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ed-junior.sabaye\Documents\"/>
    </mc:Choice>
  </mc:AlternateContent>
  <bookViews>
    <workbookView xWindow="0" yWindow="0" windowWidth="9270" windowHeight="4950"/>
  </bookViews>
  <sheets>
    <sheet name="Hypothèses " sheetId="13" r:id="rId1"/>
    <sheet name="Détails" sheetId="1" r:id="rId2"/>
    <sheet name="Global" sheetId="5" r:id="rId3"/>
    <sheet name="TCD" sheetId="4" r:id="rId4"/>
  </sheets>
  <definedNames>
    <definedName name="_xlnm._FilterDatabase" localSheetId="1" hidden="1">Détails!$A$1:$A$2167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3" i="1"/>
  <c r="N66" i="1"/>
  <c r="N69" i="1"/>
  <c r="N72" i="1"/>
  <c r="N75" i="1"/>
  <c r="N78" i="1"/>
  <c r="N81" i="1"/>
  <c r="N82" i="1"/>
  <c r="N85" i="1"/>
  <c r="N87" i="1"/>
  <c r="N90" i="1"/>
  <c r="N93" i="1"/>
  <c r="N95" i="1"/>
  <c r="N96" i="1"/>
  <c r="N100" i="1"/>
  <c r="N101" i="1"/>
  <c r="N105" i="1"/>
  <c r="N106" i="1"/>
  <c r="N110" i="1"/>
  <c r="N114" i="1"/>
  <c r="N115" i="1"/>
  <c r="N118" i="1"/>
  <c r="N120" i="1"/>
  <c r="N121" i="1"/>
  <c r="N125" i="1"/>
  <c r="N127" i="1"/>
  <c r="N131" i="1"/>
  <c r="N132" i="1"/>
  <c r="N137" i="1"/>
  <c r="N141" i="1"/>
  <c r="N143" i="1"/>
  <c r="N146" i="1"/>
  <c r="N149" i="1"/>
  <c r="N153" i="1"/>
  <c r="N155" i="1"/>
  <c r="N158" i="1"/>
  <c r="N161" i="1"/>
  <c r="N165" i="1"/>
  <c r="N167" i="1"/>
  <c r="N168" i="1"/>
  <c r="N173" i="1"/>
  <c r="N177" i="1"/>
  <c r="N179" i="1"/>
  <c r="N182" i="1"/>
  <c r="N185" i="1"/>
  <c r="N186" i="1"/>
  <c r="N191" i="1"/>
  <c r="N195" i="1"/>
  <c r="N197" i="1"/>
  <c r="N199" i="1"/>
  <c r="N203" i="1"/>
  <c r="N208" i="1"/>
  <c r="N209" i="1"/>
  <c r="N212" i="1"/>
  <c r="N215" i="1"/>
  <c r="N220" i="1"/>
  <c r="N221" i="1"/>
  <c r="N222" i="1"/>
  <c r="N227" i="1"/>
  <c r="N229" i="1"/>
  <c r="N233" i="1"/>
  <c r="N234" i="1"/>
  <c r="N239" i="1"/>
  <c r="N241" i="1"/>
  <c r="N245" i="1"/>
  <c r="N246" i="1"/>
  <c r="N251" i="1"/>
  <c r="N255" i="1"/>
  <c r="N257" i="1"/>
  <c r="N258" i="1"/>
  <c r="N263" i="1"/>
  <c r="N264" i="1"/>
  <c r="N269" i="1"/>
  <c r="F86" i="1"/>
  <c r="K86" i="1" s="1"/>
  <c r="F267" i="1"/>
  <c r="K267" i="1" s="1"/>
  <c r="F259" i="1"/>
  <c r="K259" i="1" s="1"/>
  <c r="F256" i="1"/>
  <c r="K256" i="1" s="1"/>
  <c r="F248" i="1"/>
  <c r="K248" i="1" s="1"/>
  <c r="F242" i="1"/>
  <c r="K242" i="1" s="1"/>
  <c r="F235" i="1"/>
  <c r="K235" i="1" s="1"/>
  <c r="F232" i="1"/>
  <c r="K232" i="1" s="1"/>
  <c r="F225" i="1"/>
  <c r="K225" i="1" s="1"/>
  <c r="F216" i="1"/>
  <c r="K216" i="1" s="1"/>
  <c r="F213" i="1"/>
  <c r="K213" i="1" s="1"/>
  <c r="F204" i="1"/>
  <c r="K204" i="1" s="1"/>
  <c r="F198" i="1"/>
  <c r="K198" i="1" s="1"/>
  <c r="F196" i="1"/>
  <c r="K196" i="1" s="1"/>
  <c r="F190" i="1"/>
  <c r="K190" i="1" s="1"/>
  <c r="F184" i="1"/>
  <c r="K184" i="1" s="1"/>
  <c r="F176" i="1"/>
  <c r="K176" i="1" s="1"/>
  <c r="F172" i="1"/>
  <c r="K172" i="1" s="1"/>
  <c r="F163" i="1"/>
  <c r="K163" i="1" s="1"/>
  <c r="F159" i="1"/>
  <c r="K159" i="1" s="1"/>
  <c r="F150" i="1"/>
  <c r="K150" i="1" s="1"/>
  <c r="F147" i="1"/>
  <c r="K147" i="1" s="1"/>
  <c r="F139" i="1"/>
  <c r="K139" i="1" s="1"/>
  <c r="F135" i="1"/>
  <c r="K135" i="1" s="1"/>
  <c r="F129" i="1"/>
  <c r="K129" i="1" s="1"/>
  <c r="F122" i="1"/>
  <c r="K122" i="1" s="1"/>
  <c r="F119" i="1"/>
  <c r="K119" i="1" s="1"/>
  <c r="F112" i="1"/>
  <c r="K112" i="1" s="1"/>
  <c r="F109" i="1"/>
  <c r="K109" i="1" s="1"/>
  <c r="F102" i="1"/>
  <c r="K102" i="1" s="1"/>
  <c r="F98" i="1"/>
  <c r="K98" i="1" s="1"/>
  <c r="F92" i="1"/>
  <c r="K92" i="1" s="1"/>
  <c r="G267" i="1"/>
  <c r="L267" i="1" s="1"/>
  <c r="G259" i="1"/>
  <c r="L259" i="1" s="1"/>
  <c r="G256" i="1"/>
  <c r="L256" i="1" s="1"/>
  <c r="G248" i="1"/>
  <c r="L248" i="1" s="1"/>
  <c r="G242" i="1"/>
  <c r="L242" i="1" s="1"/>
  <c r="G235" i="1"/>
  <c r="L235" i="1" s="1"/>
  <c r="G232" i="1"/>
  <c r="L232" i="1" s="1"/>
  <c r="G225" i="1"/>
  <c r="L225" i="1" s="1"/>
  <c r="G216" i="1"/>
  <c r="L216" i="1" s="1"/>
  <c r="G213" i="1"/>
  <c r="L213" i="1" s="1"/>
  <c r="G204" i="1"/>
  <c r="L204" i="1" s="1"/>
  <c r="G198" i="1"/>
  <c r="L198" i="1" s="1"/>
  <c r="G196" i="1"/>
  <c r="L196" i="1" s="1"/>
  <c r="G190" i="1"/>
  <c r="L190" i="1" s="1"/>
  <c r="G184" i="1"/>
  <c r="L184" i="1" s="1"/>
  <c r="G176" i="1"/>
  <c r="L176" i="1" s="1"/>
  <c r="G172" i="1"/>
  <c r="L172" i="1" s="1"/>
  <c r="G163" i="1"/>
  <c r="L163" i="1" s="1"/>
  <c r="G159" i="1"/>
  <c r="L159" i="1" s="1"/>
  <c r="G150" i="1"/>
  <c r="L150" i="1" s="1"/>
  <c r="G147" i="1"/>
  <c r="L147" i="1" s="1"/>
  <c r="G139" i="1"/>
  <c r="L139" i="1" s="1"/>
  <c r="G135" i="1"/>
  <c r="L135" i="1" s="1"/>
  <c r="G129" i="1"/>
  <c r="L129" i="1" s="1"/>
  <c r="G122" i="1"/>
  <c r="L122" i="1" s="1"/>
  <c r="G119" i="1"/>
  <c r="L119" i="1" s="1"/>
  <c r="G112" i="1"/>
  <c r="L112" i="1" s="1"/>
  <c r="G109" i="1"/>
  <c r="L109" i="1" s="1"/>
  <c r="G102" i="1"/>
  <c r="L102" i="1" s="1"/>
  <c r="G98" i="1"/>
  <c r="L98" i="1" s="1"/>
  <c r="G92" i="1"/>
  <c r="L92" i="1" s="1"/>
  <c r="G86" i="1"/>
  <c r="L86" i="1" s="1"/>
  <c r="E267" i="1"/>
  <c r="J267" i="1" s="1"/>
  <c r="E259" i="1"/>
  <c r="J259" i="1" s="1"/>
  <c r="E256" i="1"/>
  <c r="J256" i="1" s="1"/>
  <c r="E248" i="1"/>
  <c r="J248" i="1" s="1"/>
  <c r="E242" i="1"/>
  <c r="J242" i="1" s="1"/>
  <c r="E235" i="1"/>
  <c r="J235" i="1" s="1"/>
  <c r="E232" i="1"/>
  <c r="J232" i="1" s="1"/>
  <c r="E225" i="1"/>
  <c r="J225" i="1" s="1"/>
  <c r="E216" i="1"/>
  <c r="J216" i="1" s="1"/>
  <c r="E213" i="1"/>
  <c r="J213" i="1" s="1"/>
  <c r="E204" i="1"/>
  <c r="J204" i="1" s="1"/>
  <c r="E198" i="1"/>
  <c r="J198" i="1" s="1"/>
  <c r="E196" i="1"/>
  <c r="J196" i="1" s="1"/>
  <c r="E190" i="1"/>
  <c r="J190" i="1" s="1"/>
  <c r="E184" i="1"/>
  <c r="J184" i="1" s="1"/>
  <c r="E176" i="1"/>
  <c r="J176" i="1" s="1"/>
  <c r="E172" i="1"/>
  <c r="J172" i="1" s="1"/>
  <c r="E163" i="1"/>
  <c r="J163" i="1" s="1"/>
  <c r="E159" i="1"/>
  <c r="J159" i="1" s="1"/>
  <c r="E150" i="1"/>
  <c r="J150" i="1" s="1"/>
  <c r="E147" i="1"/>
  <c r="J147" i="1" s="1"/>
  <c r="E139" i="1"/>
  <c r="J139" i="1" s="1"/>
  <c r="E135" i="1"/>
  <c r="J135" i="1" s="1"/>
  <c r="E129" i="1"/>
  <c r="J129" i="1" s="1"/>
  <c r="E122" i="1"/>
  <c r="J122" i="1" s="1"/>
  <c r="E119" i="1"/>
  <c r="J119" i="1" s="1"/>
  <c r="E112" i="1"/>
  <c r="J112" i="1" s="1"/>
  <c r="E109" i="1"/>
  <c r="J109" i="1" s="1"/>
  <c r="E102" i="1"/>
  <c r="J102" i="1" s="1"/>
  <c r="E98" i="1"/>
  <c r="J98" i="1" s="1"/>
  <c r="E92" i="1"/>
  <c r="J92" i="1" s="1"/>
  <c r="E86" i="1"/>
  <c r="J86" i="1" s="1"/>
  <c r="D269" i="1"/>
  <c r="E269" i="1" s="1"/>
  <c r="J269" i="1" s="1"/>
  <c r="D263" i="1"/>
  <c r="E263" i="1" s="1"/>
  <c r="J263" i="1" s="1"/>
  <c r="D257" i="1"/>
  <c r="E257" i="1" s="1"/>
  <c r="J257" i="1" s="1"/>
  <c r="D251" i="1"/>
  <c r="E251" i="1" s="1"/>
  <c r="J251" i="1" s="1"/>
  <c r="D245" i="1"/>
  <c r="E245" i="1" s="1"/>
  <c r="J245" i="1" s="1"/>
  <c r="D239" i="1"/>
  <c r="E239" i="1" s="1"/>
  <c r="J239" i="1" s="1"/>
  <c r="D233" i="1"/>
  <c r="E233" i="1" s="1"/>
  <c r="J233" i="1" s="1"/>
  <c r="D227" i="1"/>
  <c r="F227" i="1" s="1"/>
  <c r="K227" i="1" s="1"/>
  <c r="D221" i="1"/>
  <c r="E221" i="1" s="1"/>
  <c r="J221" i="1" s="1"/>
  <c r="D215" i="1"/>
  <c r="E215" i="1" s="1"/>
  <c r="J215" i="1" s="1"/>
  <c r="D209" i="1"/>
  <c r="E209" i="1" s="1"/>
  <c r="J209" i="1" s="1"/>
  <c r="D203" i="1"/>
  <c r="P203" i="1" s="1"/>
  <c r="Q203" i="1" s="1"/>
  <c r="D197" i="1"/>
  <c r="P197" i="1" s="1"/>
  <c r="Q197" i="1" s="1"/>
  <c r="D191" i="1"/>
  <c r="F191" i="1" s="1"/>
  <c r="K191" i="1" s="1"/>
  <c r="D185" i="1"/>
  <c r="F185" i="1" s="1"/>
  <c r="K185" i="1" s="1"/>
  <c r="D179" i="1"/>
  <c r="E179" i="1" s="1"/>
  <c r="J179" i="1" s="1"/>
  <c r="D173" i="1"/>
  <c r="E173" i="1" s="1"/>
  <c r="J173" i="1" s="1"/>
  <c r="D167" i="1"/>
  <c r="E167" i="1" s="1"/>
  <c r="J167" i="1" s="1"/>
  <c r="D161" i="1"/>
  <c r="E161" i="1" s="1"/>
  <c r="J161" i="1" s="1"/>
  <c r="D155" i="1"/>
  <c r="E155" i="1" s="1"/>
  <c r="J155" i="1" s="1"/>
  <c r="D149" i="1"/>
  <c r="E149" i="1" s="1"/>
  <c r="J149" i="1" s="1"/>
  <c r="D143" i="1"/>
  <c r="E143" i="1" s="1"/>
  <c r="J143" i="1" s="1"/>
  <c r="D137" i="1"/>
  <c r="P137" i="1" s="1"/>
  <c r="Q137" i="1" s="1"/>
  <c r="D131" i="1"/>
  <c r="P131" i="1" s="1"/>
  <c r="Q131" i="1" s="1"/>
  <c r="D125" i="1"/>
  <c r="E125" i="1" s="1"/>
  <c r="J125" i="1" s="1"/>
  <c r="D120" i="1"/>
  <c r="F120" i="1" s="1"/>
  <c r="K120" i="1" s="1"/>
  <c r="D115" i="1"/>
  <c r="E115" i="1" s="1"/>
  <c r="J115" i="1" s="1"/>
  <c r="D110" i="1"/>
  <c r="E110" i="1" s="1"/>
  <c r="J110" i="1" s="1"/>
  <c r="D105" i="1"/>
  <c r="E105" i="1" s="1"/>
  <c r="J105" i="1" s="1"/>
  <c r="D100" i="1"/>
  <c r="E100" i="1" s="1"/>
  <c r="J100" i="1" s="1"/>
  <c r="D95" i="1"/>
  <c r="E95" i="1" s="1"/>
  <c r="J95" i="1" s="1"/>
  <c r="D90" i="1"/>
  <c r="P90" i="1" s="1"/>
  <c r="Q90" i="1" s="1"/>
  <c r="D85" i="1"/>
  <c r="E85" i="1" s="1"/>
  <c r="J85" i="1" s="1"/>
  <c r="D81" i="1"/>
  <c r="E81" i="1" s="1"/>
  <c r="J81" i="1" s="1"/>
  <c r="D78" i="1"/>
  <c r="E78" i="1" s="1"/>
  <c r="J78" i="1" s="1"/>
  <c r="D75" i="1"/>
  <c r="F75" i="1" s="1"/>
  <c r="K75" i="1" s="1"/>
  <c r="D72" i="1"/>
  <c r="P72" i="1" s="1"/>
  <c r="Q72" i="1" s="1"/>
  <c r="D69" i="1"/>
  <c r="F69" i="1" s="1"/>
  <c r="K69" i="1" s="1"/>
  <c r="D66" i="1"/>
  <c r="E66" i="1" s="1"/>
  <c r="J66" i="1" s="1"/>
  <c r="D63" i="1"/>
  <c r="E63" i="1" s="1"/>
  <c r="J63" i="1" s="1"/>
  <c r="D60" i="1"/>
  <c r="E60" i="1" s="1"/>
  <c r="J60" i="1" s="1"/>
  <c r="D58" i="1"/>
  <c r="E58" i="1" s="1"/>
  <c r="J58" i="1" s="1"/>
  <c r="D56" i="1"/>
  <c r="E56" i="1" s="1"/>
  <c r="J56" i="1" s="1"/>
  <c r="D54" i="1"/>
  <c r="E54" i="1" s="1"/>
  <c r="J54" i="1" s="1"/>
  <c r="D52" i="1"/>
  <c r="E52" i="1" s="1"/>
  <c r="J52" i="1" s="1"/>
  <c r="D50" i="1"/>
  <c r="E50" i="1" s="1"/>
  <c r="J50" i="1" s="1"/>
  <c r="D48" i="1"/>
  <c r="P48" i="1" s="1"/>
  <c r="Q48" i="1" s="1"/>
  <c r="D46" i="1"/>
  <c r="H46" i="1" s="1"/>
  <c r="M46" i="1" s="1"/>
  <c r="D44" i="1"/>
  <c r="E44" i="1" s="1"/>
  <c r="J44" i="1" s="1"/>
  <c r="D42" i="1"/>
  <c r="E42" i="1" s="1"/>
  <c r="J42" i="1" s="1"/>
  <c r="D40" i="1"/>
  <c r="E40" i="1" s="1"/>
  <c r="J40" i="1" s="1"/>
  <c r="D38" i="1"/>
  <c r="H38" i="1" s="1"/>
  <c r="M38" i="1" s="1"/>
  <c r="D36" i="1"/>
  <c r="E36" i="1" s="1"/>
  <c r="J36" i="1" s="1"/>
  <c r="D34" i="1"/>
  <c r="F34" i="1" s="1"/>
  <c r="K34" i="1" s="1"/>
  <c r="D32" i="1"/>
  <c r="P32" i="1" s="1"/>
  <c r="Q32" i="1" s="1"/>
  <c r="D30" i="1"/>
  <c r="F30" i="1" s="1"/>
  <c r="K30" i="1" s="1"/>
  <c r="D29" i="1"/>
  <c r="E29" i="1" s="1"/>
  <c r="J29" i="1" s="1"/>
  <c r="D28" i="1"/>
  <c r="E28" i="1" s="1"/>
  <c r="J28" i="1" s="1"/>
  <c r="D27" i="1"/>
  <c r="E27" i="1" s="1"/>
  <c r="J27" i="1" s="1"/>
  <c r="D26" i="1"/>
  <c r="E26" i="1" s="1"/>
  <c r="J26" i="1" s="1"/>
  <c r="D25" i="1"/>
  <c r="E25" i="1" s="1"/>
  <c r="J25" i="1" s="1"/>
  <c r="D24" i="1"/>
  <c r="E24" i="1" s="1"/>
  <c r="J24" i="1" s="1"/>
  <c r="D23" i="1"/>
  <c r="E23" i="1" s="1"/>
  <c r="J23" i="1" s="1"/>
  <c r="D22" i="1"/>
  <c r="E22" i="1" s="1"/>
  <c r="J22" i="1" s="1"/>
  <c r="D21" i="1"/>
  <c r="E21" i="1" s="1"/>
  <c r="J21" i="1" s="1"/>
  <c r="D20" i="1"/>
  <c r="E20" i="1" s="1"/>
  <c r="J20" i="1" s="1"/>
  <c r="D19" i="1"/>
  <c r="E19" i="1" s="1"/>
  <c r="J19" i="1" s="1"/>
  <c r="D18" i="1"/>
  <c r="E18" i="1" s="1"/>
  <c r="J18" i="1" s="1"/>
  <c r="D17" i="1"/>
  <c r="E17" i="1" s="1"/>
  <c r="J17" i="1" s="1"/>
  <c r="D16" i="1"/>
  <c r="E16" i="1" s="1"/>
  <c r="J16" i="1" s="1"/>
  <c r="D15" i="1"/>
  <c r="E15" i="1" s="1"/>
  <c r="J15" i="1" s="1"/>
  <c r="D14" i="1"/>
  <c r="E14" i="1" s="1"/>
  <c r="J14" i="1" s="1"/>
  <c r="D13" i="1"/>
  <c r="E13" i="1" s="1"/>
  <c r="J13" i="1" s="1"/>
  <c r="D12" i="1"/>
  <c r="E12" i="1" s="1"/>
  <c r="J12" i="1" s="1"/>
  <c r="D11" i="1"/>
  <c r="E11" i="1" s="1"/>
  <c r="J11" i="1" s="1"/>
  <c r="D10" i="1"/>
  <c r="E10" i="1" s="1"/>
  <c r="J10" i="1" s="1"/>
  <c r="D9" i="1"/>
  <c r="E9" i="1" s="1"/>
  <c r="J9" i="1" s="1"/>
  <c r="D8" i="1"/>
  <c r="F8" i="1" s="1"/>
  <c r="K8" i="1" s="1"/>
  <c r="D7" i="1"/>
  <c r="E7" i="1" s="1"/>
  <c r="J7" i="1" s="1"/>
  <c r="D6" i="1"/>
  <c r="E6" i="1" s="1"/>
  <c r="J6" i="1" s="1"/>
  <c r="D5" i="1"/>
  <c r="G5" i="1" s="1"/>
  <c r="L5" i="1" s="1"/>
  <c r="D4" i="1"/>
  <c r="E4" i="1" s="1"/>
  <c r="J4" i="1" s="1"/>
  <c r="D3" i="1"/>
  <c r="E3" i="1" s="1"/>
  <c r="J3" i="1" s="1"/>
  <c r="G266" i="1"/>
  <c r="L266" i="1" s="1"/>
  <c r="G262" i="1"/>
  <c r="L262" i="1" s="1"/>
  <c r="G252" i="1"/>
  <c r="L252" i="1" s="1"/>
  <c r="G250" i="1"/>
  <c r="L250" i="1" s="1"/>
  <c r="G244" i="1"/>
  <c r="L244" i="1" s="1"/>
  <c r="G237" i="1"/>
  <c r="L237" i="1" s="1"/>
  <c r="G231" i="1"/>
  <c r="L231" i="1" s="1"/>
  <c r="G224" i="1"/>
  <c r="L224" i="1" s="1"/>
  <c r="G219" i="1"/>
  <c r="L219" i="1" s="1"/>
  <c r="G211" i="1"/>
  <c r="L211" i="1" s="1"/>
  <c r="G207" i="1"/>
  <c r="L207" i="1" s="1"/>
  <c r="G200" i="1"/>
  <c r="L200" i="1" s="1"/>
  <c r="G194" i="1"/>
  <c r="L194" i="1" s="1"/>
  <c r="G188" i="1"/>
  <c r="L188" i="1" s="1"/>
  <c r="G180" i="1"/>
  <c r="L180" i="1" s="1"/>
  <c r="G175" i="1"/>
  <c r="L175" i="1" s="1"/>
  <c r="G169" i="1"/>
  <c r="L169" i="1" s="1"/>
  <c r="G164" i="1"/>
  <c r="L164" i="1" s="1"/>
  <c r="G160" i="1"/>
  <c r="L160" i="1" s="1"/>
  <c r="G152" i="1"/>
  <c r="L152" i="1" s="1"/>
  <c r="G145" i="1"/>
  <c r="L145" i="1" s="1"/>
  <c r="G138" i="1"/>
  <c r="L138" i="1" s="1"/>
  <c r="G136" i="1"/>
  <c r="L136" i="1" s="1"/>
  <c r="G130" i="1"/>
  <c r="L130" i="1" s="1"/>
  <c r="G124" i="1"/>
  <c r="L124" i="1" s="1"/>
  <c r="G117" i="1"/>
  <c r="L117" i="1" s="1"/>
  <c r="G111" i="1"/>
  <c r="L111" i="1" s="1"/>
  <c r="G107" i="1"/>
  <c r="L107" i="1" s="1"/>
  <c r="G103" i="1"/>
  <c r="L103" i="1" s="1"/>
  <c r="G99" i="1"/>
  <c r="L99" i="1" s="1"/>
  <c r="G91" i="1"/>
  <c r="L91" i="1" s="1"/>
  <c r="G88" i="1"/>
  <c r="L88" i="1" s="1"/>
  <c r="G83" i="1"/>
  <c r="L83" i="1" s="1"/>
  <c r="G80" i="1"/>
  <c r="L80" i="1" s="1"/>
  <c r="G77" i="1"/>
  <c r="L77" i="1" s="1"/>
  <c r="G73" i="1"/>
  <c r="L73" i="1" s="1"/>
  <c r="G71" i="1"/>
  <c r="L71" i="1" s="1"/>
  <c r="G67" i="1"/>
  <c r="L67" i="1" s="1"/>
  <c r="G64" i="1"/>
  <c r="L64" i="1" s="1"/>
  <c r="G62" i="1"/>
  <c r="L62" i="1" s="1"/>
  <c r="F266" i="1"/>
  <c r="K266" i="1" s="1"/>
  <c r="F262" i="1"/>
  <c r="K262" i="1" s="1"/>
  <c r="F252" i="1"/>
  <c r="K252" i="1" s="1"/>
  <c r="F250" i="1"/>
  <c r="K250" i="1" s="1"/>
  <c r="F244" i="1"/>
  <c r="K244" i="1" s="1"/>
  <c r="F237" i="1"/>
  <c r="K237" i="1" s="1"/>
  <c r="F231" i="1"/>
  <c r="K231" i="1" s="1"/>
  <c r="F224" i="1"/>
  <c r="K224" i="1" s="1"/>
  <c r="F219" i="1"/>
  <c r="K219" i="1" s="1"/>
  <c r="F211" i="1"/>
  <c r="K211" i="1" s="1"/>
  <c r="F207" i="1"/>
  <c r="K207" i="1" s="1"/>
  <c r="F200" i="1"/>
  <c r="K200" i="1" s="1"/>
  <c r="F194" i="1"/>
  <c r="K194" i="1" s="1"/>
  <c r="F188" i="1"/>
  <c r="K188" i="1" s="1"/>
  <c r="F180" i="1"/>
  <c r="K180" i="1" s="1"/>
  <c r="F175" i="1"/>
  <c r="K175" i="1" s="1"/>
  <c r="F169" i="1"/>
  <c r="K169" i="1" s="1"/>
  <c r="F164" i="1"/>
  <c r="K164" i="1" s="1"/>
  <c r="F160" i="1"/>
  <c r="K160" i="1" s="1"/>
  <c r="F152" i="1"/>
  <c r="K152" i="1" s="1"/>
  <c r="F145" i="1"/>
  <c r="K145" i="1" s="1"/>
  <c r="F138" i="1"/>
  <c r="K138" i="1" s="1"/>
  <c r="F136" i="1"/>
  <c r="K136" i="1" s="1"/>
  <c r="F130" i="1"/>
  <c r="K130" i="1" s="1"/>
  <c r="F124" i="1"/>
  <c r="K124" i="1" s="1"/>
  <c r="F117" i="1"/>
  <c r="K117" i="1" s="1"/>
  <c r="F111" i="1"/>
  <c r="K111" i="1" s="1"/>
  <c r="F107" i="1"/>
  <c r="K107" i="1" s="1"/>
  <c r="F103" i="1"/>
  <c r="K103" i="1" s="1"/>
  <c r="F99" i="1"/>
  <c r="K99" i="1" s="1"/>
  <c r="F91" i="1"/>
  <c r="K91" i="1" s="1"/>
  <c r="F88" i="1"/>
  <c r="K88" i="1" s="1"/>
  <c r="F83" i="1"/>
  <c r="K83" i="1" s="1"/>
  <c r="F80" i="1"/>
  <c r="K80" i="1" s="1"/>
  <c r="F77" i="1"/>
  <c r="K77" i="1" s="1"/>
  <c r="F73" i="1"/>
  <c r="K73" i="1" s="1"/>
  <c r="F71" i="1"/>
  <c r="K71" i="1" s="1"/>
  <c r="F67" i="1"/>
  <c r="K67" i="1" s="1"/>
  <c r="F64" i="1"/>
  <c r="K64" i="1" s="1"/>
  <c r="F62" i="1"/>
  <c r="K62" i="1" s="1"/>
  <c r="E266" i="1"/>
  <c r="J266" i="1" s="1"/>
  <c r="E262" i="1"/>
  <c r="J262" i="1" s="1"/>
  <c r="E252" i="1"/>
  <c r="J252" i="1" s="1"/>
  <c r="E250" i="1"/>
  <c r="J250" i="1" s="1"/>
  <c r="E244" i="1"/>
  <c r="J244" i="1" s="1"/>
  <c r="E237" i="1"/>
  <c r="J237" i="1" s="1"/>
  <c r="E231" i="1"/>
  <c r="J231" i="1" s="1"/>
  <c r="E224" i="1"/>
  <c r="J224" i="1" s="1"/>
  <c r="E219" i="1"/>
  <c r="J219" i="1" s="1"/>
  <c r="E211" i="1"/>
  <c r="J211" i="1" s="1"/>
  <c r="E207" i="1"/>
  <c r="J207" i="1" s="1"/>
  <c r="E200" i="1"/>
  <c r="J200" i="1" s="1"/>
  <c r="E194" i="1"/>
  <c r="J194" i="1" s="1"/>
  <c r="E188" i="1"/>
  <c r="J188" i="1" s="1"/>
  <c r="E180" i="1"/>
  <c r="J180" i="1" s="1"/>
  <c r="E175" i="1"/>
  <c r="J175" i="1" s="1"/>
  <c r="E169" i="1"/>
  <c r="J169" i="1" s="1"/>
  <c r="E164" i="1"/>
  <c r="J164" i="1" s="1"/>
  <c r="E160" i="1"/>
  <c r="J160" i="1" s="1"/>
  <c r="E152" i="1"/>
  <c r="J152" i="1" s="1"/>
  <c r="E145" i="1"/>
  <c r="J145" i="1" s="1"/>
  <c r="E138" i="1"/>
  <c r="J138" i="1" s="1"/>
  <c r="E136" i="1"/>
  <c r="J136" i="1" s="1"/>
  <c r="E130" i="1"/>
  <c r="J130" i="1" s="1"/>
  <c r="E124" i="1"/>
  <c r="J124" i="1" s="1"/>
  <c r="E117" i="1"/>
  <c r="J117" i="1" s="1"/>
  <c r="E111" i="1"/>
  <c r="J111" i="1" s="1"/>
  <c r="E107" i="1"/>
  <c r="J107" i="1" s="1"/>
  <c r="E103" i="1"/>
  <c r="J103" i="1" s="1"/>
  <c r="E99" i="1"/>
  <c r="J99" i="1" s="1"/>
  <c r="E91" i="1"/>
  <c r="J91" i="1" s="1"/>
  <c r="E88" i="1"/>
  <c r="J88" i="1" s="1"/>
  <c r="E83" i="1"/>
  <c r="J83" i="1" s="1"/>
  <c r="E80" i="1"/>
  <c r="J80" i="1" s="1"/>
  <c r="E77" i="1"/>
  <c r="J77" i="1" s="1"/>
  <c r="E73" i="1"/>
  <c r="J73" i="1" s="1"/>
  <c r="E71" i="1"/>
  <c r="J71" i="1" s="1"/>
  <c r="E67" i="1"/>
  <c r="J67" i="1" s="1"/>
  <c r="E64" i="1"/>
  <c r="J64" i="1" s="1"/>
  <c r="E62" i="1"/>
  <c r="J62" i="1" s="1"/>
  <c r="H325" i="1"/>
  <c r="M325" i="1" s="1"/>
  <c r="H380" i="1"/>
  <c r="M380" i="1" s="1"/>
  <c r="H435" i="1"/>
  <c r="M435" i="1" s="1"/>
  <c r="H490" i="1"/>
  <c r="M490" i="1" s="1"/>
  <c r="H545" i="1"/>
  <c r="M545" i="1" s="1"/>
  <c r="H600" i="1"/>
  <c r="M600" i="1" s="1"/>
  <c r="H655" i="1"/>
  <c r="M655" i="1" s="1"/>
  <c r="H710" i="1"/>
  <c r="M710" i="1" s="1"/>
  <c r="H765" i="1"/>
  <c r="M765" i="1" s="1"/>
  <c r="H820" i="1"/>
  <c r="M820" i="1" s="1"/>
  <c r="H875" i="1"/>
  <c r="M875" i="1" s="1"/>
  <c r="H930" i="1"/>
  <c r="M930" i="1" s="1"/>
  <c r="H985" i="1"/>
  <c r="M985" i="1" s="1"/>
  <c r="H1904" i="1"/>
  <c r="M1904" i="1" s="1"/>
  <c r="H1928" i="1"/>
  <c r="M1928" i="1" s="1"/>
  <c r="H1952" i="1"/>
  <c r="M1952" i="1" s="1"/>
  <c r="H1976" i="1"/>
  <c r="M1976" i="1" s="1"/>
  <c r="H2000" i="1"/>
  <c r="M2000" i="1" s="1"/>
  <c r="H2024" i="1"/>
  <c r="M2024" i="1" s="1"/>
  <c r="H2048" i="1"/>
  <c r="M2048" i="1" s="1"/>
  <c r="H2072" i="1"/>
  <c r="M2072" i="1" s="1"/>
  <c r="H2096" i="1"/>
  <c r="M2096" i="1" s="1"/>
  <c r="H2108" i="1"/>
  <c r="M2108" i="1" s="1"/>
  <c r="H2120" i="1"/>
  <c r="M2120" i="1" s="1"/>
  <c r="H2132" i="1"/>
  <c r="M2132" i="1" s="1"/>
  <c r="H2144" i="1"/>
  <c r="M2144" i="1" s="1"/>
  <c r="H2156" i="1"/>
  <c r="M2156" i="1" s="1"/>
  <c r="H270" i="1"/>
  <c r="M270" i="1" s="1"/>
  <c r="G325" i="1"/>
  <c r="L325" i="1" s="1"/>
  <c r="G380" i="1"/>
  <c r="L380" i="1" s="1"/>
  <c r="G435" i="1"/>
  <c r="L435" i="1" s="1"/>
  <c r="G490" i="1"/>
  <c r="L490" i="1" s="1"/>
  <c r="G545" i="1"/>
  <c r="L545" i="1" s="1"/>
  <c r="G600" i="1"/>
  <c r="L600" i="1" s="1"/>
  <c r="G655" i="1"/>
  <c r="L655" i="1" s="1"/>
  <c r="G710" i="1"/>
  <c r="L710" i="1" s="1"/>
  <c r="G765" i="1"/>
  <c r="L765" i="1" s="1"/>
  <c r="G820" i="1"/>
  <c r="L820" i="1" s="1"/>
  <c r="G875" i="1"/>
  <c r="L875" i="1" s="1"/>
  <c r="G930" i="1"/>
  <c r="L930" i="1" s="1"/>
  <c r="G985" i="1"/>
  <c r="L985" i="1" s="1"/>
  <c r="G1904" i="1"/>
  <c r="L1904" i="1" s="1"/>
  <c r="G1928" i="1"/>
  <c r="L1928" i="1" s="1"/>
  <c r="G1952" i="1"/>
  <c r="L1952" i="1" s="1"/>
  <c r="G1976" i="1"/>
  <c r="L1976" i="1" s="1"/>
  <c r="G2000" i="1"/>
  <c r="L2000" i="1" s="1"/>
  <c r="G2024" i="1"/>
  <c r="L2024" i="1" s="1"/>
  <c r="G2048" i="1"/>
  <c r="L2048" i="1" s="1"/>
  <c r="G2072" i="1"/>
  <c r="L2072" i="1" s="1"/>
  <c r="G2096" i="1"/>
  <c r="L2096" i="1" s="1"/>
  <c r="G2108" i="1"/>
  <c r="L2108" i="1" s="1"/>
  <c r="G2120" i="1"/>
  <c r="L2120" i="1" s="1"/>
  <c r="G2132" i="1"/>
  <c r="L2132" i="1" s="1"/>
  <c r="G2144" i="1"/>
  <c r="L2144" i="1" s="1"/>
  <c r="G2156" i="1"/>
  <c r="L2156" i="1" s="1"/>
  <c r="F325" i="1"/>
  <c r="K325" i="1" s="1"/>
  <c r="F380" i="1"/>
  <c r="K380" i="1" s="1"/>
  <c r="F435" i="1"/>
  <c r="K435" i="1" s="1"/>
  <c r="F490" i="1"/>
  <c r="K490" i="1" s="1"/>
  <c r="F545" i="1"/>
  <c r="K545" i="1" s="1"/>
  <c r="F600" i="1"/>
  <c r="K600" i="1" s="1"/>
  <c r="F655" i="1"/>
  <c r="K655" i="1" s="1"/>
  <c r="F710" i="1"/>
  <c r="K710" i="1" s="1"/>
  <c r="F765" i="1"/>
  <c r="K765" i="1" s="1"/>
  <c r="F820" i="1"/>
  <c r="K820" i="1" s="1"/>
  <c r="F875" i="1"/>
  <c r="K875" i="1" s="1"/>
  <c r="F930" i="1"/>
  <c r="K930" i="1" s="1"/>
  <c r="F985" i="1"/>
  <c r="K985" i="1" s="1"/>
  <c r="F1904" i="1"/>
  <c r="K1904" i="1" s="1"/>
  <c r="F1928" i="1"/>
  <c r="K1928" i="1" s="1"/>
  <c r="F1952" i="1"/>
  <c r="K1952" i="1" s="1"/>
  <c r="F1976" i="1"/>
  <c r="K1976" i="1" s="1"/>
  <c r="F2000" i="1"/>
  <c r="K2000" i="1" s="1"/>
  <c r="F2024" i="1"/>
  <c r="K2024" i="1" s="1"/>
  <c r="F2048" i="1"/>
  <c r="K2048" i="1" s="1"/>
  <c r="F2072" i="1"/>
  <c r="K2072" i="1" s="1"/>
  <c r="F2096" i="1"/>
  <c r="K2096" i="1" s="1"/>
  <c r="F2108" i="1"/>
  <c r="K2108" i="1" s="1"/>
  <c r="F2120" i="1"/>
  <c r="K2120" i="1" s="1"/>
  <c r="F2132" i="1"/>
  <c r="K2132" i="1" s="1"/>
  <c r="F2144" i="1"/>
  <c r="K2144" i="1" s="1"/>
  <c r="F2156" i="1"/>
  <c r="K2156" i="1" s="1"/>
  <c r="G270" i="1"/>
  <c r="L270" i="1" s="1"/>
  <c r="F270" i="1"/>
  <c r="K270" i="1" s="1"/>
  <c r="E325" i="1"/>
  <c r="J325" i="1" s="1"/>
  <c r="E380" i="1"/>
  <c r="J380" i="1" s="1"/>
  <c r="E435" i="1"/>
  <c r="J435" i="1" s="1"/>
  <c r="E490" i="1"/>
  <c r="J490" i="1" s="1"/>
  <c r="E545" i="1"/>
  <c r="J545" i="1" s="1"/>
  <c r="E600" i="1"/>
  <c r="J600" i="1" s="1"/>
  <c r="E655" i="1"/>
  <c r="J655" i="1" s="1"/>
  <c r="E710" i="1"/>
  <c r="J710" i="1" s="1"/>
  <c r="E765" i="1"/>
  <c r="J765" i="1" s="1"/>
  <c r="E820" i="1"/>
  <c r="J820" i="1" s="1"/>
  <c r="E875" i="1"/>
  <c r="J875" i="1" s="1"/>
  <c r="E930" i="1"/>
  <c r="J930" i="1" s="1"/>
  <c r="E985" i="1"/>
  <c r="J985" i="1" s="1"/>
  <c r="E1904" i="1"/>
  <c r="J1904" i="1" s="1"/>
  <c r="E1928" i="1"/>
  <c r="J1928" i="1" s="1"/>
  <c r="E1952" i="1"/>
  <c r="J1952" i="1" s="1"/>
  <c r="E1976" i="1"/>
  <c r="J1976" i="1" s="1"/>
  <c r="E2000" i="1"/>
  <c r="J2000" i="1" s="1"/>
  <c r="E2024" i="1"/>
  <c r="J2024" i="1" s="1"/>
  <c r="E2048" i="1"/>
  <c r="J2048" i="1" s="1"/>
  <c r="E2072" i="1"/>
  <c r="J2072" i="1" s="1"/>
  <c r="E2096" i="1"/>
  <c r="J2096" i="1" s="1"/>
  <c r="E2108" i="1"/>
  <c r="J2108" i="1" s="1"/>
  <c r="E2120" i="1"/>
  <c r="J2120" i="1" s="1"/>
  <c r="E2132" i="1"/>
  <c r="J2132" i="1" s="1"/>
  <c r="E2144" i="1"/>
  <c r="J2144" i="1" s="1"/>
  <c r="E2156" i="1"/>
  <c r="J2156" i="1" s="1"/>
  <c r="E270" i="1"/>
  <c r="J270" i="1" s="1"/>
  <c r="F265" i="1"/>
  <c r="K265" i="1" s="1"/>
  <c r="F260" i="1"/>
  <c r="K260" i="1" s="1"/>
  <c r="F254" i="1"/>
  <c r="K254" i="1" s="1"/>
  <c r="F247" i="1"/>
  <c r="K247" i="1" s="1"/>
  <c r="F243" i="1"/>
  <c r="K243" i="1" s="1"/>
  <c r="F236" i="1"/>
  <c r="K236" i="1" s="1"/>
  <c r="F230" i="1"/>
  <c r="K230" i="1" s="1"/>
  <c r="F226" i="1"/>
  <c r="K226" i="1" s="1"/>
  <c r="F218" i="1"/>
  <c r="K218" i="1" s="1"/>
  <c r="F214" i="1"/>
  <c r="K214" i="1" s="1"/>
  <c r="F206" i="1"/>
  <c r="K206" i="1" s="1"/>
  <c r="F201" i="1"/>
  <c r="K201" i="1" s="1"/>
  <c r="F192" i="1"/>
  <c r="K192" i="1" s="1"/>
  <c r="F189" i="1"/>
  <c r="K189" i="1" s="1"/>
  <c r="F183" i="1"/>
  <c r="K183" i="1" s="1"/>
  <c r="F174" i="1"/>
  <c r="K174" i="1" s="1"/>
  <c r="F171" i="1"/>
  <c r="K171" i="1" s="1"/>
  <c r="F166" i="1"/>
  <c r="K166" i="1" s="1"/>
  <c r="F156" i="1"/>
  <c r="K156" i="1" s="1"/>
  <c r="F154" i="1"/>
  <c r="K154" i="1" s="1"/>
  <c r="F148" i="1"/>
  <c r="K148" i="1" s="1"/>
  <c r="F142" i="1"/>
  <c r="K142" i="1" s="1"/>
  <c r="F133" i="1"/>
  <c r="K133" i="1" s="1"/>
  <c r="F126" i="1"/>
  <c r="K126" i="1" s="1"/>
  <c r="F123" i="1"/>
  <c r="K123" i="1" s="1"/>
  <c r="F116" i="1"/>
  <c r="K116" i="1" s="1"/>
  <c r="F113" i="1"/>
  <c r="K113" i="1" s="1"/>
  <c r="F108" i="1"/>
  <c r="K108" i="1" s="1"/>
  <c r="F104" i="1"/>
  <c r="K104" i="1" s="1"/>
  <c r="F97" i="1"/>
  <c r="K97" i="1" s="1"/>
  <c r="F94" i="1"/>
  <c r="K94" i="1" s="1"/>
  <c r="F89" i="1"/>
  <c r="K89" i="1" s="1"/>
  <c r="F84" i="1"/>
  <c r="K84" i="1" s="1"/>
  <c r="F79" i="1"/>
  <c r="K79" i="1" s="1"/>
  <c r="F76" i="1"/>
  <c r="K76" i="1" s="1"/>
  <c r="F74" i="1"/>
  <c r="K74" i="1" s="1"/>
  <c r="F70" i="1"/>
  <c r="K70" i="1" s="1"/>
  <c r="F68" i="1"/>
  <c r="K68" i="1" s="1"/>
  <c r="F65" i="1"/>
  <c r="K65" i="1" s="1"/>
  <c r="F61" i="1"/>
  <c r="K61" i="1" s="1"/>
  <c r="F59" i="1"/>
  <c r="K59" i="1" s="1"/>
  <c r="F57" i="1"/>
  <c r="K57" i="1" s="1"/>
  <c r="F55" i="1"/>
  <c r="K55" i="1" s="1"/>
  <c r="F53" i="1"/>
  <c r="K53" i="1" s="1"/>
  <c r="F51" i="1"/>
  <c r="K51" i="1" s="1"/>
  <c r="F49" i="1"/>
  <c r="K49" i="1" s="1"/>
  <c r="F47" i="1"/>
  <c r="K47" i="1" s="1"/>
  <c r="F45" i="1"/>
  <c r="K45" i="1" s="1"/>
  <c r="F43" i="1"/>
  <c r="K43" i="1" s="1"/>
  <c r="F41" i="1"/>
  <c r="K41" i="1" s="1"/>
  <c r="F39" i="1"/>
  <c r="K39" i="1" s="1"/>
  <c r="F37" i="1"/>
  <c r="K37" i="1" s="1"/>
  <c r="F35" i="1"/>
  <c r="K35" i="1" s="1"/>
  <c r="F33" i="1"/>
  <c r="K33" i="1" s="1"/>
  <c r="G265" i="1"/>
  <c r="L265" i="1" s="1"/>
  <c r="G260" i="1"/>
  <c r="L260" i="1" s="1"/>
  <c r="G254" i="1"/>
  <c r="L254" i="1" s="1"/>
  <c r="G247" i="1"/>
  <c r="L247" i="1" s="1"/>
  <c r="G243" i="1"/>
  <c r="L243" i="1" s="1"/>
  <c r="G236" i="1"/>
  <c r="L236" i="1" s="1"/>
  <c r="G230" i="1"/>
  <c r="L230" i="1" s="1"/>
  <c r="G226" i="1"/>
  <c r="L226" i="1" s="1"/>
  <c r="G218" i="1"/>
  <c r="L218" i="1" s="1"/>
  <c r="G214" i="1"/>
  <c r="L214" i="1" s="1"/>
  <c r="G206" i="1"/>
  <c r="L206" i="1" s="1"/>
  <c r="G201" i="1"/>
  <c r="L201" i="1" s="1"/>
  <c r="G192" i="1"/>
  <c r="L192" i="1" s="1"/>
  <c r="G189" i="1"/>
  <c r="L189" i="1" s="1"/>
  <c r="G183" i="1"/>
  <c r="L183" i="1" s="1"/>
  <c r="G174" i="1"/>
  <c r="L174" i="1" s="1"/>
  <c r="G171" i="1"/>
  <c r="L171" i="1" s="1"/>
  <c r="G166" i="1"/>
  <c r="L166" i="1" s="1"/>
  <c r="G156" i="1"/>
  <c r="L156" i="1" s="1"/>
  <c r="G154" i="1"/>
  <c r="L154" i="1" s="1"/>
  <c r="G148" i="1"/>
  <c r="L148" i="1" s="1"/>
  <c r="G142" i="1"/>
  <c r="L142" i="1" s="1"/>
  <c r="G133" i="1"/>
  <c r="L133" i="1" s="1"/>
  <c r="G126" i="1"/>
  <c r="L126" i="1" s="1"/>
  <c r="G123" i="1"/>
  <c r="L123" i="1" s="1"/>
  <c r="G116" i="1"/>
  <c r="L116" i="1" s="1"/>
  <c r="G113" i="1"/>
  <c r="L113" i="1" s="1"/>
  <c r="G108" i="1"/>
  <c r="L108" i="1" s="1"/>
  <c r="G104" i="1"/>
  <c r="L104" i="1" s="1"/>
  <c r="G97" i="1"/>
  <c r="L97" i="1" s="1"/>
  <c r="G94" i="1"/>
  <c r="L94" i="1" s="1"/>
  <c r="G89" i="1"/>
  <c r="L89" i="1" s="1"/>
  <c r="G84" i="1"/>
  <c r="L84" i="1" s="1"/>
  <c r="G79" i="1"/>
  <c r="L79" i="1" s="1"/>
  <c r="G76" i="1"/>
  <c r="L76" i="1" s="1"/>
  <c r="G74" i="1"/>
  <c r="L74" i="1" s="1"/>
  <c r="G70" i="1"/>
  <c r="L70" i="1" s="1"/>
  <c r="G68" i="1"/>
  <c r="L68" i="1" s="1"/>
  <c r="G65" i="1"/>
  <c r="L65" i="1" s="1"/>
  <c r="G61" i="1"/>
  <c r="L61" i="1" s="1"/>
  <c r="G59" i="1"/>
  <c r="L59" i="1" s="1"/>
  <c r="G57" i="1"/>
  <c r="L57" i="1" s="1"/>
  <c r="G55" i="1"/>
  <c r="L55" i="1" s="1"/>
  <c r="G53" i="1"/>
  <c r="L53" i="1" s="1"/>
  <c r="G51" i="1"/>
  <c r="L51" i="1" s="1"/>
  <c r="G49" i="1"/>
  <c r="L49" i="1" s="1"/>
  <c r="G47" i="1"/>
  <c r="L47" i="1" s="1"/>
  <c r="G45" i="1"/>
  <c r="L45" i="1" s="1"/>
  <c r="G43" i="1"/>
  <c r="L43" i="1" s="1"/>
  <c r="G41" i="1"/>
  <c r="L41" i="1" s="1"/>
  <c r="G39" i="1"/>
  <c r="L39" i="1" s="1"/>
  <c r="G37" i="1"/>
  <c r="L37" i="1" s="1"/>
  <c r="G35" i="1"/>
  <c r="L35" i="1" s="1"/>
  <c r="G33" i="1"/>
  <c r="L33" i="1" s="1"/>
  <c r="H265" i="1"/>
  <c r="M265" i="1" s="1"/>
  <c r="H260" i="1"/>
  <c r="M260" i="1" s="1"/>
  <c r="H254" i="1"/>
  <c r="M254" i="1" s="1"/>
  <c r="H247" i="1"/>
  <c r="M247" i="1" s="1"/>
  <c r="H243" i="1"/>
  <c r="M243" i="1" s="1"/>
  <c r="H236" i="1"/>
  <c r="M236" i="1" s="1"/>
  <c r="H230" i="1"/>
  <c r="M230" i="1" s="1"/>
  <c r="H226" i="1"/>
  <c r="M226" i="1" s="1"/>
  <c r="H218" i="1"/>
  <c r="M218" i="1" s="1"/>
  <c r="H214" i="1"/>
  <c r="M214" i="1" s="1"/>
  <c r="H206" i="1"/>
  <c r="M206" i="1" s="1"/>
  <c r="H201" i="1"/>
  <c r="M201" i="1" s="1"/>
  <c r="H192" i="1"/>
  <c r="M192" i="1" s="1"/>
  <c r="H189" i="1"/>
  <c r="M189" i="1" s="1"/>
  <c r="H183" i="1"/>
  <c r="M183" i="1" s="1"/>
  <c r="H174" i="1"/>
  <c r="M174" i="1" s="1"/>
  <c r="H171" i="1"/>
  <c r="M171" i="1" s="1"/>
  <c r="H166" i="1"/>
  <c r="M166" i="1" s="1"/>
  <c r="H156" i="1"/>
  <c r="M156" i="1" s="1"/>
  <c r="H154" i="1"/>
  <c r="M154" i="1" s="1"/>
  <c r="H148" i="1"/>
  <c r="M148" i="1" s="1"/>
  <c r="H142" i="1"/>
  <c r="M142" i="1" s="1"/>
  <c r="H133" i="1"/>
  <c r="M133" i="1" s="1"/>
  <c r="H126" i="1"/>
  <c r="M126" i="1" s="1"/>
  <c r="H123" i="1"/>
  <c r="M123" i="1" s="1"/>
  <c r="H116" i="1"/>
  <c r="M116" i="1" s="1"/>
  <c r="H113" i="1"/>
  <c r="M113" i="1" s="1"/>
  <c r="H108" i="1"/>
  <c r="M108" i="1" s="1"/>
  <c r="H104" i="1"/>
  <c r="M104" i="1" s="1"/>
  <c r="H97" i="1"/>
  <c r="M97" i="1" s="1"/>
  <c r="H94" i="1"/>
  <c r="M94" i="1" s="1"/>
  <c r="H89" i="1"/>
  <c r="M89" i="1" s="1"/>
  <c r="H84" i="1"/>
  <c r="M84" i="1" s="1"/>
  <c r="H79" i="1"/>
  <c r="M79" i="1" s="1"/>
  <c r="H76" i="1"/>
  <c r="M76" i="1" s="1"/>
  <c r="H74" i="1"/>
  <c r="M74" i="1" s="1"/>
  <c r="H70" i="1"/>
  <c r="M70" i="1" s="1"/>
  <c r="H68" i="1"/>
  <c r="M68" i="1" s="1"/>
  <c r="H65" i="1"/>
  <c r="M65" i="1" s="1"/>
  <c r="H61" i="1"/>
  <c r="M61" i="1" s="1"/>
  <c r="H59" i="1"/>
  <c r="M59" i="1" s="1"/>
  <c r="H57" i="1"/>
  <c r="M57" i="1" s="1"/>
  <c r="H55" i="1"/>
  <c r="M55" i="1" s="1"/>
  <c r="H53" i="1"/>
  <c r="M53" i="1" s="1"/>
  <c r="H51" i="1"/>
  <c r="M51" i="1" s="1"/>
  <c r="H49" i="1"/>
  <c r="M49" i="1" s="1"/>
  <c r="H47" i="1"/>
  <c r="M47" i="1" s="1"/>
  <c r="H45" i="1"/>
  <c r="M45" i="1" s="1"/>
  <c r="H43" i="1"/>
  <c r="M43" i="1" s="1"/>
  <c r="H41" i="1"/>
  <c r="M41" i="1" s="1"/>
  <c r="H39" i="1"/>
  <c r="M39" i="1" s="1"/>
  <c r="H37" i="1"/>
  <c r="M37" i="1" s="1"/>
  <c r="H35" i="1"/>
  <c r="M35" i="1" s="1"/>
  <c r="H33" i="1"/>
  <c r="M33" i="1" s="1"/>
  <c r="H31" i="1"/>
  <c r="M31" i="1" s="1"/>
  <c r="G31" i="1"/>
  <c r="L31" i="1" s="1"/>
  <c r="F31" i="1"/>
  <c r="K31" i="1" s="1"/>
  <c r="E265" i="1"/>
  <c r="J265" i="1" s="1"/>
  <c r="E260" i="1"/>
  <c r="J260" i="1" s="1"/>
  <c r="E254" i="1"/>
  <c r="J254" i="1" s="1"/>
  <c r="E247" i="1"/>
  <c r="J247" i="1" s="1"/>
  <c r="E243" i="1"/>
  <c r="J243" i="1" s="1"/>
  <c r="E236" i="1"/>
  <c r="J236" i="1" s="1"/>
  <c r="E230" i="1"/>
  <c r="J230" i="1" s="1"/>
  <c r="E226" i="1"/>
  <c r="J226" i="1" s="1"/>
  <c r="E218" i="1"/>
  <c r="J218" i="1" s="1"/>
  <c r="E214" i="1"/>
  <c r="J214" i="1" s="1"/>
  <c r="E206" i="1"/>
  <c r="J206" i="1" s="1"/>
  <c r="E201" i="1"/>
  <c r="J201" i="1" s="1"/>
  <c r="E192" i="1"/>
  <c r="J192" i="1" s="1"/>
  <c r="E189" i="1"/>
  <c r="J189" i="1" s="1"/>
  <c r="E183" i="1"/>
  <c r="J183" i="1" s="1"/>
  <c r="E174" i="1"/>
  <c r="J174" i="1" s="1"/>
  <c r="E171" i="1"/>
  <c r="J171" i="1" s="1"/>
  <c r="E166" i="1"/>
  <c r="J166" i="1" s="1"/>
  <c r="E156" i="1"/>
  <c r="J156" i="1" s="1"/>
  <c r="E154" i="1"/>
  <c r="J154" i="1" s="1"/>
  <c r="E148" i="1"/>
  <c r="J148" i="1" s="1"/>
  <c r="E142" i="1"/>
  <c r="J142" i="1" s="1"/>
  <c r="E133" i="1"/>
  <c r="J133" i="1" s="1"/>
  <c r="E126" i="1"/>
  <c r="J126" i="1" s="1"/>
  <c r="E123" i="1"/>
  <c r="J123" i="1" s="1"/>
  <c r="E116" i="1"/>
  <c r="J116" i="1" s="1"/>
  <c r="E113" i="1"/>
  <c r="J113" i="1" s="1"/>
  <c r="E108" i="1"/>
  <c r="J108" i="1" s="1"/>
  <c r="E104" i="1"/>
  <c r="J104" i="1" s="1"/>
  <c r="E97" i="1"/>
  <c r="J97" i="1" s="1"/>
  <c r="E94" i="1"/>
  <c r="J94" i="1" s="1"/>
  <c r="E89" i="1"/>
  <c r="J89" i="1" s="1"/>
  <c r="E84" i="1"/>
  <c r="J84" i="1" s="1"/>
  <c r="E79" i="1"/>
  <c r="J79" i="1" s="1"/>
  <c r="E76" i="1"/>
  <c r="J76" i="1" s="1"/>
  <c r="E74" i="1"/>
  <c r="J74" i="1" s="1"/>
  <c r="E70" i="1"/>
  <c r="J70" i="1" s="1"/>
  <c r="E68" i="1"/>
  <c r="J68" i="1" s="1"/>
  <c r="E65" i="1"/>
  <c r="J65" i="1" s="1"/>
  <c r="E61" i="1"/>
  <c r="J61" i="1" s="1"/>
  <c r="E59" i="1"/>
  <c r="J59" i="1" s="1"/>
  <c r="E57" i="1"/>
  <c r="J57" i="1" s="1"/>
  <c r="E55" i="1"/>
  <c r="J55" i="1" s="1"/>
  <c r="E53" i="1"/>
  <c r="J53" i="1" s="1"/>
  <c r="E51" i="1"/>
  <c r="J51" i="1" s="1"/>
  <c r="E49" i="1"/>
  <c r="J49" i="1" s="1"/>
  <c r="E47" i="1"/>
  <c r="J47" i="1" s="1"/>
  <c r="E45" i="1"/>
  <c r="J45" i="1" s="1"/>
  <c r="E43" i="1"/>
  <c r="J43" i="1" s="1"/>
  <c r="E41" i="1"/>
  <c r="J41" i="1" s="1"/>
  <c r="E39" i="1"/>
  <c r="J39" i="1" s="1"/>
  <c r="E37" i="1"/>
  <c r="J37" i="1" s="1"/>
  <c r="E35" i="1"/>
  <c r="J35" i="1" s="1"/>
  <c r="E33" i="1"/>
  <c r="J33" i="1" s="1"/>
  <c r="E31" i="1"/>
  <c r="J31" i="1" s="1"/>
  <c r="H82" i="1"/>
  <c r="M82" i="1" s="1"/>
  <c r="H264" i="1"/>
  <c r="M264" i="1" s="1"/>
  <c r="H258" i="1"/>
  <c r="M258" i="1" s="1"/>
  <c r="H255" i="1"/>
  <c r="M255" i="1" s="1"/>
  <c r="H246" i="1"/>
  <c r="M246" i="1" s="1"/>
  <c r="H241" i="1"/>
  <c r="M241" i="1" s="1"/>
  <c r="H234" i="1"/>
  <c r="M234" i="1" s="1"/>
  <c r="H229" i="1"/>
  <c r="M229" i="1" s="1"/>
  <c r="H222" i="1"/>
  <c r="M222" i="1" s="1"/>
  <c r="H220" i="1"/>
  <c r="M220" i="1" s="1"/>
  <c r="H212" i="1"/>
  <c r="M212" i="1" s="1"/>
  <c r="H208" i="1"/>
  <c r="M208" i="1" s="1"/>
  <c r="H199" i="1"/>
  <c r="M199" i="1" s="1"/>
  <c r="H195" i="1"/>
  <c r="M195" i="1" s="1"/>
  <c r="H186" i="1"/>
  <c r="M186" i="1" s="1"/>
  <c r="H182" i="1"/>
  <c r="M182" i="1" s="1"/>
  <c r="H177" i="1"/>
  <c r="M177" i="1" s="1"/>
  <c r="H168" i="1"/>
  <c r="M168" i="1" s="1"/>
  <c r="H165" i="1"/>
  <c r="M165" i="1" s="1"/>
  <c r="H158" i="1"/>
  <c r="M158" i="1" s="1"/>
  <c r="H153" i="1"/>
  <c r="M153" i="1" s="1"/>
  <c r="H146" i="1"/>
  <c r="M146" i="1" s="1"/>
  <c r="H141" i="1"/>
  <c r="M141" i="1" s="1"/>
  <c r="H132" i="1"/>
  <c r="M132" i="1" s="1"/>
  <c r="H127" i="1"/>
  <c r="M127" i="1" s="1"/>
  <c r="H121" i="1"/>
  <c r="M121" i="1" s="1"/>
  <c r="H118" i="1"/>
  <c r="M118" i="1" s="1"/>
  <c r="H114" i="1"/>
  <c r="M114" i="1" s="1"/>
  <c r="H106" i="1"/>
  <c r="M106" i="1" s="1"/>
  <c r="H101" i="1"/>
  <c r="M101" i="1" s="1"/>
  <c r="H96" i="1"/>
  <c r="M96" i="1" s="1"/>
  <c r="H93" i="1"/>
  <c r="M93" i="1" s="1"/>
  <c r="H87" i="1"/>
  <c r="M87" i="1" s="1"/>
  <c r="G264" i="1"/>
  <c r="L264" i="1" s="1"/>
  <c r="G258" i="1"/>
  <c r="L258" i="1" s="1"/>
  <c r="G255" i="1"/>
  <c r="L255" i="1" s="1"/>
  <c r="G246" i="1"/>
  <c r="L246" i="1" s="1"/>
  <c r="G241" i="1"/>
  <c r="L241" i="1" s="1"/>
  <c r="G234" i="1"/>
  <c r="L234" i="1" s="1"/>
  <c r="G229" i="1"/>
  <c r="L229" i="1" s="1"/>
  <c r="G222" i="1"/>
  <c r="L222" i="1" s="1"/>
  <c r="G220" i="1"/>
  <c r="L220" i="1" s="1"/>
  <c r="G212" i="1"/>
  <c r="L212" i="1" s="1"/>
  <c r="G208" i="1"/>
  <c r="L208" i="1" s="1"/>
  <c r="G199" i="1"/>
  <c r="L199" i="1" s="1"/>
  <c r="G195" i="1"/>
  <c r="L195" i="1" s="1"/>
  <c r="G186" i="1"/>
  <c r="L186" i="1" s="1"/>
  <c r="G182" i="1"/>
  <c r="L182" i="1" s="1"/>
  <c r="G177" i="1"/>
  <c r="L177" i="1" s="1"/>
  <c r="G168" i="1"/>
  <c r="L168" i="1" s="1"/>
  <c r="G165" i="1"/>
  <c r="L165" i="1" s="1"/>
  <c r="G158" i="1"/>
  <c r="L158" i="1" s="1"/>
  <c r="G153" i="1"/>
  <c r="L153" i="1" s="1"/>
  <c r="G146" i="1"/>
  <c r="L146" i="1" s="1"/>
  <c r="G141" i="1"/>
  <c r="L141" i="1" s="1"/>
  <c r="G132" i="1"/>
  <c r="L132" i="1" s="1"/>
  <c r="G127" i="1"/>
  <c r="L127" i="1" s="1"/>
  <c r="G121" i="1"/>
  <c r="L121" i="1" s="1"/>
  <c r="G118" i="1"/>
  <c r="L118" i="1" s="1"/>
  <c r="G114" i="1"/>
  <c r="L114" i="1" s="1"/>
  <c r="G106" i="1"/>
  <c r="L106" i="1" s="1"/>
  <c r="G101" i="1"/>
  <c r="L101" i="1" s="1"/>
  <c r="G96" i="1"/>
  <c r="L96" i="1" s="1"/>
  <c r="G93" i="1"/>
  <c r="L93" i="1" s="1"/>
  <c r="G87" i="1"/>
  <c r="L87" i="1" s="1"/>
  <c r="G82" i="1"/>
  <c r="L82" i="1" s="1"/>
  <c r="F264" i="1"/>
  <c r="K264" i="1" s="1"/>
  <c r="F258" i="1"/>
  <c r="K258" i="1" s="1"/>
  <c r="F255" i="1"/>
  <c r="K255" i="1" s="1"/>
  <c r="F246" i="1"/>
  <c r="K246" i="1" s="1"/>
  <c r="F241" i="1"/>
  <c r="K241" i="1" s="1"/>
  <c r="F234" i="1"/>
  <c r="K234" i="1" s="1"/>
  <c r="F229" i="1"/>
  <c r="K229" i="1" s="1"/>
  <c r="F222" i="1"/>
  <c r="K222" i="1" s="1"/>
  <c r="F220" i="1"/>
  <c r="K220" i="1" s="1"/>
  <c r="F212" i="1"/>
  <c r="K212" i="1" s="1"/>
  <c r="F208" i="1"/>
  <c r="K208" i="1" s="1"/>
  <c r="F199" i="1"/>
  <c r="K199" i="1" s="1"/>
  <c r="F195" i="1"/>
  <c r="K195" i="1" s="1"/>
  <c r="F186" i="1"/>
  <c r="K186" i="1" s="1"/>
  <c r="F182" i="1"/>
  <c r="K182" i="1" s="1"/>
  <c r="F177" i="1"/>
  <c r="K177" i="1" s="1"/>
  <c r="F168" i="1"/>
  <c r="K168" i="1" s="1"/>
  <c r="F165" i="1"/>
  <c r="K165" i="1" s="1"/>
  <c r="F158" i="1"/>
  <c r="K158" i="1" s="1"/>
  <c r="F153" i="1"/>
  <c r="K153" i="1" s="1"/>
  <c r="F146" i="1"/>
  <c r="K146" i="1" s="1"/>
  <c r="F141" i="1"/>
  <c r="K141" i="1" s="1"/>
  <c r="F132" i="1"/>
  <c r="K132" i="1" s="1"/>
  <c r="F127" i="1"/>
  <c r="K127" i="1" s="1"/>
  <c r="F121" i="1"/>
  <c r="K121" i="1" s="1"/>
  <c r="F118" i="1"/>
  <c r="K118" i="1" s="1"/>
  <c r="F114" i="1"/>
  <c r="K114" i="1" s="1"/>
  <c r="F106" i="1"/>
  <c r="K106" i="1" s="1"/>
  <c r="F101" i="1"/>
  <c r="K101" i="1" s="1"/>
  <c r="F96" i="1"/>
  <c r="K96" i="1" s="1"/>
  <c r="F93" i="1"/>
  <c r="K93" i="1" s="1"/>
  <c r="F87" i="1"/>
  <c r="K87" i="1" s="1"/>
  <c r="F82" i="1"/>
  <c r="K82" i="1" s="1"/>
  <c r="E264" i="1"/>
  <c r="J264" i="1" s="1"/>
  <c r="E258" i="1"/>
  <c r="J258" i="1" s="1"/>
  <c r="E255" i="1"/>
  <c r="J255" i="1" s="1"/>
  <c r="E246" i="1"/>
  <c r="J246" i="1" s="1"/>
  <c r="E241" i="1"/>
  <c r="J241" i="1" s="1"/>
  <c r="E234" i="1"/>
  <c r="J234" i="1" s="1"/>
  <c r="E229" i="1"/>
  <c r="J229" i="1" s="1"/>
  <c r="E222" i="1"/>
  <c r="J222" i="1" s="1"/>
  <c r="E220" i="1"/>
  <c r="J220" i="1" s="1"/>
  <c r="E212" i="1"/>
  <c r="J212" i="1" s="1"/>
  <c r="E208" i="1"/>
  <c r="J208" i="1" s="1"/>
  <c r="E199" i="1"/>
  <c r="J199" i="1" s="1"/>
  <c r="E195" i="1"/>
  <c r="J195" i="1" s="1"/>
  <c r="E186" i="1"/>
  <c r="J186" i="1" s="1"/>
  <c r="E182" i="1"/>
  <c r="J182" i="1" s="1"/>
  <c r="E177" i="1"/>
  <c r="J177" i="1" s="1"/>
  <c r="E168" i="1"/>
  <c r="J168" i="1" s="1"/>
  <c r="E165" i="1"/>
  <c r="J165" i="1" s="1"/>
  <c r="E158" i="1"/>
  <c r="J158" i="1" s="1"/>
  <c r="E153" i="1"/>
  <c r="J153" i="1" s="1"/>
  <c r="E146" i="1"/>
  <c r="J146" i="1" s="1"/>
  <c r="E141" i="1"/>
  <c r="J141" i="1" s="1"/>
  <c r="E132" i="1"/>
  <c r="J132" i="1" s="1"/>
  <c r="E127" i="1"/>
  <c r="J127" i="1" s="1"/>
  <c r="E121" i="1"/>
  <c r="J121" i="1" s="1"/>
  <c r="E118" i="1"/>
  <c r="J118" i="1" s="1"/>
  <c r="E114" i="1"/>
  <c r="J114" i="1" s="1"/>
  <c r="E106" i="1"/>
  <c r="J106" i="1" s="1"/>
  <c r="E101" i="1"/>
  <c r="J101" i="1" s="1"/>
  <c r="E96" i="1"/>
  <c r="J96" i="1" s="1"/>
  <c r="E93" i="1"/>
  <c r="J93" i="1" s="1"/>
  <c r="E87" i="1"/>
  <c r="J87" i="1" s="1"/>
  <c r="E82" i="1"/>
  <c r="J82" i="1" s="1"/>
  <c r="D2" i="1"/>
  <c r="E2" i="1" s="1"/>
  <c r="J2" i="1" s="1"/>
  <c r="P270" i="1"/>
  <c r="Q270" i="1" s="1"/>
  <c r="P31" i="1"/>
  <c r="Q31" i="1" s="1"/>
  <c r="P33" i="1"/>
  <c r="Q33" i="1" s="1"/>
  <c r="P35" i="1"/>
  <c r="Q35" i="1" s="1"/>
  <c r="P37" i="1"/>
  <c r="Q37" i="1" s="1"/>
  <c r="P39" i="1"/>
  <c r="Q39" i="1" s="1"/>
  <c r="P41" i="1"/>
  <c r="Q41" i="1" s="1"/>
  <c r="P43" i="1"/>
  <c r="Q43" i="1" s="1"/>
  <c r="P45" i="1"/>
  <c r="Q45" i="1" s="1"/>
  <c r="P47" i="1"/>
  <c r="Q47" i="1" s="1"/>
  <c r="P49" i="1"/>
  <c r="Q49" i="1" s="1"/>
  <c r="P51" i="1"/>
  <c r="Q51" i="1" s="1"/>
  <c r="P53" i="1"/>
  <c r="Q53" i="1" s="1"/>
  <c r="P55" i="1"/>
  <c r="Q55" i="1" s="1"/>
  <c r="P57" i="1"/>
  <c r="Q57" i="1" s="1"/>
  <c r="P59" i="1"/>
  <c r="Q59" i="1" s="1"/>
  <c r="P61" i="1"/>
  <c r="Q61" i="1" s="1"/>
  <c r="P62" i="1"/>
  <c r="Q62" i="1" s="1"/>
  <c r="P64" i="1"/>
  <c r="Q64" i="1" s="1"/>
  <c r="P65" i="1"/>
  <c r="Q65" i="1" s="1"/>
  <c r="P67" i="1"/>
  <c r="Q67" i="1" s="1"/>
  <c r="P68" i="1"/>
  <c r="Q68" i="1" s="1"/>
  <c r="P70" i="1"/>
  <c r="Q70" i="1" s="1"/>
  <c r="P71" i="1"/>
  <c r="Q71" i="1" s="1"/>
  <c r="P73" i="1"/>
  <c r="Q73" i="1" s="1"/>
  <c r="P74" i="1"/>
  <c r="Q74" i="1" s="1"/>
  <c r="P76" i="1"/>
  <c r="Q76" i="1" s="1"/>
  <c r="P77" i="1"/>
  <c r="Q77" i="1" s="1"/>
  <c r="P79" i="1"/>
  <c r="Q79" i="1" s="1"/>
  <c r="P80" i="1"/>
  <c r="Q80" i="1" s="1"/>
  <c r="P82" i="1"/>
  <c r="Q82" i="1" s="1"/>
  <c r="P83" i="1"/>
  <c r="Q83" i="1" s="1"/>
  <c r="P84" i="1"/>
  <c r="Q84" i="1" s="1"/>
  <c r="P86" i="1"/>
  <c r="Q86" i="1" s="1"/>
  <c r="P87" i="1"/>
  <c r="Q87" i="1" s="1"/>
  <c r="P88" i="1"/>
  <c r="Q88" i="1" s="1"/>
  <c r="P89" i="1"/>
  <c r="Q89" i="1" s="1"/>
  <c r="P91" i="1"/>
  <c r="Q91" i="1" s="1"/>
  <c r="P92" i="1"/>
  <c r="Q92" i="1" s="1"/>
  <c r="P93" i="1"/>
  <c r="Q93" i="1" s="1"/>
  <c r="P94" i="1"/>
  <c r="Q94" i="1" s="1"/>
  <c r="P96" i="1"/>
  <c r="Q96" i="1" s="1"/>
  <c r="P97" i="1"/>
  <c r="Q97" i="1" s="1"/>
  <c r="P98" i="1"/>
  <c r="Q98" i="1" s="1"/>
  <c r="P99" i="1"/>
  <c r="Q99" i="1" s="1"/>
  <c r="P101" i="1"/>
  <c r="Q101" i="1" s="1"/>
  <c r="P102" i="1"/>
  <c r="Q102" i="1" s="1"/>
  <c r="P103" i="1"/>
  <c r="Q103" i="1" s="1"/>
  <c r="P104" i="1"/>
  <c r="Q104" i="1" s="1"/>
  <c r="P106" i="1"/>
  <c r="Q106" i="1" s="1"/>
  <c r="P107" i="1"/>
  <c r="Q107" i="1" s="1"/>
  <c r="P108" i="1"/>
  <c r="Q108" i="1" s="1"/>
  <c r="P109" i="1"/>
  <c r="Q109" i="1" s="1"/>
  <c r="P111" i="1"/>
  <c r="Q111" i="1" s="1"/>
  <c r="P112" i="1"/>
  <c r="Q112" i="1" s="1"/>
  <c r="P113" i="1"/>
  <c r="Q113" i="1" s="1"/>
  <c r="P114" i="1"/>
  <c r="Q114" i="1" s="1"/>
  <c r="P116" i="1"/>
  <c r="Q116" i="1" s="1"/>
  <c r="P117" i="1"/>
  <c r="Q117" i="1" s="1"/>
  <c r="P118" i="1"/>
  <c r="Q118" i="1" s="1"/>
  <c r="P119" i="1"/>
  <c r="Q119" i="1" s="1"/>
  <c r="P121" i="1"/>
  <c r="Q121" i="1" s="1"/>
  <c r="P122" i="1"/>
  <c r="Q122" i="1" s="1"/>
  <c r="P123" i="1"/>
  <c r="Q123" i="1" s="1"/>
  <c r="P124" i="1"/>
  <c r="Q124" i="1" s="1"/>
  <c r="P126" i="1"/>
  <c r="Q126" i="1" s="1"/>
  <c r="P127" i="1"/>
  <c r="Q127" i="1" s="1"/>
  <c r="P128" i="1"/>
  <c r="Q128" i="1" s="1"/>
  <c r="P129" i="1"/>
  <c r="Q129" i="1" s="1"/>
  <c r="P130" i="1"/>
  <c r="Q130" i="1" s="1"/>
  <c r="P132" i="1"/>
  <c r="Q132" i="1" s="1"/>
  <c r="P133" i="1"/>
  <c r="Q133" i="1" s="1"/>
  <c r="P134" i="1"/>
  <c r="Q134" i="1" s="1"/>
  <c r="P135" i="1"/>
  <c r="Q135" i="1" s="1"/>
  <c r="P136" i="1"/>
  <c r="Q136" i="1" s="1"/>
  <c r="P138" i="1"/>
  <c r="Q138" i="1" s="1"/>
  <c r="P139" i="1"/>
  <c r="Q139" i="1" s="1"/>
  <c r="P140" i="1"/>
  <c r="Q140" i="1" s="1"/>
  <c r="P141" i="1"/>
  <c r="Q141" i="1" s="1"/>
  <c r="P142" i="1"/>
  <c r="Q142" i="1" s="1"/>
  <c r="P144" i="1"/>
  <c r="Q144" i="1" s="1"/>
  <c r="P145" i="1"/>
  <c r="Q145" i="1" s="1"/>
  <c r="P146" i="1"/>
  <c r="Q146" i="1" s="1"/>
  <c r="P147" i="1"/>
  <c r="Q147" i="1" s="1"/>
  <c r="P148" i="1"/>
  <c r="Q148" i="1" s="1"/>
  <c r="P150" i="1"/>
  <c r="Q150" i="1" s="1"/>
  <c r="P151" i="1"/>
  <c r="Q151" i="1" s="1"/>
  <c r="P152" i="1"/>
  <c r="Q152" i="1" s="1"/>
  <c r="P153" i="1"/>
  <c r="Q153" i="1" s="1"/>
  <c r="P154" i="1"/>
  <c r="Q154" i="1" s="1"/>
  <c r="P156" i="1"/>
  <c r="Q156" i="1" s="1"/>
  <c r="P157" i="1"/>
  <c r="Q157" i="1" s="1"/>
  <c r="P158" i="1"/>
  <c r="Q158" i="1" s="1"/>
  <c r="P159" i="1"/>
  <c r="Q159" i="1" s="1"/>
  <c r="P160" i="1"/>
  <c r="Q160" i="1" s="1"/>
  <c r="P162" i="1"/>
  <c r="Q162" i="1" s="1"/>
  <c r="P163" i="1"/>
  <c r="Q163" i="1" s="1"/>
  <c r="P164" i="1"/>
  <c r="Q164" i="1" s="1"/>
  <c r="P165" i="1"/>
  <c r="Q165" i="1" s="1"/>
  <c r="P166" i="1"/>
  <c r="Q166" i="1" s="1"/>
  <c r="P168" i="1"/>
  <c r="Q168" i="1" s="1"/>
  <c r="P169" i="1"/>
  <c r="Q169" i="1" s="1"/>
  <c r="P170" i="1"/>
  <c r="Q170" i="1" s="1"/>
  <c r="P171" i="1"/>
  <c r="Q171" i="1" s="1"/>
  <c r="P172" i="1"/>
  <c r="Q172" i="1" s="1"/>
  <c r="P174" i="1"/>
  <c r="Q174" i="1" s="1"/>
  <c r="P175" i="1"/>
  <c r="Q175" i="1" s="1"/>
  <c r="P176" i="1"/>
  <c r="Q176" i="1" s="1"/>
  <c r="P177" i="1"/>
  <c r="Q177" i="1" s="1"/>
  <c r="P178" i="1"/>
  <c r="Q178" i="1" s="1"/>
  <c r="P180" i="1"/>
  <c r="Q180" i="1" s="1"/>
  <c r="P181" i="1"/>
  <c r="Q181" i="1" s="1"/>
  <c r="P182" i="1"/>
  <c r="Q182" i="1" s="1"/>
  <c r="P183" i="1"/>
  <c r="Q183" i="1" s="1"/>
  <c r="P184" i="1"/>
  <c r="Q184" i="1" s="1"/>
  <c r="P186" i="1"/>
  <c r="Q186" i="1" s="1"/>
  <c r="P187" i="1"/>
  <c r="Q187" i="1" s="1"/>
  <c r="P188" i="1"/>
  <c r="Q188" i="1" s="1"/>
  <c r="P189" i="1"/>
  <c r="Q189" i="1" s="1"/>
  <c r="P190" i="1"/>
  <c r="Q190" i="1" s="1"/>
  <c r="P192" i="1"/>
  <c r="Q192" i="1" s="1"/>
  <c r="P193" i="1"/>
  <c r="Q193" i="1" s="1"/>
  <c r="P194" i="1"/>
  <c r="Q194" i="1" s="1"/>
  <c r="P195" i="1"/>
  <c r="Q195" i="1" s="1"/>
  <c r="P196" i="1"/>
  <c r="Q196" i="1" s="1"/>
  <c r="P198" i="1"/>
  <c r="Q198" i="1" s="1"/>
  <c r="P199" i="1"/>
  <c r="Q199" i="1" s="1"/>
  <c r="P200" i="1"/>
  <c r="Q200" i="1" s="1"/>
  <c r="P201" i="1"/>
  <c r="Q201" i="1" s="1"/>
  <c r="P202" i="1"/>
  <c r="Q202" i="1" s="1"/>
  <c r="P204" i="1"/>
  <c r="Q204" i="1" s="1"/>
  <c r="P205" i="1"/>
  <c r="Q205" i="1" s="1"/>
  <c r="P206" i="1"/>
  <c r="Q206" i="1" s="1"/>
  <c r="P207" i="1"/>
  <c r="Q207" i="1" s="1"/>
  <c r="P208" i="1"/>
  <c r="Q208" i="1" s="1"/>
  <c r="P210" i="1"/>
  <c r="Q210" i="1" s="1"/>
  <c r="P211" i="1"/>
  <c r="Q211" i="1" s="1"/>
  <c r="P212" i="1"/>
  <c r="Q212" i="1" s="1"/>
  <c r="P213" i="1"/>
  <c r="Q213" i="1" s="1"/>
  <c r="P214" i="1"/>
  <c r="Q214" i="1" s="1"/>
  <c r="P216" i="1"/>
  <c r="Q216" i="1" s="1"/>
  <c r="P217" i="1"/>
  <c r="Q217" i="1" s="1"/>
  <c r="P218" i="1"/>
  <c r="Q218" i="1" s="1"/>
  <c r="P219" i="1"/>
  <c r="Q219" i="1" s="1"/>
  <c r="P220" i="1"/>
  <c r="Q220" i="1" s="1"/>
  <c r="P222" i="1"/>
  <c r="Q222" i="1" s="1"/>
  <c r="P223" i="1"/>
  <c r="Q223" i="1" s="1"/>
  <c r="P224" i="1"/>
  <c r="Q224" i="1" s="1"/>
  <c r="P225" i="1"/>
  <c r="Q225" i="1" s="1"/>
  <c r="P226" i="1"/>
  <c r="Q226" i="1" s="1"/>
  <c r="P228" i="1"/>
  <c r="Q228" i="1" s="1"/>
  <c r="P229" i="1"/>
  <c r="Q229" i="1" s="1"/>
  <c r="P230" i="1"/>
  <c r="Q230" i="1" s="1"/>
  <c r="P231" i="1"/>
  <c r="Q231" i="1" s="1"/>
  <c r="P232" i="1"/>
  <c r="Q232" i="1" s="1"/>
  <c r="P234" i="1"/>
  <c r="Q234" i="1" s="1"/>
  <c r="P235" i="1"/>
  <c r="Q235" i="1" s="1"/>
  <c r="P236" i="1"/>
  <c r="Q236" i="1" s="1"/>
  <c r="P237" i="1"/>
  <c r="Q237" i="1" s="1"/>
  <c r="P238" i="1"/>
  <c r="Q238" i="1" s="1"/>
  <c r="P240" i="1"/>
  <c r="Q240" i="1" s="1"/>
  <c r="P241" i="1"/>
  <c r="Q241" i="1" s="1"/>
  <c r="P242" i="1"/>
  <c r="Q242" i="1" s="1"/>
  <c r="P243" i="1"/>
  <c r="Q243" i="1" s="1"/>
  <c r="P244" i="1"/>
  <c r="Q244" i="1" s="1"/>
  <c r="P246" i="1"/>
  <c r="Q246" i="1" s="1"/>
  <c r="P247" i="1"/>
  <c r="Q247" i="1" s="1"/>
  <c r="P248" i="1"/>
  <c r="Q248" i="1" s="1"/>
  <c r="P249" i="1"/>
  <c r="Q249" i="1" s="1"/>
  <c r="P250" i="1"/>
  <c r="Q250" i="1" s="1"/>
  <c r="P252" i="1"/>
  <c r="Q252" i="1" s="1"/>
  <c r="P253" i="1"/>
  <c r="Q253" i="1" s="1"/>
  <c r="P254" i="1"/>
  <c r="Q254" i="1" s="1"/>
  <c r="P255" i="1"/>
  <c r="Q255" i="1" s="1"/>
  <c r="P256" i="1"/>
  <c r="Q256" i="1" s="1"/>
  <c r="P258" i="1"/>
  <c r="Q258" i="1" s="1"/>
  <c r="P259" i="1"/>
  <c r="Q259" i="1" s="1"/>
  <c r="P260" i="1"/>
  <c r="Q260" i="1" s="1"/>
  <c r="P261" i="1"/>
  <c r="Q261" i="1" s="1"/>
  <c r="P262" i="1"/>
  <c r="Q262" i="1" s="1"/>
  <c r="P264" i="1"/>
  <c r="Q264" i="1" s="1"/>
  <c r="P265" i="1"/>
  <c r="Q265" i="1" s="1"/>
  <c r="P266" i="1"/>
  <c r="Q266" i="1" s="1"/>
  <c r="P267" i="1"/>
  <c r="Q267" i="1" s="1"/>
  <c r="P268" i="1"/>
  <c r="Q268" i="1" s="1"/>
  <c r="P325" i="1"/>
  <c r="Q325" i="1" s="1"/>
  <c r="P380" i="1"/>
  <c r="Q380" i="1" s="1"/>
  <c r="P435" i="1"/>
  <c r="Q435" i="1" s="1"/>
  <c r="P490" i="1"/>
  <c r="Q490" i="1" s="1"/>
  <c r="P545" i="1"/>
  <c r="Q545" i="1" s="1"/>
  <c r="P600" i="1"/>
  <c r="Q600" i="1" s="1"/>
  <c r="P655" i="1"/>
  <c r="Q655" i="1" s="1"/>
  <c r="P710" i="1"/>
  <c r="Q710" i="1" s="1"/>
  <c r="P765" i="1"/>
  <c r="Q765" i="1" s="1"/>
  <c r="P820" i="1"/>
  <c r="Q820" i="1" s="1"/>
  <c r="P875" i="1"/>
  <c r="Q875" i="1" s="1"/>
  <c r="P930" i="1"/>
  <c r="Q930" i="1" s="1"/>
  <c r="P985" i="1"/>
  <c r="Q985" i="1" s="1"/>
  <c r="P1904" i="1"/>
  <c r="Q1904" i="1" s="1"/>
  <c r="P1928" i="1"/>
  <c r="Q1928" i="1" s="1"/>
  <c r="P1952" i="1"/>
  <c r="Q1952" i="1" s="1"/>
  <c r="P1976" i="1"/>
  <c r="Q1976" i="1" s="1"/>
  <c r="P2000" i="1"/>
  <c r="Q2000" i="1" s="1"/>
  <c r="P2024" i="1"/>
  <c r="Q2024" i="1" s="1"/>
  <c r="P2048" i="1"/>
  <c r="Q2048" i="1" s="1"/>
  <c r="P2072" i="1"/>
  <c r="Q2072" i="1" s="1"/>
  <c r="P2096" i="1"/>
  <c r="Q2096" i="1" s="1"/>
  <c r="P2108" i="1"/>
  <c r="Q2108" i="1" s="1"/>
  <c r="P2120" i="1"/>
  <c r="Q2120" i="1" s="1"/>
  <c r="P2132" i="1"/>
  <c r="Q2132" i="1" s="1"/>
  <c r="P2144" i="1"/>
  <c r="Q2144" i="1" s="1"/>
  <c r="P2156" i="1"/>
  <c r="Q2156" i="1" s="1"/>
  <c r="G268" i="1"/>
  <c r="L268" i="1" s="1"/>
  <c r="G261" i="1"/>
  <c r="L261" i="1" s="1"/>
  <c r="G253" i="1"/>
  <c r="L253" i="1" s="1"/>
  <c r="G249" i="1"/>
  <c r="L249" i="1" s="1"/>
  <c r="G240" i="1"/>
  <c r="L240" i="1" s="1"/>
  <c r="G238" i="1"/>
  <c r="L238" i="1" s="1"/>
  <c r="G228" i="1"/>
  <c r="L228" i="1" s="1"/>
  <c r="G223" i="1"/>
  <c r="L223" i="1" s="1"/>
  <c r="G217" i="1"/>
  <c r="L217" i="1" s="1"/>
  <c r="G210" i="1"/>
  <c r="L210" i="1" s="1"/>
  <c r="G205" i="1"/>
  <c r="L205" i="1" s="1"/>
  <c r="G202" i="1"/>
  <c r="L202" i="1" s="1"/>
  <c r="G193" i="1"/>
  <c r="L193" i="1" s="1"/>
  <c r="G187" i="1"/>
  <c r="L187" i="1" s="1"/>
  <c r="G181" i="1"/>
  <c r="L181" i="1" s="1"/>
  <c r="G178" i="1"/>
  <c r="L178" i="1" s="1"/>
  <c r="G170" i="1"/>
  <c r="L170" i="1" s="1"/>
  <c r="G162" i="1"/>
  <c r="L162" i="1" s="1"/>
  <c r="G157" i="1"/>
  <c r="L157" i="1" s="1"/>
  <c r="G151" i="1"/>
  <c r="L151" i="1" s="1"/>
  <c r="G144" i="1"/>
  <c r="L144" i="1" s="1"/>
  <c r="G140" i="1"/>
  <c r="L140" i="1" s="1"/>
  <c r="G134" i="1"/>
  <c r="L134" i="1" s="1"/>
  <c r="F268" i="1"/>
  <c r="K268" i="1" s="1"/>
  <c r="F261" i="1"/>
  <c r="K261" i="1" s="1"/>
  <c r="F253" i="1"/>
  <c r="K253" i="1" s="1"/>
  <c r="F249" i="1"/>
  <c r="K249" i="1" s="1"/>
  <c r="F240" i="1"/>
  <c r="K240" i="1" s="1"/>
  <c r="F238" i="1"/>
  <c r="K238" i="1" s="1"/>
  <c r="F228" i="1"/>
  <c r="K228" i="1" s="1"/>
  <c r="F223" i="1"/>
  <c r="K223" i="1" s="1"/>
  <c r="F217" i="1"/>
  <c r="K217" i="1" s="1"/>
  <c r="F210" i="1"/>
  <c r="K210" i="1" s="1"/>
  <c r="F205" i="1"/>
  <c r="K205" i="1" s="1"/>
  <c r="F202" i="1"/>
  <c r="K202" i="1" s="1"/>
  <c r="F193" i="1"/>
  <c r="K193" i="1" s="1"/>
  <c r="F187" i="1"/>
  <c r="K187" i="1" s="1"/>
  <c r="F181" i="1"/>
  <c r="K181" i="1" s="1"/>
  <c r="F178" i="1"/>
  <c r="K178" i="1" s="1"/>
  <c r="F170" i="1"/>
  <c r="K170" i="1" s="1"/>
  <c r="F162" i="1"/>
  <c r="K162" i="1" s="1"/>
  <c r="F157" i="1"/>
  <c r="K157" i="1" s="1"/>
  <c r="F151" i="1"/>
  <c r="K151" i="1" s="1"/>
  <c r="F144" i="1"/>
  <c r="K144" i="1" s="1"/>
  <c r="F140" i="1"/>
  <c r="K140" i="1" s="1"/>
  <c r="F134" i="1"/>
  <c r="K134" i="1" s="1"/>
  <c r="F128" i="1"/>
  <c r="K128" i="1" s="1"/>
  <c r="E268" i="1"/>
  <c r="J268" i="1" s="1"/>
  <c r="E261" i="1"/>
  <c r="J261" i="1" s="1"/>
  <c r="E253" i="1"/>
  <c r="J253" i="1" s="1"/>
  <c r="E249" i="1"/>
  <c r="J249" i="1" s="1"/>
  <c r="E240" i="1"/>
  <c r="J240" i="1" s="1"/>
  <c r="E238" i="1"/>
  <c r="J238" i="1" s="1"/>
  <c r="E228" i="1"/>
  <c r="J228" i="1" s="1"/>
  <c r="E223" i="1"/>
  <c r="J223" i="1" s="1"/>
  <c r="E217" i="1"/>
  <c r="J217" i="1" s="1"/>
  <c r="E210" i="1"/>
  <c r="J210" i="1" s="1"/>
  <c r="E205" i="1"/>
  <c r="J205" i="1" s="1"/>
  <c r="E202" i="1"/>
  <c r="J202" i="1" s="1"/>
  <c r="E193" i="1"/>
  <c r="J193" i="1" s="1"/>
  <c r="E187" i="1"/>
  <c r="J187" i="1" s="1"/>
  <c r="E181" i="1"/>
  <c r="J181" i="1" s="1"/>
  <c r="E178" i="1"/>
  <c r="J178" i="1" s="1"/>
  <c r="E170" i="1"/>
  <c r="J170" i="1" s="1"/>
  <c r="E162" i="1"/>
  <c r="J162" i="1" s="1"/>
  <c r="E157" i="1"/>
  <c r="J157" i="1" s="1"/>
  <c r="E151" i="1"/>
  <c r="J151" i="1" s="1"/>
  <c r="E144" i="1"/>
  <c r="J144" i="1" s="1"/>
  <c r="E140" i="1"/>
  <c r="J140" i="1" s="1"/>
  <c r="E134" i="1"/>
  <c r="J134" i="1" s="1"/>
  <c r="H266" i="1"/>
  <c r="M266" i="1" s="1"/>
  <c r="H262" i="1"/>
  <c r="M262" i="1" s="1"/>
  <c r="H252" i="1"/>
  <c r="M252" i="1" s="1"/>
  <c r="H250" i="1"/>
  <c r="M250" i="1" s="1"/>
  <c r="H244" i="1"/>
  <c r="M244" i="1" s="1"/>
  <c r="H237" i="1"/>
  <c r="M237" i="1" s="1"/>
  <c r="H231" i="1"/>
  <c r="M231" i="1" s="1"/>
  <c r="H224" i="1"/>
  <c r="M224" i="1" s="1"/>
  <c r="H219" i="1"/>
  <c r="M219" i="1" s="1"/>
  <c r="H211" i="1"/>
  <c r="M211" i="1" s="1"/>
  <c r="H207" i="1"/>
  <c r="M207" i="1" s="1"/>
  <c r="H200" i="1"/>
  <c r="M200" i="1" s="1"/>
  <c r="H194" i="1"/>
  <c r="M194" i="1" s="1"/>
  <c r="H188" i="1"/>
  <c r="M188" i="1" s="1"/>
  <c r="H180" i="1"/>
  <c r="M180" i="1" s="1"/>
  <c r="H175" i="1"/>
  <c r="M175" i="1" s="1"/>
  <c r="H169" i="1"/>
  <c r="M169" i="1" s="1"/>
  <c r="H164" i="1"/>
  <c r="M164" i="1" s="1"/>
  <c r="H160" i="1"/>
  <c r="M160" i="1" s="1"/>
  <c r="H152" i="1"/>
  <c r="M152" i="1" s="1"/>
  <c r="H145" i="1"/>
  <c r="M145" i="1" s="1"/>
  <c r="H138" i="1"/>
  <c r="M138" i="1" s="1"/>
  <c r="H136" i="1"/>
  <c r="M136" i="1" s="1"/>
  <c r="H130" i="1"/>
  <c r="M130" i="1" s="1"/>
  <c r="H124" i="1"/>
  <c r="M124" i="1" s="1"/>
  <c r="H117" i="1"/>
  <c r="M117" i="1" s="1"/>
  <c r="H111" i="1"/>
  <c r="M111" i="1" s="1"/>
  <c r="H107" i="1"/>
  <c r="M107" i="1" s="1"/>
  <c r="H103" i="1"/>
  <c r="M103" i="1" s="1"/>
  <c r="H99" i="1"/>
  <c r="M99" i="1" s="1"/>
  <c r="H91" i="1"/>
  <c r="M91" i="1" s="1"/>
  <c r="H88" i="1"/>
  <c r="M88" i="1" s="1"/>
  <c r="H83" i="1"/>
  <c r="M83" i="1" s="1"/>
  <c r="H80" i="1"/>
  <c r="M80" i="1" s="1"/>
  <c r="H77" i="1"/>
  <c r="M77" i="1" s="1"/>
  <c r="H73" i="1"/>
  <c r="M73" i="1" s="1"/>
  <c r="H71" i="1"/>
  <c r="M71" i="1" s="1"/>
  <c r="H67" i="1"/>
  <c r="M67" i="1" s="1"/>
  <c r="H64" i="1"/>
  <c r="M64" i="1" s="1"/>
  <c r="D271" i="1"/>
  <c r="D326" i="1"/>
  <c r="D381" i="1"/>
  <c r="D436" i="1"/>
  <c r="D491" i="1"/>
  <c r="D546" i="1"/>
  <c r="D601" i="1"/>
  <c r="D656" i="1"/>
  <c r="D711" i="1"/>
  <c r="D766" i="1"/>
  <c r="D821" i="1"/>
  <c r="D876" i="1"/>
  <c r="D931" i="1"/>
  <c r="E931" i="1" s="1"/>
  <c r="J931" i="1" s="1"/>
  <c r="D986" i="1"/>
  <c r="D1905" i="1"/>
  <c r="D1929" i="1"/>
  <c r="D1953" i="1"/>
  <c r="D1977" i="1"/>
  <c r="D2001" i="1"/>
  <c r="D2025" i="1"/>
  <c r="D2049" i="1"/>
  <c r="D2073" i="1"/>
  <c r="E2073" i="1" s="1"/>
  <c r="J2073" i="1" s="1"/>
  <c r="D2097" i="1"/>
  <c r="D2109" i="1"/>
  <c r="D2121" i="1"/>
  <c r="D2133" i="1"/>
  <c r="D2145" i="1"/>
  <c r="D2157" i="1"/>
  <c r="I97" i="1"/>
  <c r="N97" i="1" s="1"/>
  <c r="H98" i="1"/>
  <c r="M98" i="1" s="1"/>
  <c r="I98" i="1"/>
  <c r="N98" i="1" s="1"/>
  <c r="I99" i="1"/>
  <c r="N99" i="1" s="1"/>
  <c r="P155" i="1" l="1"/>
  <c r="Q155" i="1" s="1"/>
  <c r="O101" i="1"/>
  <c r="O146" i="1"/>
  <c r="O195" i="1"/>
  <c r="O241" i="1"/>
  <c r="O82" i="1"/>
  <c r="O121" i="1"/>
  <c r="O168" i="1"/>
  <c r="O220" i="1"/>
  <c r="O264" i="1"/>
  <c r="O93" i="1"/>
  <c r="O132" i="1"/>
  <c r="O182" i="1"/>
  <c r="O229" i="1"/>
  <c r="O106" i="1"/>
  <c r="O153" i="1"/>
  <c r="O199" i="1"/>
  <c r="O246" i="1"/>
  <c r="O114" i="1"/>
  <c r="O158" i="1"/>
  <c r="O208" i="1"/>
  <c r="O255" i="1"/>
  <c r="O87" i="1"/>
  <c r="O127" i="1"/>
  <c r="O177" i="1"/>
  <c r="O222" i="1"/>
  <c r="O97" i="1"/>
  <c r="O99" i="1"/>
  <c r="O96" i="1"/>
  <c r="O141" i="1"/>
  <c r="O186" i="1"/>
  <c r="O234" i="1"/>
  <c r="O98" i="1"/>
  <c r="O118" i="1"/>
  <c r="O165" i="1"/>
  <c r="O212" i="1"/>
  <c r="O258" i="1"/>
  <c r="P125" i="1"/>
  <c r="Q125" i="1" s="1"/>
  <c r="P85" i="1"/>
  <c r="Q85" i="1" s="1"/>
  <c r="P44" i="1"/>
  <c r="Q44" i="1" s="1"/>
  <c r="P269" i="1"/>
  <c r="Q269" i="1" s="1"/>
  <c r="P221" i="1"/>
  <c r="Q221" i="1" s="1"/>
  <c r="P173" i="1"/>
  <c r="Q173" i="1" s="1"/>
  <c r="P38" i="1"/>
  <c r="Q38" i="1" s="1"/>
  <c r="G50" i="1"/>
  <c r="L50" i="1" s="1"/>
  <c r="H30" i="1"/>
  <c r="M30" i="1" s="1"/>
  <c r="P263" i="1"/>
  <c r="Q263" i="1" s="1"/>
  <c r="G7" i="1"/>
  <c r="L7" i="1" s="1"/>
  <c r="G69" i="1"/>
  <c r="L69" i="1" s="1"/>
  <c r="G137" i="1"/>
  <c r="L137" i="1" s="1"/>
  <c r="G185" i="1"/>
  <c r="L185" i="1" s="1"/>
  <c r="H131" i="1"/>
  <c r="M131" i="1" s="1"/>
  <c r="E185" i="1"/>
  <c r="J185" i="1" s="1"/>
  <c r="G8" i="1"/>
  <c r="L8" i="1" s="1"/>
  <c r="G32" i="1"/>
  <c r="L32" i="1" s="1"/>
  <c r="G90" i="1"/>
  <c r="L90" i="1" s="1"/>
  <c r="G191" i="1"/>
  <c r="L191" i="1" s="1"/>
  <c r="H7" i="1"/>
  <c r="M7" i="1" s="1"/>
  <c r="H15" i="1"/>
  <c r="M15" i="1" s="1"/>
  <c r="H23" i="1"/>
  <c r="M23" i="1" s="1"/>
  <c r="H32" i="1"/>
  <c r="M32" i="1" s="1"/>
  <c r="H48" i="1"/>
  <c r="M48" i="1" s="1"/>
  <c r="H66" i="1"/>
  <c r="M66" i="1" s="1"/>
  <c r="H95" i="1"/>
  <c r="M95" i="1" s="1"/>
  <c r="H137" i="1"/>
  <c r="M137" i="1" s="1"/>
  <c r="H185" i="1"/>
  <c r="M185" i="1" s="1"/>
  <c r="H233" i="1"/>
  <c r="M233" i="1" s="1"/>
  <c r="H90" i="1"/>
  <c r="M90" i="1" s="1"/>
  <c r="E227" i="1"/>
  <c r="J227" i="1" s="1"/>
  <c r="G14" i="1"/>
  <c r="L14" i="1" s="1"/>
  <c r="G34" i="1"/>
  <c r="L34" i="1" s="1"/>
  <c r="G95" i="1"/>
  <c r="L95" i="1" s="1"/>
  <c r="G227" i="1"/>
  <c r="L227" i="1" s="1"/>
  <c r="H8" i="1"/>
  <c r="M8" i="1" s="1"/>
  <c r="H16" i="1"/>
  <c r="M16" i="1" s="1"/>
  <c r="H24" i="1"/>
  <c r="M24" i="1" s="1"/>
  <c r="H34" i="1"/>
  <c r="M34" i="1" s="1"/>
  <c r="H50" i="1"/>
  <c r="M50" i="1" s="1"/>
  <c r="H69" i="1"/>
  <c r="M69" i="1" s="1"/>
  <c r="H100" i="1"/>
  <c r="M100" i="1" s="1"/>
  <c r="H143" i="1"/>
  <c r="M143" i="1" s="1"/>
  <c r="H191" i="1"/>
  <c r="M191" i="1" s="1"/>
  <c r="H239" i="1"/>
  <c r="M239" i="1" s="1"/>
  <c r="H227" i="1"/>
  <c r="M227" i="1" s="1"/>
  <c r="F63" i="1"/>
  <c r="K63" i="1" s="1"/>
  <c r="G15" i="1"/>
  <c r="L15" i="1" s="1"/>
  <c r="G46" i="1"/>
  <c r="L46" i="1" s="1"/>
  <c r="G100" i="1"/>
  <c r="L100" i="1" s="1"/>
  <c r="G233" i="1"/>
  <c r="L233" i="1" s="1"/>
  <c r="H9" i="1"/>
  <c r="M9" i="1" s="1"/>
  <c r="H17" i="1"/>
  <c r="M17" i="1" s="1"/>
  <c r="H25" i="1"/>
  <c r="M25" i="1" s="1"/>
  <c r="H36" i="1"/>
  <c r="M36" i="1" s="1"/>
  <c r="H52" i="1"/>
  <c r="M52" i="1" s="1"/>
  <c r="H72" i="1"/>
  <c r="M72" i="1" s="1"/>
  <c r="H105" i="1"/>
  <c r="M105" i="1" s="1"/>
  <c r="H149" i="1"/>
  <c r="M149" i="1" s="1"/>
  <c r="H197" i="1"/>
  <c r="M197" i="1" s="1"/>
  <c r="H245" i="1"/>
  <c r="M245" i="1" s="1"/>
  <c r="G30" i="1"/>
  <c r="L30" i="1" s="1"/>
  <c r="H14" i="1"/>
  <c r="M14" i="1" s="1"/>
  <c r="H179" i="1"/>
  <c r="M179" i="1" s="1"/>
  <c r="F90" i="1"/>
  <c r="K90" i="1" s="1"/>
  <c r="G16" i="1"/>
  <c r="L16" i="1" s="1"/>
  <c r="G48" i="1"/>
  <c r="L48" i="1" s="1"/>
  <c r="G131" i="1"/>
  <c r="L131" i="1" s="1"/>
  <c r="G239" i="1"/>
  <c r="L239" i="1" s="1"/>
  <c r="H10" i="1"/>
  <c r="M10" i="1" s="1"/>
  <c r="H18" i="1"/>
  <c r="M18" i="1" s="1"/>
  <c r="H26" i="1"/>
  <c r="M26" i="1" s="1"/>
  <c r="H54" i="1"/>
  <c r="M54" i="1" s="1"/>
  <c r="H75" i="1"/>
  <c r="M75" i="1" s="1"/>
  <c r="H110" i="1"/>
  <c r="M110" i="1" s="1"/>
  <c r="H155" i="1"/>
  <c r="M155" i="1" s="1"/>
  <c r="H203" i="1"/>
  <c r="M203" i="1" s="1"/>
  <c r="H251" i="1"/>
  <c r="M251" i="1" s="1"/>
  <c r="F131" i="1"/>
  <c r="K131" i="1" s="1"/>
  <c r="G22" i="1"/>
  <c r="L22" i="1" s="1"/>
  <c r="H3" i="1"/>
  <c r="M3" i="1" s="1"/>
  <c r="H11" i="1"/>
  <c r="M11" i="1" s="1"/>
  <c r="H19" i="1"/>
  <c r="M19" i="1" s="1"/>
  <c r="H27" i="1"/>
  <c r="M27" i="1" s="1"/>
  <c r="H40" i="1"/>
  <c r="M40" i="1" s="1"/>
  <c r="H56" i="1"/>
  <c r="M56" i="1" s="1"/>
  <c r="H78" i="1"/>
  <c r="M78" i="1" s="1"/>
  <c r="H115" i="1"/>
  <c r="M115" i="1" s="1"/>
  <c r="H161" i="1"/>
  <c r="M161" i="1" s="1"/>
  <c r="H209" i="1"/>
  <c r="M209" i="1" s="1"/>
  <c r="H257" i="1"/>
  <c r="M257" i="1" s="1"/>
  <c r="G23" i="1"/>
  <c r="L23" i="1" s="1"/>
  <c r="G63" i="1"/>
  <c r="L63" i="1" s="1"/>
  <c r="G143" i="1"/>
  <c r="L143" i="1" s="1"/>
  <c r="H4" i="1"/>
  <c r="M4" i="1" s="1"/>
  <c r="H12" i="1"/>
  <c r="M12" i="1" s="1"/>
  <c r="H20" i="1"/>
  <c r="M20" i="1" s="1"/>
  <c r="H28" i="1"/>
  <c r="M28" i="1" s="1"/>
  <c r="H42" i="1"/>
  <c r="M42" i="1" s="1"/>
  <c r="H58" i="1"/>
  <c r="M58" i="1" s="1"/>
  <c r="H81" i="1"/>
  <c r="M81" i="1" s="1"/>
  <c r="H120" i="1"/>
  <c r="M120" i="1" s="1"/>
  <c r="H167" i="1"/>
  <c r="M167" i="1" s="1"/>
  <c r="H215" i="1"/>
  <c r="M215" i="1" s="1"/>
  <c r="H263" i="1"/>
  <c r="M263" i="1" s="1"/>
  <c r="E90" i="1"/>
  <c r="J90" i="1" s="1"/>
  <c r="H6" i="1"/>
  <c r="M6" i="1" s="1"/>
  <c r="H22" i="1"/>
  <c r="M22" i="1" s="1"/>
  <c r="H63" i="1"/>
  <c r="M63" i="1" s="1"/>
  <c r="G6" i="1"/>
  <c r="L6" i="1" s="1"/>
  <c r="G24" i="1"/>
  <c r="L24" i="1" s="1"/>
  <c r="G66" i="1"/>
  <c r="L66" i="1" s="1"/>
  <c r="G179" i="1"/>
  <c r="L179" i="1" s="1"/>
  <c r="H5" i="1"/>
  <c r="M5" i="1" s="1"/>
  <c r="H13" i="1"/>
  <c r="M13" i="1" s="1"/>
  <c r="H21" i="1"/>
  <c r="M21" i="1" s="1"/>
  <c r="H29" i="1"/>
  <c r="M29" i="1" s="1"/>
  <c r="H44" i="1"/>
  <c r="M44" i="1" s="1"/>
  <c r="H60" i="1"/>
  <c r="M60" i="1" s="1"/>
  <c r="H85" i="1"/>
  <c r="M85" i="1" s="1"/>
  <c r="H125" i="1"/>
  <c r="M125" i="1" s="1"/>
  <c r="H173" i="1"/>
  <c r="M173" i="1" s="1"/>
  <c r="H221" i="1"/>
  <c r="M221" i="1" s="1"/>
  <c r="H269" i="1"/>
  <c r="M269" i="1" s="1"/>
  <c r="F6" i="1"/>
  <c r="K6" i="1" s="1"/>
  <c r="F179" i="1"/>
  <c r="K179" i="1" s="1"/>
  <c r="G9" i="1"/>
  <c r="L9" i="1" s="1"/>
  <c r="G17" i="1"/>
  <c r="L17" i="1" s="1"/>
  <c r="G25" i="1"/>
  <c r="L25" i="1" s="1"/>
  <c r="G36" i="1"/>
  <c r="L36" i="1" s="1"/>
  <c r="G52" i="1"/>
  <c r="L52" i="1" s="1"/>
  <c r="G72" i="1"/>
  <c r="L72" i="1" s="1"/>
  <c r="G105" i="1"/>
  <c r="L105" i="1" s="1"/>
  <c r="G149" i="1"/>
  <c r="L149" i="1" s="1"/>
  <c r="G197" i="1"/>
  <c r="L197" i="1" s="1"/>
  <c r="G245" i="1"/>
  <c r="L245" i="1" s="1"/>
  <c r="F14" i="1"/>
  <c r="K14" i="1" s="1"/>
  <c r="G10" i="1"/>
  <c r="L10" i="1" s="1"/>
  <c r="G18" i="1"/>
  <c r="L18" i="1" s="1"/>
  <c r="G26" i="1"/>
  <c r="L26" i="1" s="1"/>
  <c r="G38" i="1"/>
  <c r="L38" i="1" s="1"/>
  <c r="G54" i="1"/>
  <c r="L54" i="1" s="1"/>
  <c r="G75" i="1"/>
  <c r="L75" i="1" s="1"/>
  <c r="G110" i="1"/>
  <c r="L110" i="1" s="1"/>
  <c r="G155" i="1"/>
  <c r="L155" i="1" s="1"/>
  <c r="G203" i="1"/>
  <c r="L203" i="1" s="1"/>
  <c r="G251" i="1"/>
  <c r="L251" i="1" s="1"/>
  <c r="F22" i="1"/>
  <c r="K22" i="1" s="1"/>
  <c r="G3" i="1"/>
  <c r="L3" i="1" s="1"/>
  <c r="G11" i="1"/>
  <c r="L11" i="1" s="1"/>
  <c r="G19" i="1"/>
  <c r="L19" i="1" s="1"/>
  <c r="G27" i="1"/>
  <c r="L27" i="1" s="1"/>
  <c r="G40" i="1"/>
  <c r="L40" i="1" s="1"/>
  <c r="G56" i="1"/>
  <c r="L56" i="1" s="1"/>
  <c r="G78" i="1"/>
  <c r="L78" i="1" s="1"/>
  <c r="G115" i="1"/>
  <c r="L115" i="1" s="1"/>
  <c r="G161" i="1"/>
  <c r="L161" i="1" s="1"/>
  <c r="G209" i="1"/>
  <c r="L209" i="1" s="1"/>
  <c r="G257" i="1"/>
  <c r="L257" i="1" s="1"/>
  <c r="P40" i="1"/>
  <c r="Q40" i="1" s="1"/>
  <c r="E30" i="1"/>
  <c r="J30" i="1" s="1"/>
  <c r="G4" i="1"/>
  <c r="L4" i="1" s="1"/>
  <c r="G12" i="1"/>
  <c r="L12" i="1" s="1"/>
  <c r="G20" i="1"/>
  <c r="L20" i="1" s="1"/>
  <c r="G28" i="1"/>
  <c r="L28" i="1" s="1"/>
  <c r="G42" i="1"/>
  <c r="L42" i="1" s="1"/>
  <c r="G58" i="1"/>
  <c r="L58" i="1" s="1"/>
  <c r="G81" i="1"/>
  <c r="L81" i="1" s="1"/>
  <c r="G120" i="1"/>
  <c r="L120" i="1" s="1"/>
  <c r="G167" i="1"/>
  <c r="L167" i="1" s="1"/>
  <c r="G215" i="1"/>
  <c r="L215" i="1" s="1"/>
  <c r="G263" i="1"/>
  <c r="L263" i="1" s="1"/>
  <c r="P56" i="1"/>
  <c r="Q56" i="1" s="1"/>
  <c r="E69" i="1"/>
  <c r="J69" i="1" s="1"/>
  <c r="F46" i="1"/>
  <c r="K46" i="1" s="1"/>
  <c r="G13" i="1"/>
  <c r="L13" i="1" s="1"/>
  <c r="G21" i="1"/>
  <c r="L21" i="1" s="1"/>
  <c r="G29" i="1"/>
  <c r="L29" i="1" s="1"/>
  <c r="G44" i="1"/>
  <c r="L44" i="1" s="1"/>
  <c r="G60" i="1"/>
  <c r="L60" i="1" s="1"/>
  <c r="G85" i="1"/>
  <c r="L85" i="1" s="1"/>
  <c r="G125" i="1"/>
  <c r="L125" i="1" s="1"/>
  <c r="G173" i="1"/>
  <c r="L173" i="1" s="1"/>
  <c r="G221" i="1"/>
  <c r="L221" i="1" s="1"/>
  <c r="G269" i="1"/>
  <c r="L269" i="1" s="1"/>
  <c r="E8" i="1"/>
  <c r="J8" i="1" s="1"/>
  <c r="E32" i="1"/>
  <c r="J32" i="1" s="1"/>
  <c r="E191" i="1"/>
  <c r="J191" i="1" s="1"/>
  <c r="F7" i="1"/>
  <c r="K7" i="1" s="1"/>
  <c r="F15" i="1"/>
  <c r="K15" i="1" s="1"/>
  <c r="F23" i="1"/>
  <c r="K23" i="1" s="1"/>
  <c r="F32" i="1"/>
  <c r="K32" i="1" s="1"/>
  <c r="F48" i="1"/>
  <c r="K48" i="1" s="1"/>
  <c r="F66" i="1"/>
  <c r="K66" i="1" s="1"/>
  <c r="F95" i="1"/>
  <c r="K95" i="1" s="1"/>
  <c r="F137" i="1"/>
  <c r="K137" i="1" s="1"/>
  <c r="F233" i="1"/>
  <c r="K233" i="1" s="1"/>
  <c r="E34" i="1"/>
  <c r="J34" i="1" s="1"/>
  <c r="F16" i="1"/>
  <c r="K16" i="1" s="1"/>
  <c r="F24" i="1"/>
  <c r="K24" i="1" s="1"/>
  <c r="F50" i="1"/>
  <c r="K50" i="1" s="1"/>
  <c r="F100" i="1"/>
  <c r="K100" i="1" s="1"/>
  <c r="O100" i="1" s="1"/>
  <c r="F143" i="1"/>
  <c r="K143" i="1" s="1"/>
  <c r="F239" i="1"/>
  <c r="K239" i="1" s="1"/>
  <c r="E46" i="1"/>
  <c r="J46" i="1" s="1"/>
  <c r="F9" i="1"/>
  <c r="K9" i="1" s="1"/>
  <c r="F17" i="1"/>
  <c r="K17" i="1" s="1"/>
  <c r="F25" i="1"/>
  <c r="K25" i="1" s="1"/>
  <c r="F36" i="1"/>
  <c r="K36" i="1" s="1"/>
  <c r="F52" i="1"/>
  <c r="K52" i="1" s="1"/>
  <c r="F72" i="1"/>
  <c r="K72" i="1" s="1"/>
  <c r="F105" i="1"/>
  <c r="K105" i="1" s="1"/>
  <c r="F149" i="1"/>
  <c r="K149" i="1" s="1"/>
  <c r="F197" i="1"/>
  <c r="K197" i="1" s="1"/>
  <c r="F245" i="1"/>
  <c r="K245" i="1" s="1"/>
  <c r="P105" i="1"/>
  <c r="Q105" i="1" s="1"/>
  <c r="E48" i="1"/>
  <c r="J48" i="1" s="1"/>
  <c r="E131" i="1"/>
  <c r="J131" i="1" s="1"/>
  <c r="F10" i="1"/>
  <c r="K10" i="1" s="1"/>
  <c r="F18" i="1"/>
  <c r="K18" i="1" s="1"/>
  <c r="F26" i="1"/>
  <c r="K26" i="1" s="1"/>
  <c r="F38" i="1"/>
  <c r="K38" i="1" s="1"/>
  <c r="F54" i="1"/>
  <c r="K54" i="1" s="1"/>
  <c r="F110" i="1"/>
  <c r="K110" i="1" s="1"/>
  <c r="F155" i="1"/>
  <c r="K155" i="1" s="1"/>
  <c r="F203" i="1"/>
  <c r="K203" i="1" s="1"/>
  <c r="F251" i="1"/>
  <c r="K251" i="1" s="1"/>
  <c r="E137" i="1"/>
  <c r="J137" i="1" s="1"/>
  <c r="F3" i="1"/>
  <c r="K3" i="1" s="1"/>
  <c r="F11" i="1"/>
  <c r="K11" i="1" s="1"/>
  <c r="F19" i="1"/>
  <c r="K19" i="1" s="1"/>
  <c r="F27" i="1"/>
  <c r="K27" i="1" s="1"/>
  <c r="F40" i="1"/>
  <c r="K40" i="1" s="1"/>
  <c r="F56" i="1"/>
  <c r="K56" i="1" s="1"/>
  <c r="F78" i="1"/>
  <c r="K78" i="1" s="1"/>
  <c r="F115" i="1"/>
  <c r="K115" i="1" s="1"/>
  <c r="F161" i="1"/>
  <c r="K161" i="1" s="1"/>
  <c r="F209" i="1"/>
  <c r="K209" i="1" s="1"/>
  <c r="F257" i="1"/>
  <c r="K257" i="1" s="1"/>
  <c r="F4" i="1"/>
  <c r="K4" i="1" s="1"/>
  <c r="F12" i="1"/>
  <c r="K12" i="1" s="1"/>
  <c r="F20" i="1"/>
  <c r="K20" i="1" s="1"/>
  <c r="F28" i="1"/>
  <c r="K28" i="1" s="1"/>
  <c r="F42" i="1"/>
  <c r="K42" i="1" s="1"/>
  <c r="F58" i="1"/>
  <c r="K58" i="1" s="1"/>
  <c r="F81" i="1"/>
  <c r="K81" i="1" s="1"/>
  <c r="F167" i="1"/>
  <c r="K167" i="1" s="1"/>
  <c r="F215" i="1"/>
  <c r="K215" i="1" s="1"/>
  <c r="F263" i="1"/>
  <c r="K263" i="1" s="1"/>
  <c r="P245" i="1"/>
  <c r="Q245" i="1" s="1"/>
  <c r="F5" i="1"/>
  <c r="K5" i="1" s="1"/>
  <c r="F13" i="1"/>
  <c r="K13" i="1" s="1"/>
  <c r="F21" i="1"/>
  <c r="K21" i="1" s="1"/>
  <c r="F29" i="1"/>
  <c r="K29" i="1" s="1"/>
  <c r="F44" i="1"/>
  <c r="K44" i="1" s="1"/>
  <c r="F60" i="1"/>
  <c r="K60" i="1" s="1"/>
  <c r="F85" i="1"/>
  <c r="K85" i="1" s="1"/>
  <c r="F125" i="1"/>
  <c r="K125" i="1" s="1"/>
  <c r="F173" i="1"/>
  <c r="K173" i="1" s="1"/>
  <c r="F221" i="1"/>
  <c r="K221" i="1" s="1"/>
  <c r="F269" i="1"/>
  <c r="K269" i="1" s="1"/>
  <c r="P52" i="1"/>
  <c r="Q52" i="1" s="1"/>
  <c r="P149" i="1"/>
  <c r="Q149" i="1" s="1"/>
  <c r="E72" i="1"/>
  <c r="J72" i="1" s="1"/>
  <c r="E197" i="1"/>
  <c r="J197" i="1" s="1"/>
  <c r="E38" i="1"/>
  <c r="J38" i="1" s="1"/>
  <c r="E75" i="1"/>
  <c r="J75" i="1" s="1"/>
  <c r="E203" i="1"/>
  <c r="J203" i="1" s="1"/>
  <c r="E120" i="1"/>
  <c r="J120" i="1" s="1"/>
  <c r="E5" i="1"/>
  <c r="J5" i="1" s="1"/>
  <c r="P227" i="1"/>
  <c r="Q227" i="1" s="1"/>
  <c r="P179" i="1"/>
  <c r="Q179" i="1" s="1"/>
  <c r="P63" i="1"/>
  <c r="Q63" i="1" s="1"/>
  <c r="P161" i="1"/>
  <c r="Q161" i="1" s="1"/>
  <c r="P78" i="1"/>
  <c r="Q78" i="1" s="1"/>
  <c r="P66" i="1"/>
  <c r="Q66" i="1" s="1"/>
  <c r="P185" i="1"/>
  <c r="Q185" i="1" s="1"/>
  <c r="P239" i="1"/>
  <c r="Q239" i="1" s="1"/>
  <c r="P191" i="1"/>
  <c r="Q191" i="1" s="1"/>
  <c r="P50" i="1"/>
  <c r="Q50" i="1" s="1"/>
  <c r="P100" i="1"/>
  <c r="Q100" i="1" s="1"/>
  <c r="P69" i="1"/>
  <c r="Q69" i="1" s="1"/>
  <c r="P34" i="1"/>
  <c r="Q34" i="1" s="1"/>
  <c r="P143" i="1"/>
  <c r="Q143" i="1" s="1"/>
  <c r="P233" i="1"/>
  <c r="Q233" i="1" s="1"/>
  <c r="P46" i="1"/>
  <c r="Q46" i="1" s="1"/>
  <c r="P257" i="1"/>
  <c r="Q257" i="1" s="1"/>
  <c r="P42" i="1"/>
  <c r="Q42" i="1" s="1"/>
  <c r="P60" i="1"/>
  <c r="Q60" i="1" s="1"/>
  <c r="P209" i="1"/>
  <c r="Q209" i="1" s="1"/>
  <c r="P54" i="1"/>
  <c r="Q54" i="1" s="1"/>
  <c r="P110" i="1"/>
  <c r="Q110" i="1" s="1"/>
  <c r="P167" i="1"/>
  <c r="Q167" i="1" s="1"/>
  <c r="P81" i="1"/>
  <c r="Q81" i="1" s="1"/>
  <c r="P251" i="1"/>
  <c r="Q251" i="1" s="1"/>
  <c r="P215" i="1"/>
  <c r="Q215" i="1" s="1"/>
  <c r="P95" i="1"/>
  <c r="Q95" i="1" s="1"/>
  <c r="P120" i="1"/>
  <c r="Q120" i="1" s="1"/>
  <c r="P58" i="1"/>
  <c r="Q58" i="1" s="1"/>
  <c r="P36" i="1"/>
  <c r="Q36" i="1" s="1"/>
  <c r="P75" i="1"/>
  <c r="Q75" i="1" s="1"/>
  <c r="P115" i="1"/>
  <c r="Q115" i="1" s="1"/>
  <c r="P491" i="1"/>
  <c r="Q491" i="1" s="1"/>
  <c r="H491" i="1"/>
  <c r="M491" i="1" s="1"/>
  <c r="G491" i="1"/>
  <c r="L491" i="1" s="1"/>
  <c r="F491" i="1"/>
  <c r="K491" i="1" s="1"/>
  <c r="P2025" i="1"/>
  <c r="Q2025" i="1" s="1"/>
  <c r="H2025" i="1"/>
  <c r="M2025" i="1" s="1"/>
  <c r="G2025" i="1"/>
  <c r="L2025" i="1" s="1"/>
  <c r="F2025" i="1"/>
  <c r="K2025" i="1" s="1"/>
  <c r="E2025" i="1"/>
  <c r="J2025" i="1" s="1"/>
  <c r="P436" i="1"/>
  <c r="Q436" i="1" s="1"/>
  <c r="H436" i="1"/>
  <c r="M436" i="1" s="1"/>
  <c r="G436" i="1"/>
  <c r="L436" i="1" s="1"/>
  <c r="F436" i="1"/>
  <c r="K436" i="1" s="1"/>
  <c r="E436" i="1"/>
  <c r="J436" i="1" s="1"/>
  <c r="D2158" i="1"/>
  <c r="P2158" i="1" s="1"/>
  <c r="Q2158" i="1" s="1"/>
  <c r="H2157" i="1"/>
  <c r="M2157" i="1" s="1"/>
  <c r="G2157" i="1"/>
  <c r="L2157" i="1" s="1"/>
  <c r="E2157" i="1"/>
  <c r="J2157" i="1" s="1"/>
  <c r="F2157" i="1"/>
  <c r="K2157" i="1" s="1"/>
  <c r="P876" i="1"/>
  <c r="Q876" i="1" s="1"/>
  <c r="H876" i="1"/>
  <c r="M876" i="1" s="1"/>
  <c r="G876" i="1"/>
  <c r="L876" i="1" s="1"/>
  <c r="E876" i="1"/>
  <c r="J876" i="1" s="1"/>
  <c r="F876" i="1"/>
  <c r="K876" i="1" s="1"/>
  <c r="H2145" i="1"/>
  <c r="M2145" i="1" s="1"/>
  <c r="G2145" i="1"/>
  <c r="L2145" i="1" s="1"/>
  <c r="F2145" i="1"/>
  <c r="K2145" i="1" s="1"/>
  <c r="E2145" i="1"/>
  <c r="J2145" i="1" s="1"/>
  <c r="H2001" i="1"/>
  <c r="M2001" i="1" s="1"/>
  <c r="G2001" i="1"/>
  <c r="L2001" i="1" s="1"/>
  <c r="F2001" i="1"/>
  <c r="K2001" i="1" s="1"/>
  <c r="E2001" i="1"/>
  <c r="J2001" i="1" s="1"/>
  <c r="P821" i="1"/>
  <c r="Q821" i="1" s="1"/>
  <c r="H821" i="1"/>
  <c r="M821" i="1" s="1"/>
  <c r="G821" i="1"/>
  <c r="L821" i="1" s="1"/>
  <c r="F821" i="1"/>
  <c r="K821" i="1" s="1"/>
  <c r="E821" i="1"/>
  <c r="J821" i="1" s="1"/>
  <c r="P381" i="1"/>
  <c r="Q381" i="1" s="1"/>
  <c r="H381" i="1"/>
  <c r="M381" i="1" s="1"/>
  <c r="G381" i="1"/>
  <c r="L381" i="1" s="1"/>
  <c r="F381" i="1"/>
  <c r="K381" i="1" s="1"/>
  <c r="E381" i="1"/>
  <c r="J381" i="1" s="1"/>
  <c r="H2133" i="1"/>
  <c r="M2133" i="1" s="1"/>
  <c r="G2133" i="1"/>
  <c r="L2133" i="1" s="1"/>
  <c r="F2133" i="1"/>
  <c r="K2133" i="1" s="1"/>
  <c r="E2133" i="1"/>
  <c r="J2133" i="1" s="1"/>
  <c r="P1977" i="1"/>
  <c r="Q1977" i="1" s="1"/>
  <c r="H1977" i="1"/>
  <c r="M1977" i="1" s="1"/>
  <c r="G1977" i="1"/>
  <c r="L1977" i="1" s="1"/>
  <c r="F1977" i="1"/>
  <c r="K1977" i="1" s="1"/>
  <c r="E1977" i="1"/>
  <c r="J1977" i="1" s="1"/>
  <c r="P766" i="1"/>
  <c r="Q766" i="1" s="1"/>
  <c r="H766" i="1"/>
  <c r="M766" i="1" s="1"/>
  <c r="G766" i="1"/>
  <c r="L766" i="1" s="1"/>
  <c r="F766" i="1"/>
  <c r="K766" i="1" s="1"/>
  <c r="E766" i="1"/>
  <c r="J766" i="1" s="1"/>
  <c r="P326" i="1"/>
  <c r="Q326" i="1" s="1"/>
  <c r="H326" i="1"/>
  <c r="M326" i="1" s="1"/>
  <c r="G326" i="1"/>
  <c r="L326" i="1" s="1"/>
  <c r="F326" i="1"/>
  <c r="K326" i="1" s="1"/>
  <c r="E326" i="1"/>
  <c r="J326" i="1" s="1"/>
  <c r="P931" i="1"/>
  <c r="Q931" i="1" s="1"/>
  <c r="H931" i="1"/>
  <c r="M931" i="1" s="1"/>
  <c r="G931" i="1"/>
  <c r="L931" i="1" s="1"/>
  <c r="F931" i="1"/>
  <c r="K931" i="1" s="1"/>
  <c r="P1953" i="1"/>
  <c r="Q1953" i="1" s="1"/>
  <c r="H1953" i="1"/>
  <c r="M1953" i="1" s="1"/>
  <c r="G1953" i="1"/>
  <c r="L1953" i="1" s="1"/>
  <c r="F1953" i="1"/>
  <c r="K1953" i="1" s="1"/>
  <c r="E1953" i="1"/>
  <c r="J1953" i="1" s="1"/>
  <c r="P2121" i="1"/>
  <c r="Q2121" i="1" s="1"/>
  <c r="H2121" i="1"/>
  <c r="M2121" i="1" s="1"/>
  <c r="G2121" i="1"/>
  <c r="L2121" i="1" s="1"/>
  <c r="F2121" i="1"/>
  <c r="K2121" i="1" s="1"/>
  <c r="E2121" i="1"/>
  <c r="J2121" i="1" s="1"/>
  <c r="P271" i="1"/>
  <c r="Q271" i="1" s="1"/>
  <c r="H271" i="1"/>
  <c r="M271" i="1" s="1"/>
  <c r="G271" i="1"/>
  <c r="L271" i="1" s="1"/>
  <c r="F271" i="1"/>
  <c r="K271" i="1" s="1"/>
  <c r="E271" i="1"/>
  <c r="J271" i="1" s="1"/>
  <c r="P656" i="1"/>
  <c r="Q656" i="1" s="1"/>
  <c r="H656" i="1"/>
  <c r="M656" i="1" s="1"/>
  <c r="G656" i="1"/>
  <c r="L656" i="1" s="1"/>
  <c r="F656" i="1"/>
  <c r="K656" i="1" s="1"/>
  <c r="E656" i="1"/>
  <c r="J656" i="1" s="1"/>
  <c r="P2049" i="1"/>
  <c r="Q2049" i="1" s="1"/>
  <c r="H2049" i="1"/>
  <c r="M2049" i="1" s="1"/>
  <c r="G2049" i="1"/>
  <c r="L2049" i="1" s="1"/>
  <c r="F2049" i="1"/>
  <c r="K2049" i="1" s="1"/>
  <c r="E2049" i="1"/>
  <c r="J2049" i="1" s="1"/>
  <c r="P711" i="1"/>
  <c r="Q711" i="1" s="1"/>
  <c r="H711" i="1"/>
  <c r="M711" i="1" s="1"/>
  <c r="G711" i="1"/>
  <c r="L711" i="1" s="1"/>
  <c r="F711" i="1"/>
  <c r="K711" i="1" s="1"/>
  <c r="E711" i="1"/>
  <c r="J711" i="1" s="1"/>
  <c r="D2110" i="1"/>
  <c r="H2109" i="1"/>
  <c r="M2109" i="1" s="1"/>
  <c r="G2109" i="1"/>
  <c r="L2109" i="1" s="1"/>
  <c r="E2109" i="1"/>
  <c r="J2109" i="1" s="1"/>
  <c r="F2109" i="1"/>
  <c r="K2109" i="1" s="1"/>
  <c r="P1929" i="1"/>
  <c r="Q1929" i="1" s="1"/>
  <c r="H1929" i="1"/>
  <c r="M1929" i="1" s="1"/>
  <c r="G1929" i="1"/>
  <c r="L1929" i="1" s="1"/>
  <c r="F1929" i="1"/>
  <c r="K1929" i="1" s="1"/>
  <c r="E1929" i="1"/>
  <c r="J1929" i="1" s="1"/>
  <c r="E491" i="1"/>
  <c r="J491" i="1" s="1"/>
  <c r="D2098" i="1"/>
  <c r="D2099" i="1" s="1"/>
  <c r="H2097" i="1"/>
  <c r="M2097" i="1" s="1"/>
  <c r="G2097" i="1"/>
  <c r="L2097" i="1" s="1"/>
  <c r="F2097" i="1"/>
  <c r="K2097" i="1" s="1"/>
  <c r="D1906" i="1"/>
  <c r="H1905" i="1"/>
  <c r="M1905" i="1" s="1"/>
  <c r="G1905" i="1"/>
  <c r="L1905" i="1" s="1"/>
  <c r="F1905" i="1"/>
  <c r="K1905" i="1" s="1"/>
  <c r="P601" i="1"/>
  <c r="Q601" i="1" s="1"/>
  <c r="H601" i="1"/>
  <c r="M601" i="1" s="1"/>
  <c r="G601" i="1"/>
  <c r="L601" i="1" s="1"/>
  <c r="F601" i="1"/>
  <c r="K601" i="1" s="1"/>
  <c r="E601" i="1"/>
  <c r="J601" i="1" s="1"/>
  <c r="E2097" i="1"/>
  <c r="J2097" i="1" s="1"/>
  <c r="E1905" i="1"/>
  <c r="J1905" i="1" s="1"/>
  <c r="P2073" i="1"/>
  <c r="Q2073" i="1" s="1"/>
  <c r="H2073" i="1"/>
  <c r="M2073" i="1" s="1"/>
  <c r="G2073" i="1"/>
  <c r="L2073" i="1" s="1"/>
  <c r="F2073" i="1"/>
  <c r="K2073" i="1" s="1"/>
  <c r="P986" i="1"/>
  <c r="Q986" i="1" s="1"/>
  <c r="H986" i="1"/>
  <c r="M986" i="1" s="1"/>
  <c r="G986" i="1"/>
  <c r="L986" i="1" s="1"/>
  <c r="F986" i="1"/>
  <c r="K986" i="1" s="1"/>
  <c r="E986" i="1"/>
  <c r="J986" i="1" s="1"/>
  <c r="P546" i="1"/>
  <c r="Q546" i="1" s="1"/>
  <c r="H546" i="1"/>
  <c r="M546" i="1" s="1"/>
  <c r="G546" i="1"/>
  <c r="L546" i="1" s="1"/>
  <c r="F546" i="1"/>
  <c r="K546" i="1" s="1"/>
  <c r="E546" i="1"/>
  <c r="J546" i="1" s="1"/>
  <c r="D2146" i="1"/>
  <c r="P2145" i="1"/>
  <c r="Q2145" i="1" s="1"/>
  <c r="D2002" i="1"/>
  <c r="P2001" i="1"/>
  <c r="Q2001" i="1" s="1"/>
  <c r="D2134" i="1"/>
  <c r="P2133" i="1"/>
  <c r="Q2133" i="1" s="1"/>
  <c r="P2097" i="1"/>
  <c r="Q2097" i="1" s="1"/>
  <c r="P1905" i="1"/>
  <c r="Q1905" i="1" s="1"/>
  <c r="P2157" i="1"/>
  <c r="Q2157" i="1" s="1"/>
  <c r="P2109" i="1"/>
  <c r="Q2109" i="1" s="1"/>
  <c r="D1954" i="1"/>
  <c r="D1930" i="1"/>
  <c r="D987" i="1"/>
  <c r="D547" i="1"/>
  <c r="D492" i="1"/>
  <c r="D712" i="1"/>
  <c r="D437" i="1"/>
  <c r="D2122" i="1"/>
  <c r="D877" i="1"/>
  <c r="D272" i="1"/>
  <c r="D932" i="1"/>
  <c r="D2026" i="1"/>
  <c r="D1978" i="1"/>
  <c r="D767" i="1"/>
  <c r="D327" i="1"/>
  <c r="D822" i="1"/>
  <c r="D602" i="1"/>
  <c r="D2074" i="1"/>
  <c r="D382" i="1"/>
  <c r="D657" i="1"/>
  <c r="D2050" i="1"/>
  <c r="O75" i="1" l="1"/>
  <c r="O167" i="1"/>
  <c r="O209" i="1"/>
  <c r="O11" i="1"/>
  <c r="O16" i="1"/>
  <c r="O29" i="1"/>
  <c r="O38" i="1"/>
  <c r="O203" i="1"/>
  <c r="O5" i="1"/>
  <c r="O28" i="1"/>
  <c r="O251" i="1"/>
  <c r="O10" i="1"/>
  <c r="O143" i="1"/>
  <c r="O95" i="1"/>
  <c r="O227" i="1"/>
  <c r="O263" i="1"/>
  <c r="O155" i="1"/>
  <c r="O191" i="1"/>
  <c r="O27" i="1"/>
  <c r="O8" i="1"/>
  <c r="O7" i="1"/>
  <c r="O72" i="1"/>
  <c r="O69" i="1"/>
  <c r="O20" i="1"/>
  <c r="O66" i="1"/>
  <c r="O44" i="1"/>
  <c r="O257" i="1"/>
  <c r="O19" i="1"/>
  <c r="O54" i="1"/>
  <c r="O245" i="1"/>
  <c r="O17" i="1"/>
  <c r="O23" i="1"/>
  <c r="O46" i="1"/>
  <c r="O131" i="1"/>
  <c r="O63" i="1"/>
  <c r="O81" i="1"/>
  <c r="O15" i="1"/>
  <c r="O179" i="1"/>
  <c r="O269" i="1"/>
  <c r="O21" i="1"/>
  <c r="O161" i="1"/>
  <c r="O3" i="1"/>
  <c r="O26" i="1"/>
  <c r="O185" i="1"/>
  <c r="O120" i="1"/>
  <c r="O30" i="1"/>
  <c r="O115" i="1"/>
  <c r="O22" i="1"/>
  <c r="O34" i="1"/>
  <c r="O56" i="1"/>
  <c r="O233" i="1"/>
  <c r="O197" i="1"/>
  <c r="O9" i="1"/>
  <c r="O58" i="1"/>
  <c r="O149" i="1"/>
  <c r="O6" i="1"/>
  <c r="O221" i="1"/>
  <c r="O13" i="1"/>
  <c r="O42" i="1"/>
  <c r="O18" i="1"/>
  <c r="O105" i="1"/>
  <c r="O239" i="1"/>
  <c r="O137" i="1"/>
  <c r="O173" i="1"/>
  <c r="O125" i="1"/>
  <c r="O52" i="1"/>
  <c r="O85" i="1"/>
  <c r="O12" i="1"/>
  <c r="O40" i="1"/>
  <c r="O36" i="1"/>
  <c r="O50" i="1"/>
  <c r="O48" i="1"/>
  <c r="O14" i="1"/>
  <c r="O90" i="1"/>
  <c r="O78" i="1"/>
  <c r="O60" i="1"/>
  <c r="O215" i="1"/>
  <c r="O4" i="1"/>
  <c r="O110" i="1"/>
  <c r="O25" i="1"/>
  <c r="O24" i="1"/>
  <c r="O32" i="1"/>
  <c r="D2159" i="1"/>
  <c r="F2159" i="1" s="1"/>
  <c r="K2159" i="1" s="1"/>
  <c r="H2099" i="1"/>
  <c r="M2099" i="1" s="1"/>
  <c r="G2099" i="1"/>
  <c r="L2099" i="1" s="1"/>
  <c r="F2099" i="1"/>
  <c r="K2099" i="1" s="1"/>
  <c r="E2099" i="1"/>
  <c r="J2099" i="1" s="1"/>
  <c r="P2110" i="1"/>
  <c r="Q2110" i="1" s="1"/>
  <c r="H2110" i="1"/>
  <c r="M2110" i="1" s="1"/>
  <c r="G2110" i="1"/>
  <c r="L2110" i="1" s="1"/>
  <c r="F2110" i="1"/>
  <c r="K2110" i="1" s="1"/>
  <c r="E2110" i="1"/>
  <c r="J2110" i="1" s="1"/>
  <c r="P2050" i="1"/>
  <c r="Q2050" i="1" s="1"/>
  <c r="H2050" i="1"/>
  <c r="M2050" i="1" s="1"/>
  <c r="G2050" i="1"/>
  <c r="L2050" i="1" s="1"/>
  <c r="F2050" i="1"/>
  <c r="K2050" i="1" s="1"/>
  <c r="E2050" i="1"/>
  <c r="J2050" i="1" s="1"/>
  <c r="P1930" i="1"/>
  <c r="Q1930" i="1" s="1"/>
  <c r="H1930" i="1"/>
  <c r="M1930" i="1" s="1"/>
  <c r="G1930" i="1"/>
  <c r="L1930" i="1" s="1"/>
  <c r="F1930" i="1"/>
  <c r="K1930" i="1" s="1"/>
  <c r="E1930" i="1"/>
  <c r="J1930" i="1" s="1"/>
  <c r="P1906" i="1"/>
  <c r="Q1906" i="1" s="1"/>
  <c r="H1906" i="1"/>
  <c r="M1906" i="1" s="1"/>
  <c r="G1906" i="1"/>
  <c r="L1906" i="1" s="1"/>
  <c r="F1906" i="1"/>
  <c r="K1906" i="1" s="1"/>
  <c r="E1906" i="1"/>
  <c r="J1906" i="1" s="1"/>
  <c r="H2158" i="1"/>
  <c r="M2158" i="1" s="1"/>
  <c r="G2158" i="1"/>
  <c r="L2158" i="1" s="1"/>
  <c r="F2158" i="1"/>
  <c r="K2158" i="1" s="1"/>
  <c r="E2158" i="1"/>
  <c r="J2158" i="1" s="1"/>
  <c r="P657" i="1"/>
  <c r="Q657" i="1" s="1"/>
  <c r="H657" i="1"/>
  <c r="M657" i="1" s="1"/>
  <c r="G657" i="1"/>
  <c r="L657" i="1" s="1"/>
  <c r="E657" i="1"/>
  <c r="J657" i="1" s="1"/>
  <c r="F657" i="1"/>
  <c r="K657" i="1" s="1"/>
  <c r="P272" i="1"/>
  <c r="Q272" i="1" s="1"/>
  <c r="H272" i="1"/>
  <c r="M272" i="1" s="1"/>
  <c r="G272" i="1"/>
  <c r="L272" i="1" s="1"/>
  <c r="F272" i="1"/>
  <c r="K272" i="1" s="1"/>
  <c r="E272" i="1"/>
  <c r="J272" i="1" s="1"/>
  <c r="P602" i="1"/>
  <c r="Q602" i="1" s="1"/>
  <c r="H602" i="1"/>
  <c r="M602" i="1" s="1"/>
  <c r="G602" i="1"/>
  <c r="L602" i="1" s="1"/>
  <c r="F602" i="1"/>
  <c r="K602" i="1" s="1"/>
  <c r="E602" i="1"/>
  <c r="J602" i="1" s="1"/>
  <c r="P877" i="1"/>
  <c r="Q877" i="1" s="1"/>
  <c r="H877" i="1"/>
  <c r="M877" i="1" s="1"/>
  <c r="G877" i="1"/>
  <c r="L877" i="1" s="1"/>
  <c r="F877" i="1"/>
  <c r="K877" i="1" s="1"/>
  <c r="E877" i="1"/>
  <c r="J877" i="1" s="1"/>
  <c r="P1954" i="1"/>
  <c r="Q1954" i="1" s="1"/>
  <c r="H1954" i="1"/>
  <c r="M1954" i="1" s="1"/>
  <c r="F1954" i="1"/>
  <c r="K1954" i="1" s="1"/>
  <c r="G1954" i="1"/>
  <c r="L1954" i="1" s="1"/>
  <c r="E1954" i="1"/>
  <c r="J1954" i="1" s="1"/>
  <c r="P382" i="1"/>
  <c r="Q382" i="1" s="1"/>
  <c r="H382" i="1"/>
  <c r="M382" i="1" s="1"/>
  <c r="G382" i="1"/>
  <c r="L382" i="1" s="1"/>
  <c r="F382" i="1"/>
  <c r="K382" i="1" s="1"/>
  <c r="E382" i="1"/>
  <c r="J382" i="1" s="1"/>
  <c r="P822" i="1"/>
  <c r="Q822" i="1" s="1"/>
  <c r="H822" i="1"/>
  <c r="M822" i="1" s="1"/>
  <c r="G822" i="1"/>
  <c r="L822" i="1" s="1"/>
  <c r="E822" i="1"/>
  <c r="J822" i="1" s="1"/>
  <c r="F822" i="1"/>
  <c r="K822" i="1" s="1"/>
  <c r="P2122" i="1"/>
  <c r="Q2122" i="1" s="1"/>
  <c r="H2122" i="1"/>
  <c r="M2122" i="1" s="1"/>
  <c r="G2122" i="1"/>
  <c r="L2122" i="1" s="1"/>
  <c r="F2122" i="1"/>
  <c r="K2122" i="1" s="1"/>
  <c r="E2122" i="1"/>
  <c r="J2122" i="1" s="1"/>
  <c r="D2135" i="1"/>
  <c r="D2136" i="1" s="1"/>
  <c r="H2134" i="1"/>
  <c r="M2134" i="1" s="1"/>
  <c r="G2134" i="1"/>
  <c r="L2134" i="1" s="1"/>
  <c r="F2134" i="1"/>
  <c r="K2134" i="1" s="1"/>
  <c r="E2134" i="1"/>
  <c r="J2134" i="1" s="1"/>
  <c r="P932" i="1"/>
  <c r="Q932" i="1" s="1"/>
  <c r="H932" i="1"/>
  <c r="M932" i="1" s="1"/>
  <c r="G932" i="1"/>
  <c r="L932" i="1" s="1"/>
  <c r="F932" i="1"/>
  <c r="K932" i="1" s="1"/>
  <c r="E932" i="1"/>
  <c r="J932" i="1" s="1"/>
  <c r="P2074" i="1"/>
  <c r="Q2074" i="1" s="1"/>
  <c r="H2074" i="1"/>
  <c r="M2074" i="1" s="1"/>
  <c r="G2074" i="1"/>
  <c r="L2074" i="1" s="1"/>
  <c r="F2074" i="1"/>
  <c r="K2074" i="1" s="1"/>
  <c r="E2074" i="1"/>
  <c r="J2074" i="1" s="1"/>
  <c r="P327" i="1"/>
  <c r="Q327" i="1" s="1"/>
  <c r="H327" i="1"/>
  <c r="M327" i="1" s="1"/>
  <c r="G327" i="1"/>
  <c r="L327" i="1" s="1"/>
  <c r="F327" i="1"/>
  <c r="K327" i="1" s="1"/>
  <c r="E327" i="1"/>
  <c r="J327" i="1" s="1"/>
  <c r="P437" i="1"/>
  <c r="Q437" i="1" s="1"/>
  <c r="H437" i="1"/>
  <c r="M437" i="1" s="1"/>
  <c r="G437" i="1"/>
  <c r="L437" i="1" s="1"/>
  <c r="F437" i="1"/>
  <c r="K437" i="1" s="1"/>
  <c r="E437" i="1"/>
  <c r="J437" i="1" s="1"/>
  <c r="D1907" i="1"/>
  <c r="P1907" i="1" s="1"/>
  <c r="Q1907" i="1" s="1"/>
  <c r="P767" i="1"/>
  <c r="Q767" i="1" s="1"/>
  <c r="H767" i="1"/>
  <c r="M767" i="1" s="1"/>
  <c r="G767" i="1"/>
  <c r="L767" i="1" s="1"/>
  <c r="F767" i="1"/>
  <c r="K767" i="1" s="1"/>
  <c r="E767" i="1"/>
  <c r="J767" i="1" s="1"/>
  <c r="P712" i="1"/>
  <c r="Q712" i="1" s="1"/>
  <c r="H712" i="1"/>
  <c r="M712" i="1" s="1"/>
  <c r="G712" i="1"/>
  <c r="L712" i="1" s="1"/>
  <c r="F712" i="1"/>
  <c r="K712" i="1" s="1"/>
  <c r="E712" i="1"/>
  <c r="J712" i="1" s="1"/>
  <c r="D2111" i="1"/>
  <c r="P2111" i="1" s="1"/>
  <c r="Q2111" i="1" s="1"/>
  <c r="H2002" i="1"/>
  <c r="M2002" i="1" s="1"/>
  <c r="G2002" i="1"/>
  <c r="L2002" i="1" s="1"/>
  <c r="F2002" i="1"/>
  <c r="K2002" i="1" s="1"/>
  <c r="E2002" i="1"/>
  <c r="J2002" i="1" s="1"/>
  <c r="P2098" i="1"/>
  <c r="Q2098" i="1" s="1"/>
  <c r="H2098" i="1"/>
  <c r="M2098" i="1" s="1"/>
  <c r="G2098" i="1"/>
  <c r="L2098" i="1" s="1"/>
  <c r="F2098" i="1"/>
  <c r="K2098" i="1" s="1"/>
  <c r="E2098" i="1"/>
  <c r="J2098" i="1" s="1"/>
  <c r="P1978" i="1"/>
  <c r="Q1978" i="1" s="1"/>
  <c r="H1978" i="1"/>
  <c r="M1978" i="1" s="1"/>
  <c r="G1978" i="1"/>
  <c r="L1978" i="1" s="1"/>
  <c r="F1978" i="1"/>
  <c r="K1978" i="1" s="1"/>
  <c r="E1978" i="1"/>
  <c r="J1978" i="1" s="1"/>
  <c r="P492" i="1"/>
  <c r="Q492" i="1" s="1"/>
  <c r="H492" i="1"/>
  <c r="M492" i="1" s="1"/>
  <c r="G492" i="1"/>
  <c r="L492" i="1" s="1"/>
  <c r="F492" i="1"/>
  <c r="K492" i="1" s="1"/>
  <c r="E492" i="1"/>
  <c r="J492" i="1" s="1"/>
  <c r="P987" i="1"/>
  <c r="Q987" i="1" s="1"/>
  <c r="H987" i="1"/>
  <c r="M987" i="1" s="1"/>
  <c r="G987" i="1"/>
  <c r="L987" i="1" s="1"/>
  <c r="F987" i="1"/>
  <c r="K987" i="1" s="1"/>
  <c r="E987" i="1"/>
  <c r="J987" i="1" s="1"/>
  <c r="P2026" i="1"/>
  <c r="Q2026" i="1" s="1"/>
  <c r="H2026" i="1"/>
  <c r="M2026" i="1" s="1"/>
  <c r="G2026" i="1"/>
  <c r="L2026" i="1" s="1"/>
  <c r="F2026" i="1"/>
  <c r="K2026" i="1" s="1"/>
  <c r="E2026" i="1"/>
  <c r="J2026" i="1" s="1"/>
  <c r="P547" i="1"/>
  <c r="Q547" i="1" s="1"/>
  <c r="H547" i="1"/>
  <c r="M547" i="1" s="1"/>
  <c r="G547" i="1"/>
  <c r="L547" i="1" s="1"/>
  <c r="F547" i="1"/>
  <c r="K547" i="1" s="1"/>
  <c r="E547" i="1"/>
  <c r="J547" i="1" s="1"/>
  <c r="H2146" i="1"/>
  <c r="M2146" i="1" s="1"/>
  <c r="G2146" i="1"/>
  <c r="L2146" i="1" s="1"/>
  <c r="F2146" i="1"/>
  <c r="K2146" i="1" s="1"/>
  <c r="E2146" i="1"/>
  <c r="J2146" i="1" s="1"/>
  <c r="D933" i="1"/>
  <c r="D934" i="1" s="1"/>
  <c r="D1955" i="1"/>
  <c r="R97" i="1"/>
  <c r="W97" i="1" s="1"/>
  <c r="P2134" i="1"/>
  <c r="Q2134" i="1" s="1"/>
  <c r="D2003" i="1"/>
  <c r="P2002" i="1"/>
  <c r="Q2002" i="1" s="1"/>
  <c r="P2099" i="1"/>
  <c r="Q2099" i="1" s="1"/>
  <c r="D2147" i="1"/>
  <c r="P2146" i="1"/>
  <c r="Q2146" i="1" s="1"/>
  <c r="D1979" i="1"/>
  <c r="D438" i="1"/>
  <c r="D2100" i="1"/>
  <c r="D493" i="1"/>
  <c r="D603" i="1"/>
  <c r="R96" i="1"/>
  <c r="W96" i="1" s="1"/>
  <c r="D2027" i="1"/>
  <c r="D1931" i="1"/>
  <c r="D328" i="1"/>
  <c r="D988" i="1"/>
  <c r="D273" i="1"/>
  <c r="D878" i="1"/>
  <c r="D548" i="1"/>
  <c r="D823" i="1"/>
  <c r="D768" i="1"/>
  <c r="D713" i="1"/>
  <c r="D2123" i="1"/>
  <c r="R99" i="1"/>
  <c r="W99" i="1" s="1"/>
  <c r="R98" i="1"/>
  <c r="W98" i="1" s="1"/>
  <c r="D383" i="1"/>
  <c r="D2075" i="1"/>
  <c r="D658" i="1"/>
  <c r="D2051" i="1"/>
  <c r="H2159" i="1" l="1"/>
  <c r="M2159" i="1" s="1"/>
  <c r="G2159" i="1"/>
  <c r="L2159" i="1" s="1"/>
  <c r="P2159" i="1"/>
  <c r="Q2159" i="1" s="1"/>
  <c r="D2160" i="1"/>
  <c r="D2161" i="1" s="1"/>
  <c r="P2161" i="1" s="1"/>
  <c r="Q2161" i="1" s="1"/>
  <c r="E2159" i="1"/>
  <c r="J2159" i="1" s="1"/>
  <c r="D1908" i="1"/>
  <c r="P1908" i="1" s="1"/>
  <c r="Q1908" i="1" s="1"/>
  <c r="D2112" i="1"/>
  <c r="G2112" i="1" s="1"/>
  <c r="L2112" i="1" s="1"/>
  <c r="P934" i="1"/>
  <c r="Q934" i="1" s="1"/>
  <c r="H934" i="1"/>
  <c r="M934" i="1" s="1"/>
  <c r="G934" i="1"/>
  <c r="L934" i="1" s="1"/>
  <c r="F934" i="1"/>
  <c r="K934" i="1" s="1"/>
  <c r="E934" i="1"/>
  <c r="J934" i="1" s="1"/>
  <c r="P2075" i="1"/>
  <c r="Q2075" i="1" s="1"/>
  <c r="H2075" i="1"/>
  <c r="M2075" i="1" s="1"/>
  <c r="G2075" i="1"/>
  <c r="L2075" i="1" s="1"/>
  <c r="F2075" i="1"/>
  <c r="K2075" i="1" s="1"/>
  <c r="E2075" i="1"/>
  <c r="J2075" i="1" s="1"/>
  <c r="P548" i="1"/>
  <c r="Q548" i="1" s="1"/>
  <c r="H548" i="1"/>
  <c r="M548" i="1" s="1"/>
  <c r="G548" i="1"/>
  <c r="L548" i="1" s="1"/>
  <c r="F548" i="1"/>
  <c r="K548" i="1" s="1"/>
  <c r="E548" i="1"/>
  <c r="J548" i="1" s="1"/>
  <c r="F1908" i="1"/>
  <c r="K1908" i="1" s="1"/>
  <c r="H2147" i="1"/>
  <c r="M2147" i="1" s="1"/>
  <c r="G2147" i="1"/>
  <c r="L2147" i="1" s="1"/>
  <c r="F2147" i="1"/>
  <c r="K2147" i="1" s="1"/>
  <c r="E2147" i="1"/>
  <c r="J2147" i="1" s="1"/>
  <c r="P1955" i="1"/>
  <c r="Q1955" i="1" s="1"/>
  <c r="H1955" i="1"/>
  <c r="M1955" i="1" s="1"/>
  <c r="G1955" i="1"/>
  <c r="L1955" i="1" s="1"/>
  <c r="F1955" i="1"/>
  <c r="K1955" i="1" s="1"/>
  <c r="E1955" i="1"/>
  <c r="J1955" i="1" s="1"/>
  <c r="H2111" i="1"/>
  <c r="M2111" i="1" s="1"/>
  <c r="G2111" i="1"/>
  <c r="L2111" i="1" s="1"/>
  <c r="F2111" i="1"/>
  <c r="K2111" i="1" s="1"/>
  <c r="E2111" i="1"/>
  <c r="J2111" i="1" s="1"/>
  <c r="H1907" i="1"/>
  <c r="M1907" i="1" s="1"/>
  <c r="G1907" i="1"/>
  <c r="L1907" i="1" s="1"/>
  <c r="F1907" i="1"/>
  <c r="K1907" i="1" s="1"/>
  <c r="E1907" i="1"/>
  <c r="J1907" i="1" s="1"/>
  <c r="P768" i="1"/>
  <c r="Q768" i="1" s="1"/>
  <c r="H768" i="1"/>
  <c r="M768" i="1" s="1"/>
  <c r="G768" i="1"/>
  <c r="L768" i="1" s="1"/>
  <c r="F768" i="1"/>
  <c r="K768" i="1" s="1"/>
  <c r="E768" i="1"/>
  <c r="J768" i="1" s="1"/>
  <c r="P383" i="1"/>
  <c r="Q383" i="1" s="1"/>
  <c r="H383" i="1"/>
  <c r="M383" i="1" s="1"/>
  <c r="G383" i="1"/>
  <c r="L383" i="1" s="1"/>
  <c r="F383" i="1"/>
  <c r="K383" i="1" s="1"/>
  <c r="E383" i="1"/>
  <c r="J383" i="1" s="1"/>
  <c r="P878" i="1"/>
  <c r="Q878" i="1" s="1"/>
  <c r="H878" i="1"/>
  <c r="M878" i="1" s="1"/>
  <c r="G878" i="1"/>
  <c r="L878" i="1" s="1"/>
  <c r="F878" i="1"/>
  <c r="K878" i="1" s="1"/>
  <c r="E878" i="1"/>
  <c r="J878" i="1" s="1"/>
  <c r="P603" i="1"/>
  <c r="Q603" i="1" s="1"/>
  <c r="H603" i="1"/>
  <c r="M603" i="1" s="1"/>
  <c r="G603" i="1"/>
  <c r="L603" i="1" s="1"/>
  <c r="F603" i="1"/>
  <c r="K603" i="1" s="1"/>
  <c r="E603" i="1"/>
  <c r="J603" i="1" s="1"/>
  <c r="P933" i="1"/>
  <c r="Q933" i="1" s="1"/>
  <c r="H933" i="1"/>
  <c r="M933" i="1" s="1"/>
  <c r="G933" i="1"/>
  <c r="L933" i="1" s="1"/>
  <c r="F933" i="1"/>
  <c r="K933" i="1" s="1"/>
  <c r="E933" i="1"/>
  <c r="J933" i="1" s="1"/>
  <c r="P2135" i="1"/>
  <c r="Q2135" i="1" s="1"/>
  <c r="H2135" i="1"/>
  <c r="M2135" i="1" s="1"/>
  <c r="G2135" i="1"/>
  <c r="L2135" i="1" s="1"/>
  <c r="F2135" i="1"/>
  <c r="K2135" i="1" s="1"/>
  <c r="E2135" i="1"/>
  <c r="J2135" i="1" s="1"/>
  <c r="P273" i="1"/>
  <c r="Q273" i="1" s="1"/>
  <c r="H273" i="1"/>
  <c r="M273" i="1" s="1"/>
  <c r="G273" i="1"/>
  <c r="L273" i="1" s="1"/>
  <c r="F273" i="1"/>
  <c r="K273" i="1" s="1"/>
  <c r="E273" i="1"/>
  <c r="J273" i="1" s="1"/>
  <c r="P2136" i="1"/>
  <c r="Q2136" i="1" s="1"/>
  <c r="H2136" i="1"/>
  <c r="M2136" i="1" s="1"/>
  <c r="G2136" i="1"/>
  <c r="L2136" i="1" s="1"/>
  <c r="F2136" i="1"/>
  <c r="K2136" i="1" s="1"/>
  <c r="E2136" i="1"/>
  <c r="J2136" i="1" s="1"/>
  <c r="H2161" i="1"/>
  <c r="M2161" i="1" s="1"/>
  <c r="E2161" i="1"/>
  <c r="J2161" i="1" s="1"/>
  <c r="G2160" i="1"/>
  <c r="L2160" i="1" s="1"/>
  <c r="P988" i="1"/>
  <c r="Q988" i="1" s="1"/>
  <c r="H988" i="1"/>
  <c r="M988" i="1" s="1"/>
  <c r="G988" i="1"/>
  <c r="L988" i="1" s="1"/>
  <c r="F988" i="1"/>
  <c r="K988" i="1" s="1"/>
  <c r="E988" i="1"/>
  <c r="J988" i="1" s="1"/>
  <c r="P493" i="1"/>
  <c r="Q493" i="1" s="1"/>
  <c r="H493" i="1"/>
  <c r="M493" i="1" s="1"/>
  <c r="G493" i="1"/>
  <c r="L493" i="1" s="1"/>
  <c r="F493" i="1"/>
  <c r="K493" i="1" s="1"/>
  <c r="E493" i="1"/>
  <c r="J493" i="1" s="1"/>
  <c r="P2027" i="1"/>
  <c r="Q2027" i="1" s="1"/>
  <c r="H2027" i="1"/>
  <c r="M2027" i="1" s="1"/>
  <c r="G2027" i="1"/>
  <c r="L2027" i="1" s="1"/>
  <c r="F2027" i="1"/>
  <c r="K2027" i="1" s="1"/>
  <c r="E2027" i="1"/>
  <c r="J2027" i="1" s="1"/>
  <c r="P823" i="1"/>
  <c r="Q823" i="1" s="1"/>
  <c r="H823" i="1"/>
  <c r="M823" i="1" s="1"/>
  <c r="G823" i="1"/>
  <c r="L823" i="1" s="1"/>
  <c r="F823" i="1"/>
  <c r="K823" i="1" s="1"/>
  <c r="E823" i="1"/>
  <c r="J823" i="1" s="1"/>
  <c r="P2051" i="1"/>
  <c r="Q2051" i="1" s="1"/>
  <c r="H2051" i="1"/>
  <c r="M2051" i="1" s="1"/>
  <c r="G2051" i="1"/>
  <c r="L2051" i="1" s="1"/>
  <c r="F2051" i="1"/>
  <c r="K2051" i="1" s="1"/>
  <c r="E2051" i="1"/>
  <c r="J2051" i="1" s="1"/>
  <c r="P2123" i="1"/>
  <c r="Q2123" i="1" s="1"/>
  <c r="H2123" i="1"/>
  <c r="M2123" i="1" s="1"/>
  <c r="G2123" i="1"/>
  <c r="L2123" i="1" s="1"/>
  <c r="F2123" i="1"/>
  <c r="K2123" i="1" s="1"/>
  <c r="E2123" i="1"/>
  <c r="J2123" i="1" s="1"/>
  <c r="P328" i="1"/>
  <c r="Q328" i="1" s="1"/>
  <c r="H328" i="1"/>
  <c r="M328" i="1" s="1"/>
  <c r="G328" i="1"/>
  <c r="L328" i="1" s="1"/>
  <c r="F328" i="1"/>
  <c r="K328" i="1" s="1"/>
  <c r="E328" i="1"/>
  <c r="J328" i="1" s="1"/>
  <c r="P2100" i="1"/>
  <c r="Q2100" i="1" s="1"/>
  <c r="H2100" i="1"/>
  <c r="M2100" i="1" s="1"/>
  <c r="G2100" i="1"/>
  <c r="L2100" i="1" s="1"/>
  <c r="E2100" i="1"/>
  <c r="J2100" i="1" s="1"/>
  <c r="F2100" i="1"/>
  <c r="K2100" i="1" s="1"/>
  <c r="P1979" i="1"/>
  <c r="Q1979" i="1" s="1"/>
  <c r="H1979" i="1"/>
  <c r="M1979" i="1" s="1"/>
  <c r="G1979" i="1"/>
  <c r="L1979" i="1" s="1"/>
  <c r="F1979" i="1"/>
  <c r="K1979" i="1" s="1"/>
  <c r="E1979" i="1"/>
  <c r="J1979" i="1" s="1"/>
  <c r="P658" i="1"/>
  <c r="Q658" i="1" s="1"/>
  <c r="H658" i="1"/>
  <c r="M658" i="1" s="1"/>
  <c r="G658" i="1"/>
  <c r="L658" i="1" s="1"/>
  <c r="F658" i="1"/>
  <c r="K658" i="1" s="1"/>
  <c r="E658" i="1"/>
  <c r="J658" i="1" s="1"/>
  <c r="P713" i="1"/>
  <c r="Q713" i="1" s="1"/>
  <c r="G713" i="1"/>
  <c r="L713" i="1" s="1"/>
  <c r="H713" i="1"/>
  <c r="M713" i="1" s="1"/>
  <c r="F713" i="1"/>
  <c r="K713" i="1" s="1"/>
  <c r="E713" i="1"/>
  <c r="J713" i="1" s="1"/>
  <c r="P1931" i="1"/>
  <c r="Q1931" i="1" s="1"/>
  <c r="H1931" i="1"/>
  <c r="M1931" i="1" s="1"/>
  <c r="G1931" i="1"/>
  <c r="L1931" i="1" s="1"/>
  <c r="F1931" i="1"/>
  <c r="K1931" i="1" s="1"/>
  <c r="E1931" i="1"/>
  <c r="J1931" i="1" s="1"/>
  <c r="P438" i="1"/>
  <c r="Q438" i="1" s="1"/>
  <c r="H438" i="1"/>
  <c r="M438" i="1" s="1"/>
  <c r="G438" i="1"/>
  <c r="L438" i="1" s="1"/>
  <c r="F438" i="1"/>
  <c r="K438" i="1" s="1"/>
  <c r="E438" i="1"/>
  <c r="J438" i="1" s="1"/>
  <c r="H2003" i="1"/>
  <c r="M2003" i="1" s="1"/>
  <c r="G2003" i="1"/>
  <c r="L2003" i="1" s="1"/>
  <c r="F2003" i="1"/>
  <c r="K2003" i="1" s="1"/>
  <c r="E2003" i="1"/>
  <c r="J2003" i="1" s="1"/>
  <c r="D1956" i="1"/>
  <c r="D604" i="1"/>
  <c r="D2124" i="1"/>
  <c r="D2125" i="1" s="1"/>
  <c r="D549" i="1"/>
  <c r="D439" i="1"/>
  <c r="P2003" i="1"/>
  <c r="Q2003" i="1" s="1"/>
  <c r="D2004" i="1"/>
  <c r="D1980" i="1"/>
  <c r="D2148" i="1"/>
  <c r="P2147" i="1"/>
  <c r="Q2147" i="1" s="1"/>
  <c r="D494" i="1"/>
  <c r="D2101" i="1"/>
  <c r="D329" i="1"/>
  <c r="D769" i="1"/>
  <c r="D824" i="1"/>
  <c r="D274" i="1"/>
  <c r="D2028" i="1"/>
  <c r="D879" i="1"/>
  <c r="D714" i="1"/>
  <c r="D989" i="1"/>
  <c r="D1932" i="1"/>
  <c r="D935" i="1"/>
  <c r="D384" i="1"/>
  <c r="D2137" i="1"/>
  <c r="D2076" i="1"/>
  <c r="D659" i="1"/>
  <c r="D2052" i="1"/>
  <c r="N2" i="1"/>
  <c r="I325" i="1"/>
  <c r="N325" i="1" s="1"/>
  <c r="O325" i="1" s="1"/>
  <c r="I380" i="1"/>
  <c r="N380" i="1" s="1"/>
  <c r="O380" i="1" s="1"/>
  <c r="I435" i="1"/>
  <c r="N435" i="1" s="1"/>
  <c r="O435" i="1" s="1"/>
  <c r="I490" i="1"/>
  <c r="N490" i="1" s="1"/>
  <c r="O490" i="1" s="1"/>
  <c r="I545" i="1"/>
  <c r="N545" i="1" s="1"/>
  <c r="O545" i="1" s="1"/>
  <c r="I600" i="1"/>
  <c r="N600" i="1" s="1"/>
  <c r="O600" i="1" s="1"/>
  <c r="I655" i="1"/>
  <c r="N655" i="1" s="1"/>
  <c r="O655" i="1" s="1"/>
  <c r="I710" i="1"/>
  <c r="N710" i="1" s="1"/>
  <c r="O710" i="1" s="1"/>
  <c r="I765" i="1"/>
  <c r="N765" i="1" s="1"/>
  <c r="O765" i="1" s="1"/>
  <c r="I820" i="1"/>
  <c r="N820" i="1" s="1"/>
  <c r="O820" i="1" s="1"/>
  <c r="I875" i="1"/>
  <c r="N875" i="1" s="1"/>
  <c r="O875" i="1" s="1"/>
  <c r="I930" i="1"/>
  <c r="N930" i="1" s="1"/>
  <c r="O930" i="1" s="1"/>
  <c r="I985" i="1"/>
  <c r="N985" i="1" s="1"/>
  <c r="O985" i="1" s="1"/>
  <c r="I1904" i="1"/>
  <c r="N1904" i="1" s="1"/>
  <c r="O1904" i="1" s="1"/>
  <c r="I1928" i="1"/>
  <c r="N1928" i="1" s="1"/>
  <c r="O1928" i="1" s="1"/>
  <c r="I1952" i="1"/>
  <c r="N1952" i="1" s="1"/>
  <c r="O1952" i="1" s="1"/>
  <c r="I1976" i="1"/>
  <c r="N1976" i="1" s="1"/>
  <c r="O1976" i="1" s="1"/>
  <c r="I2000" i="1"/>
  <c r="N2000" i="1" s="1"/>
  <c r="O2000" i="1" s="1"/>
  <c r="I2024" i="1"/>
  <c r="N2024" i="1" s="1"/>
  <c r="O2024" i="1" s="1"/>
  <c r="I2048" i="1"/>
  <c r="N2048" i="1" s="1"/>
  <c r="O2048" i="1" s="1"/>
  <c r="I2072" i="1"/>
  <c r="N2072" i="1" s="1"/>
  <c r="O2072" i="1" s="1"/>
  <c r="I2096" i="1"/>
  <c r="N2096" i="1" s="1"/>
  <c r="O2096" i="1" s="1"/>
  <c r="I2108" i="1"/>
  <c r="N2108" i="1" s="1"/>
  <c r="O2108" i="1" s="1"/>
  <c r="I2120" i="1"/>
  <c r="N2120" i="1" s="1"/>
  <c r="O2120" i="1" s="1"/>
  <c r="I2132" i="1"/>
  <c r="N2132" i="1" s="1"/>
  <c r="O2132" i="1" s="1"/>
  <c r="I2144" i="1"/>
  <c r="N2144" i="1" s="1"/>
  <c r="O2144" i="1" s="1"/>
  <c r="I2156" i="1"/>
  <c r="N2156" i="1" s="1"/>
  <c r="O2156" i="1" s="1"/>
  <c r="I270" i="1"/>
  <c r="N270" i="1" s="1"/>
  <c r="O270" i="1" s="1"/>
  <c r="I267" i="1"/>
  <c r="N267" i="1" s="1"/>
  <c r="I259" i="1"/>
  <c r="N259" i="1" s="1"/>
  <c r="I256" i="1"/>
  <c r="N256" i="1" s="1"/>
  <c r="I248" i="1"/>
  <c r="N248" i="1" s="1"/>
  <c r="I242" i="1"/>
  <c r="N242" i="1" s="1"/>
  <c r="I235" i="1"/>
  <c r="N235" i="1" s="1"/>
  <c r="I232" i="1"/>
  <c r="N232" i="1" s="1"/>
  <c r="I225" i="1"/>
  <c r="N225" i="1" s="1"/>
  <c r="I216" i="1"/>
  <c r="N216" i="1" s="1"/>
  <c r="I213" i="1"/>
  <c r="N213" i="1" s="1"/>
  <c r="I204" i="1"/>
  <c r="N204" i="1" s="1"/>
  <c r="I198" i="1"/>
  <c r="N198" i="1" s="1"/>
  <c r="I196" i="1"/>
  <c r="N196" i="1" s="1"/>
  <c r="I190" i="1"/>
  <c r="N190" i="1" s="1"/>
  <c r="I184" i="1"/>
  <c r="N184" i="1" s="1"/>
  <c r="I176" i="1"/>
  <c r="N176" i="1" s="1"/>
  <c r="I172" i="1"/>
  <c r="N172" i="1" s="1"/>
  <c r="I163" i="1"/>
  <c r="N163" i="1" s="1"/>
  <c r="I159" i="1"/>
  <c r="N159" i="1" s="1"/>
  <c r="I150" i="1"/>
  <c r="N150" i="1" s="1"/>
  <c r="I147" i="1"/>
  <c r="N147" i="1" s="1"/>
  <c r="I139" i="1"/>
  <c r="N139" i="1" s="1"/>
  <c r="I135" i="1"/>
  <c r="N135" i="1" s="1"/>
  <c r="I129" i="1"/>
  <c r="N129" i="1" s="1"/>
  <c r="I122" i="1"/>
  <c r="N122" i="1" s="1"/>
  <c r="I119" i="1"/>
  <c r="N119" i="1" s="1"/>
  <c r="I112" i="1"/>
  <c r="N112" i="1" s="1"/>
  <c r="I109" i="1"/>
  <c r="N109" i="1" s="1"/>
  <c r="I102" i="1"/>
  <c r="N102" i="1" s="1"/>
  <c r="I92" i="1"/>
  <c r="N92" i="1" s="1"/>
  <c r="I86" i="1"/>
  <c r="N86" i="1" s="1"/>
  <c r="H267" i="1"/>
  <c r="M267" i="1" s="1"/>
  <c r="H259" i="1"/>
  <c r="M259" i="1" s="1"/>
  <c r="H256" i="1"/>
  <c r="M256" i="1" s="1"/>
  <c r="H248" i="1"/>
  <c r="M248" i="1" s="1"/>
  <c r="H242" i="1"/>
  <c r="M242" i="1" s="1"/>
  <c r="H235" i="1"/>
  <c r="M235" i="1" s="1"/>
  <c r="H232" i="1"/>
  <c r="M232" i="1" s="1"/>
  <c r="H225" i="1"/>
  <c r="M225" i="1" s="1"/>
  <c r="H216" i="1"/>
  <c r="M216" i="1" s="1"/>
  <c r="H213" i="1"/>
  <c r="M213" i="1" s="1"/>
  <c r="H204" i="1"/>
  <c r="M204" i="1" s="1"/>
  <c r="H198" i="1"/>
  <c r="M198" i="1" s="1"/>
  <c r="H196" i="1"/>
  <c r="M196" i="1" s="1"/>
  <c r="H190" i="1"/>
  <c r="M190" i="1" s="1"/>
  <c r="H184" i="1"/>
  <c r="M184" i="1" s="1"/>
  <c r="H176" i="1"/>
  <c r="M176" i="1" s="1"/>
  <c r="H172" i="1"/>
  <c r="M172" i="1" s="1"/>
  <c r="H163" i="1"/>
  <c r="M163" i="1" s="1"/>
  <c r="H159" i="1"/>
  <c r="M159" i="1" s="1"/>
  <c r="H150" i="1"/>
  <c r="M150" i="1" s="1"/>
  <c r="H147" i="1"/>
  <c r="M147" i="1" s="1"/>
  <c r="H139" i="1"/>
  <c r="M139" i="1" s="1"/>
  <c r="H135" i="1"/>
  <c r="M135" i="1" s="1"/>
  <c r="H129" i="1"/>
  <c r="M129" i="1" s="1"/>
  <c r="H122" i="1"/>
  <c r="M122" i="1" s="1"/>
  <c r="H119" i="1"/>
  <c r="M119" i="1" s="1"/>
  <c r="H112" i="1"/>
  <c r="M112" i="1" s="1"/>
  <c r="H109" i="1"/>
  <c r="M109" i="1" s="1"/>
  <c r="H102" i="1"/>
  <c r="M102" i="1" s="1"/>
  <c r="H92" i="1"/>
  <c r="M92" i="1" s="1"/>
  <c r="H86" i="1"/>
  <c r="M86" i="1" s="1"/>
  <c r="I266" i="1"/>
  <c r="N266" i="1" s="1"/>
  <c r="O266" i="1" s="1"/>
  <c r="I262" i="1"/>
  <c r="N262" i="1" s="1"/>
  <c r="O262" i="1" s="1"/>
  <c r="I252" i="1"/>
  <c r="N252" i="1" s="1"/>
  <c r="O252" i="1" s="1"/>
  <c r="I250" i="1"/>
  <c r="N250" i="1" s="1"/>
  <c r="O250" i="1" s="1"/>
  <c r="I244" i="1"/>
  <c r="N244" i="1" s="1"/>
  <c r="O244" i="1" s="1"/>
  <c r="I237" i="1"/>
  <c r="N237" i="1" s="1"/>
  <c r="O237" i="1" s="1"/>
  <c r="I231" i="1"/>
  <c r="N231" i="1" s="1"/>
  <c r="O231" i="1" s="1"/>
  <c r="I224" i="1"/>
  <c r="N224" i="1" s="1"/>
  <c r="O224" i="1" s="1"/>
  <c r="I219" i="1"/>
  <c r="N219" i="1" s="1"/>
  <c r="O219" i="1" s="1"/>
  <c r="I211" i="1"/>
  <c r="N211" i="1" s="1"/>
  <c r="O211" i="1" s="1"/>
  <c r="I207" i="1"/>
  <c r="N207" i="1" s="1"/>
  <c r="O207" i="1" s="1"/>
  <c r="I200" i="1"/>
  <c r="N200" i="1" s="1"/>
  <c r="O200" i="1" s="1"/>
  <c r="I194" i="1"/>
  <c r="N194" i="1" s="1"/>
  <c r="O194" i="1" s="1"/>
  <c r="I188" i="1"/>
  <c r="N188" i="1" s="1"/>
  <c r="O188" i="1" s="1"/>
  <c r="I180" i="1"/>
  <c r="N180" i="1" s="1"/>
  <c r="O180" i="1" s="1"/>
  <c r="I175" i="1"/>
  <c r="N175" i="1" s="1"/>
  <c r="O175" i="1" s="1"/>
  <c r="I169" i="1"/>
  <c r="N169" i="1" s="1"/>
  <c r="O169" i="1" s="1"/>
  <c r="I164" i="1"/>
  <c r="N164" i="1" s="1"/>
  <c r="O164" i="1" s="1"/>
  <c r="I160" i="1"/>
  <c r="N160" i="1" s="1"/>
  <c r="O160" i="1" s="1"/>
  <c r="I152" i="1"/>
  <c r="N152" i="1" s="1"/>
  <c r="O152" i="1" s="1"/>
  <c r="I145" i="1"/>
  <c r="N145" i="1" s="1"/>
  <c r="O145" i="1" s="1"/>
  <c r="I138" i="1"/>
  <c r="N138" i="1" s="1"/>
  <c r="O138" i="1" s="1"/>
  <c r="I136" i="1"/>
  <c r="N136" i="1" s="1"/>
  <c r="O136" i="1" s="1"/>
  <c r="I130" i="1"/>
  <c r="N130" i="1" s="1"/>
  <c r="O130" i="1" s="1"/>
  <c r="I124" i="1"/>
  <c r="N124" i="1" s="1"/>
  <c r="O124" i="1" s="1"/>
  <c r="I117" i="1"/>
  <c r="N117" i="1" s="1"/>
  <c r="O117" i="1" s="1"/>
  <c r="I111" i="1"/>
  <c r="N111" i="1" s="1"/>
  <c r="O111" i="1" s="1"/>
  <c r="I107" i="1"/>
  <c r="N107" i="1" s="1"/>
  <c r="O107" i="1" s="1"/>
  <c r="I103" i="1"/>
  <c r="N103" i="1" s="1"/>
  <c r="O103" i="1" s="1"/>
  <c r="I91" i="1"/>
  <c r="N91" i="1" s="1"/>
  <c r="O91" i="1" s="1"/>
  <c r="I88" i="1"/>
  <c r="N88" i="1" s="1"/>
  <c r="O88" i="1" s="1"/>
  <c r="I83" i="1"/>
  <c r="N83" i="1" s="1"/>
  <c r="O83" i="1" s="1"/>
  <c r="I80" i="1"/>
  <c r="N80" i="1" s="1"/>
  <c r="O80" i="1" s="1"/>
  <c r="I77" i="1"/>
  <c r="N77" i="1" s="1"/>
  <c r="O77" i="1" s="1"/>
  <c r="I73" i="1"/>
  <c r="N73" i="1" s="1"/>
  <c r="O73" i="1" s="1"/>
  <c r="I71" i="1"/>
  <c r="N71" i="1" s="1"/>
  <c r="O71" i="1" s="1"/>
  <c r="I67" i="1"/>
  <c r="N67" i="1" s="1"/>
  <c r="O67" i="1" s="1"/>
  <c r="I64" i="1"/>
  <c r="N64" i="1" s="1"/>
  <c r="O64" i="1" s="1"/>
  <c r="I62" i="1"/>
  <c r="N62" i="1" s="1"/>
  <c r="H62" i="1"/>
  <c r="M62" i="1" s="1"/>
  <c r="I128" i="1"/>
  <c r="N128" i="1" s="1"/>
  <c r="I268" i="1"/>
  <c r="N268" i="1" s="1"/>
  <c r="I261" i="1"/>
  <c r="N261" i="1" s="1"/>
  <c r="I253" i="1"/>
  <c r="N253" i="1" s="1"/>
  <c r="I249" i="1"/>
  <c r="N249" i="1" s="1"/>
  <c r="I240" i="1"/>
  <c r="N240" i="1" s="1"/>
  <c r="I238" i="1"/>
  <c r="N238" i="1" s="1"/>
  <c r="I228" i="1"/>
  <c r="N228" i="1" s="1"/>
  <c r="I223" i="1"/>
  <c r="N223" i="1" s="1"/>
  <c r="I217" i="1"/>
  <c r="N217" i="1" s="1"/>
  <c r="I210" i="1"/>
  <c r="N210" i="1" s="1"/>
  <c r="I205" i="1"/>
  <c r="N205" i="1" s="1"/>
  <c r="I202" i="1"/>
  <c r="N202" i="1" s="1"/>
  <c r="I193" i="1"/>
  <c r="N193" i="1" s="1"/>
  <c r="I187" i="1"/>
  <c r="N187" i="1" s="1"/>
  <c r="I181" i="1"/>
  <c r="N181" i="1" s="1"/>
  <c r="I178" i="1"/>
  <c r="N178" i="1" s="1"/>
  <c r="I170" i="1"/>
  <c r="N170" i="1" s="1"/>
  <c r="I162" i="1"/>
  <c r="N162" i="1" s="1"/>
  <c r="I157" i="1"/>
  <c r="N157" i="1" s="1"/>
  <c r="I151" i="1"/>
  <c r="N151" i="1" s="1"/>
  <c r="I144" i="1"/>
  <c r="N144" i="1" s="1"/>
  <c r="I140" i="1"/>
  <c r="N140" i="1" s="1"/>
  <c r="I134" i="1"/>
  <c r="N134" i="1" s="1"/>
  <c r="H268" i="1"/>
  <c r="M268" i="1" s="1"/>
  <c r="H261" i="1"/>
  <c r="M261" i="1" s="1"/>
  <c r="H253" i="1"/>
  <c r="M253" i="1" s="1"/>
  <c r="H249" i="1"/>
  <c r="M249" i="1" s="1"/>
  <c r="H240" i="1"/>
  <c r="M240" i="1" s="1"/>
  <c r="H238" i="1"/>
  <c r="M238" i="1" s="1"/>
  <c r="H228" i="1"/>
  <c r="M228" i="1" s="1"/>
  <c r="H223" i="1"/>
  <c r="M223" i="1" s="1"/>
  <c r="H217" i="1"/>
  <c r="M217" i="1" s="1"/>
  <c r="H210" i="1"/>
  <c r="M210" i="1" s="1"/>
  <c r="H205" i="1"/>
  <c r="M205" i="1" s="1"/>
  <c r="H202" i="1"/>
  <c r="M202" i="1" s="1"/>
  <c r="H193" i="1"/>
  <c r="M193" i="1" s="1"/>
  <c r="H187" i="1"/>
  <c r="M187" i="1" s="1"/>
  <c r="H181" i="1"/>
  <c r="M181" i="1" s="1"/>
  <c r="H178" i="1"/>
  <c r="M178" i="1" s="1"/>
  <c r="H170" i="1"/>
  <c r="M170" i="1" s="1"/>
  <c r="H162" i="1"/>
  <c r="M162" i="1" s="1"/>
  <c r="H157" i="1"/>
  <c r="M157" i="1" s="1"/>
  <c r="H151" i="1"/>
  <c r="M151" i="1" s="1"/>
  <c r="H144" i="1"/>
  <c r="M144" i="1" s="1"/>
  <c r="H140" i="1"/>
  <c r="M140" i="1" s="1"/>
  <c r="H134" i="1"/>
  <c r="M134" i="1" s="1"/>
  <c r="H128" i="1"/>
  <c r="M128" i="1" s="1"/>
  <c r="G128" i="1"/>
  <c r="L128" i="1" s="1"/>
  <c r="E128" i="1"/>
  <c r="J128" i="1" s="1"/>
  <c r="I265" i="1"/>
  <c r="N265" i="1" s="1"/>
  <c r="O265" i="1" s="1"/>
  <c r="I260" i="1"/>
  <c r="N260" i="1" s="1"/>
  <c r="O260" i="1" s="1"/>
  <c r="I254" i="1"/>
  <c r="N254" i="1" s="1"/>
  <c r="O254" i="1" s="1"/>
  <c r="I247" i="1"/>
  <c r="N247" i="1" s="1"/>
  <c r="O247" i="1" s="1"/>
  <c r="I243" i="1"/>
  <c r="N243" i="1" s="1"/>
  <c r="O243" i="1" s="1"/>
  <c r="I236" i="1"/>
  <c r="N236" i="1" s="1"/>
  <c r="O236" i="1" s="1"/>
  <c r="I230" i="1"/>
  <c r="N230" i="1" s="1"/>
  <c r="O230" i="1" s="1"/>
  <c r="I226" i="1"/>
  <c r="N226" i="1" s="1"/>
  <c r="O226" i="1" s="1"/>
  <c r="I218" i="1"/>
  <c r="N218" i="1" s="1"/>
  <c r="O218" i="1" s="1"/>
  <c r="I214" i="1"/>
  <c r="N214" i="1" s="1"/>
  <c r="O214" i="1" s="1"/>
  <c r="I206" i="1"/>
  <c r="N206" i="1" s="1"/>
  <c r="O206" i="1" s="1"/>
  <c r="I201" i="1"/>
  <c r="N201" i="1" s="1"/>
  <c r="O201" i="1" s="1"/>
  <c r="I192" i="1"/>
  <c r="N192" i="1" s="1"/>
  <c r="O192" i="1" s="1"/>
  <c r="I189" i="1"/>
  <c r="N189" i="1" s="1"/>
  <c r="O189" i="1" s="1"/>
  <c r="I183" i="1"/>
  <c r="N183" i="1" s="1"/>
  <c r="O183" i="1" s="1"/>
  <c r="I174" i="1"/>
  <c r="N174" i="1" s="1"/>
  <c r="O174" i="1" s="1"/>
  <c r="I171" i="1"/>
  <c r="N171" i="1" s="1"/>
  <c r="O171" i="1" s="1"/>
  <c r="I166" i="1"/>
  <c r="N166" i="1" s="1"/>
  <c r="O166" i="1" s="1"/>
  <c r="I156" i="1"/>
  <c r="N156" i="1" s="1"/>
  <c r="O156" i="1" s="1"/>
  <c r="I154" i="1"/>
  <c r="N154" i="1" s="1"/>
  <c r="O154" i="1" s="1"/>
  <c r="I148" i="1"/>
  <c r="N148" i="1" s="1"/>
  <c r="O148" i="1" s="1"/>
  <c r="I142" i="1"/>
  <c r="N142" i="1" s="1"/>
  <c r="O142" i="1" s="1"/>
  <c r="I133" i="1"/>
  <c r="N133" i="1" s="1"/>
  <c r="O133" i="1" s="1"/>
  <c r="I126" i="1"/>
  <c r="N126" i="1" s="1"/>
  <c r="O126" i="1" s="1"/>
  <c r="I123" i="1"/>
  <c r="N123" i="1" s="1"/>
  <c r="O123" i="1" s="1"/>
  <c r="I116" i="1"/>
  <c r="N116" i="1" s="1"/>
  <c r="O116" i="1" s="1"/>
  <c r="I113" i="1"/>
  <c r="N113" i="1" s="1"/>
  <c r="O113" i="1" s="1"/>
  <c r="I108" i="1"/>
  <c r="N108" i="1" s="1"/>
  <c r="O108" i="1" s="1"/>
  <c r="I104" i="1"/>
  <c r="N104" i="1" s="1"/>
  <c r="O104" i="1" s="1"/>
  <c r="I94" i="1"/>
  <c r="N94" i="1" s="1"/>
  <c r="O94" i="1" s="1"/>
  <c r="I89" i="1"/>
  <c r="N89" i="1" s="1"/>
  <c r="O89" i="1" s="1"/>
  <c r="I84" i="1"/>
  <c r="N84" i="1" s="1"/>
  <c r="O84" i="1" s="1"/>
  <c r="I79" i="1"/>
  <c r="N79" i="1" s="1"/>
  <c r="O79" i="1" s="1"/>
  <c r="I76" i="1"/>
  <c r="N76" i="1" s="1"/>
  <c r="O76" i="1" s="1"/>
  <c r="I74" i="1"/>
  <c r="N74" i="1" s="1"/>
  <c r="O74" i="1" s="1"/>
  <c r="I70" i="1"/>
  <c r="N70" i="1" s="1"/>
  <c r="O70" i="1" s="1"/>
  <c r="I68" i="1"/>
  <c r="N68" i="1" s="1"/>
  <c r="O68" i="1" s="1"/>
  <c r="I65" i="1"/>
  <c r="N65" i="1" s="1"/>
  <c r="O65" i="1" s="1"/>
  <c r="I61" i="1"/>
  <c r="N61" i="1" s="1"/>
  <c r="O61" i="1" s="1"/>
  <c r="I59" i="1"/>
  <c r="N59" i="1" s="1"/>
  <c r="O59" i="1" s="1"/>
  <c r="I57" i="1"/>
  <c r="N57" i="1" s="1"/>
  <c r="O57" i="1" s="1"/>
  <c r="I55" i="1"/>
  <c r="N55" i="1" s="1"/>
  <c r="O55" i="1" s="1"/>
  <c r="I53" i="1"/>
  <c r="N53" i="1" s="1"/>
  <c r="O53" i="1" s="1"/>
  <c r="I51" i="1"/>
  <c r="N51" i="1" s="1"/>
  <c r="O51" i="1" s="1"/>
  <c r="I49" i="1"/>
  <c r="N49" i="1" s="1"/>
  <c r="O49" i="1" s="1"/>
  <c r="I47" i="1"/>
  <c r="N47" i="1" s="1"/>
  <c r="O47" i="1" s="1"/>
  <c r="I45" i="1"/>
  <c r="N45" i="1" s="1"/>
  <c r="O45" i="1" s="1"/>
  <c r="I43" i="1"/>
  <c r="N43" i="1" s="1"/>
  <c r="O43" i="1" s="1"/>
  <c r="I41" i="1"/>
  <c r="N41" i="1" s="1"/>
  <c r="O41" i="1" s="1"/>
  <c r="I39" i="1"/>
  <c r="N39" i="1" s="1"/>
  <c r="O39" i="1" s="1"/>
  <c r="I37" i="1"/>
  <c r="N37" i="1" s="1"/>
  <c r="O37" i="1" s="1"/>
  <c r="I35" i="1"/>
  <c r="N35" i="1" s="1"/>
  <c r="O35" i="1" s="1"/>
  <c r="I33" i="1"/>
  <c r="N33" i="1" s="1"/>
  <c r="O33" i="1" s="1"/>
  <c r="I31" i="1"/>
  <c r="N31" i="1" s="1"/>
  <c r="O31" i="1" s="1"/>
  <c r="E2160" i="1" l="1"/>
  <c r="J2160" i="1" s="1"/>
  <c r="P2160" i="1"/>
  <c r="Q2160" i="1" s="1"/>
  <c r="H2160" i="1"/>
  <c r="M2160" i="1" s="1"/>
  <c r="H2112" i="1"/>
  <c r="M2112" i="1" s="1"/>
  <c r="D1909" i="1"/>
  <c r="F2161" i="1"/>
  <c r="K2161" i="1" s="1"/>
  <c r="D2162" i="1"/>
  <c r="P2162" i="1" s="1"/>
  <c r="Q2162" i="1" s="1"/>
  <c r="G2161" i="1"/>
  <c r="L2161" i="1" s="1"/>
  <c r="F2112" i="1"/>
  <c r="K2112" i="1" s="1"/>
  <c r="F2160" i="1"/>
  <c r="K2160" i="1" s="1"/>
  <c r="O170" i="1"/>
  <c r="O217" i="1"/>
  <c r="O268" i="1"/>
  <c r="O129" i="1"/>
  <c r="O176" i="1"/>
  <c r="O225" i="1"/>
  <c r="O178" i="1"/>
  <c r="O223" i="1"/>
  <c r="O62" i="1"/>
  <c r="O86" i="1"/>
  <c r="O135" i="1"/>
  <c r="O184" i="1"/>
  <c r="O232" i="1"/>
  <c r="O256" i="1"/>
  <c r="O202" i="1"/>
  <c r="O112" i="1"/>
  <c r="O249" i="1"/>
  <c r="O204" i="1"/>
  <c r="O151" i="1"/>
  <c r="O159" i="1"/>
  <c r="O134" i="1"/>
  <c r="O181" i="1"/>
  <c r="O92" i="1"/>
  <c r="O139" i="1"/>
  <c r="O190" i="1"/>
  <c r="O235" i="1"/>
  <c r="O228" i="1"/>
  <c r="O140" i="1"/>
  <c r="O187" i="1"/>
  <c r="O238" i="1"/>
  <c r="O102" i="1"/>
  <c r="O147" i="1"/>
  <c r="O196" i="1"/>
  <c r="O242" i="1"/>
  <c r="O144" i="1"/>
  <c r="O193" i="1"/>
  <c r="O240" i="1"/>
  <c r="O109" i="1"/>
  <c r="O150" i="1"/>
  <c r="O198" i="1"/>
  <c r="O248" i="1"/>
  <c r="O157" i="1"/>
  <c r="O205" i="1"/>
  <c r="O253" i="1"/>
  <c r="O119" i="1"/>
  <c r="O163" i="1"/>
  <c r="O213" i="1"/>
  <c r="O259" i="1"/>
  <c r="O162" i="1"/>
  <c r="O210" i="1"/>
  <c r="O261" i="1"/>
  <c r="O122" i="1"/>
  <c r="O172" i="1"/>
  <c r="O216" i="1"/>
  <c r="O267" i="1"/>
  <c r="O128" i="1"/>
  <c r="D2113" i="1"/>
  <c r="F2113" i="1" s="1"/>
  <c r="K2113" i="1" s="1"/>
  <c r="E2112" i="1"/>
  <c r="J2112" i="1" s="1"/>
  <c r="P2112" i="1"/>
  <c r="Q2112" i="1" s="1"/>
  <c r="H1908" i="1"/>
  <c r="M1908" i="1" s="1"/>
  <c r="E1908" i="1"/>
  <c r="J1908" i="1" s="1"/>
  <c r="G1908" i="1"/>
  <c r="L1908" i="1" s="1"/>
  <c r="P2137" i="1"/>
  <c r="Q2137" i="1" s="1"/>
  <c r="H2137" i="1"/>
  <c r="M2137" i="1" s="1"/>
  <c r="F2137" i="1"/>
  <c r="K2137" i="1" s="1"/>
  <c r="G2137" i="1"/>
  <c r="L2137" i="1" s="1"/>
  <c r="E2137" i="1"/>
  <c r="J2137" i="1" s="1"/>
  <c r="P329" i="1"/>
  <c r="Q329" i="1" s="1"/>
  <c r="G329" i="1"/>
  <c r="L329" i="1" s="1"/>
  <c r="H329" i="1"/>
  <c r="M329" i="1" s="1"/>
  <c r="F329" i="1"/>
  <c r="K329" i="1" s="1"/>
  <c r="E329" i="1"/>
  <c r="J329" i="1" s="1"/>
  <c r="H2004" i="1"/>
  <c r="M2004" i="1" s="1"/>
  <c r="G2004" i="1"/>
  <c r="L2004" i="1" s="1"/>
  <c r="F2004" i="1"/>
  <c r="K2004" i="1" s="1"/>
  <c r="E2004" i="1"/>
  <c r="J2004" i="1" s="1"/>
  <c r="P384" i="1"/>
  <c r="Q384" i="1" s="1"/>
  <c r="H384" i="1"/>
  <c r="M384" i="1" s="1"/>
  <c r="G384" i="1"/>
  <c r="L384" i="1" s="1"/>
  <c r="F384" i="1"/>
  <c r="K384" i="1" s="1"/>
  <c r="E384" i="1"/>
  <c r="J384" i="1" s="1"/>
  <c r="P935" i="1"/>
  <c r="Q935" i="1" s="1"/>
  <c r="H935" i="1"/>
  <c r="M935" i="1" s="1"/>
  <c r="G935" i="1"/>
  <c r="L935" i="1" s="1"/>
  <c r="F935" i="1"/>
  <c r="K935" i="1" s="1"/>
  <c r="E935" i="1"/>
  <c r="J935" i="1" s="1"/>
  <c r="P714" i="1"/>
  <c r="Q714" i="1" s="1"/>
  <c r="H714" i="1"/>
  <c r="M714" i="1" s="1"/>
  <c r="G714" i="1"/>
  <c r="L714" i="1" s="1"/>
  <c r="F714" i="1"/>
  <c r="K714" i="1" s="1"/>
  <c r="E714" i="1"/>
  <c r="J714" i="1" s="1"/>
  <c r="P2101" i="1"/>
  <c r="Q2101" i="1" s="1"/>
  <c r="H2101" i="1"/>
  <c r="M2101" i="1" s="1"/>
  <c r="G2101" i="1"/>
  <c r="L2101" i="1" s="1"/>
  <c r="F2101" i="1"/>
  <c r="K2101" i="1" s="1"/>
  <c r="E2101" i="1"/>
  <c r="J2101" i="1" s="1"/>
  <c r="P439" i="1"/>
  <c r="Q439" i="1" s="1"/>
  <c r="H439" i="1"/>
  <c r="M439" i="1" s="1"/>
  <c r="G439" i="1"/>
  <c r="L439" i="1" s="1"/>
  <c r="F439" i="1"/>
  <c r="K439" i="1" s="1"/>
  <c r="E439" i="1"/>
  <c r="J439" i="1" s="1"/>
  <c r="P2125" i="1"/>
  <c r="Q2125" i="1" s="1"/>
  <c r="H2125" i="1"/>
  <c r="M2125" i="1" s="1"/>
  <c r="G2125" i="1"/>
  <c r="L2125" i="1" s="1"/>
  <c r="F2125" i="1"/>
  <c r="K2125" i="1" s="1"/>
  <c r="E2125" i="1"/>
  <c r="J2125" i="1" s="1"/>
  <c r="P879" i="1"/>
  <c r="Q879" i="1" s="1"/>
  <c r="H879" i="1"/>
  <c r="M879" i="1" s="1"/>
  <c r="G879" i="1"/>
  <c r="L879" i="1" s="1"/>
  <c r="F879" i="1"/>
  <c r="K879" i="1" s="1"/>
  <c r="E879" i="1"/>
  <c r="J879" i="1" s="1"/>
  <c r="P549" i="1"/>
  <c r="Q549" i="1" s="1"/>
  <c r="H549" i="1"/>
  <c r="M549" i="1" s="1"/>
  <c r="G549" i="1"/>
  <c r="L549" i="1" s="1"/>
  <c r="F549" i="1"/>
  <c r="K549" i="1" s="1"/>
  <c r="E549" i="1"/>
  <c r="J549" i="1" s="1"/>
  <c r="P1932" i="1"/>
  <c r="Q1932" i="1" s="1"/>
  <c r="H1932" i="1"/>
  <c r="M1932" i="1" s="1"/>
  <c r="G1932" i="1"/>
  <c r="L1932" i="1" s="1"/>
  <c r="F1932" i="1"/>
  <c r="K1932" i="1" s="1"/>
  <c r="E1932" i="1"/>
  <c r="J1932" i="1" s="1"/>
  <c r="P989" i="1"/>
  <c r="Q989" i="1" s="1"/>
  <c r="H989" i="1"/>
  <c r="M989" i="1" s="1"/>
  <c r="G989" i="1"/>
  <c r="L989" i="1" s="1"/>
  <c r="F989" i="1"/>
  <c r="K989" i="1" s="1"/>
  <c r="E989" i="1"/>
  <c r="J989" i="1" s="1"/>
  <c r="P1909" i="1"/>
  <c r="Q1909" i="1" s="1"/>
  <c r="H1909" i="1"/>
  <c r="M1909" i="1" s="1"/>
  <c r="G1909" i="1"/>
  <c r="L1909" i="1" s="1"/>
  <c r="F1909" i="1"/>
  <c r="K1909" i="1" s="1"/>
  <c r="E1909" i="1"/>
  <c r="J1909" i="1" s="1"/>
  <c r="P2052" i="1"/>
  <c r="Q2052" i="1" s="1"/>
  <c r="H2052" i="1"/>
  <c r="M2052" i="1" s="1"/>
  <c r="G2052" i="1"/>
  <c r="L2052" i="1" s="1"/>
  <c r="F2052" i="1"/>
  <c r="K2052" i="1" s="1"/>
  <c r="E2052" i="1"/>
  <c r="J2052" i="1" s="1"/>
  <c r="P2028" i="1"/>
  <c r="Q2028" i="1" s="1"/>
  <c r="H2028" i="1"/>
  <c r="M2028" i="1" s="1"/>
  <c r="G2028" i="1"/>
  <c r="L2028" i="1" s="1"/>
  <c r="F2028" i="1"/>
  <c r="K2028" i="1" s="1"/>
  <c r="E2028" i="1"/>
  <c r="J2028" i="1" s="1"/>
  <c r="P494" i="1"/>
  <c r="Q494" i="1" s="1"/>
  <c r="H494" i="1"/>
  <c r="M494" i="1" s="1"/>
  <c r="G494" i="1"/>
  <c r="L494" i="1" s="1"/>
  <c r="E494" i="1"/>
  <c r="J494" i="1" s="1"/>
  <c r="F494" i="1"/>
  <c r="K494" i="1" s="1"/>
  <c r="P2124" i="1"/>
  <c r="Q2124" i="1" s="1"/>
  <c r="H2124" i="1"/>
  <c r="M2124" i="1" s="1"/>
  <c r="G2124" i="1"/>
  <c r="L2124" i="1" s="1"/>
  <c r="F2124" i="1"/>
  <c r="K2124" i="1" s="1"/>
  <c r="E2124" i="1"/>
  <c r="J2124" i="1" s="1"/>
  <c r="P274" i="1"/>
  <c r="Q274" i="1" s="1"/>
  <c r="H274" i="1"/>
  <c r="M274" i="1" s="1"/>
  <c r="G274" i="1"/>
  <c r="L274" i="1" s="1"/>
  <c r="F274" i="1"/>
  <c r="K274" i="1" s="1"/>
  <c r="E274" i="1"/>
  <c r="J274" i="1" s="1"/>
  <c r="P604" i="1"/>
  <c r="Q604" i="1" s="1"/>
  <c r="H604" i="1"/>
  <c r="M604" i="1" s="1"/>
  <c r="G604" i="1"/>
  <c r="L604" i="1" s="1"/>
  <c r="F604" i="1"/>
  <c r="K604" i="1" s="1"/>
  <c r="E604" i="1"/>
  <c r="J604" i="1" s="1"/>
  <c r="P659" i="1"/>
  <c r="Q659" i="1" s="1"/>
  <c r="H659" i="1"/>
  <c r="M659" i="1" s="1"/>
  <c r="G659" i="1"/>
  <c r="L659" i="1" s="1"/>
  <c r="F659" i="1"/>
  <c r="K659" i="1" s="1"/>
  <c r="E659" i="1"/>
  <c r="J659" i="1" s="1"/>
  <c r="P824" i="1"/>
  <c r="Q824" i="1" s="1"/>
  <c r="H824" i="1"/>
  <c r="M824" i="1" s="1"/>
  <c r="G824" i="1"/>
  <c r="L824" i="1" s="1"/>
  <c r="F824" i="1"/>
  <c r="K824" i="1" s="1"/>
  <c r="E824" i="1"/>
  <c r="J824" i="1" s="1"/>
  <c r="H2148" i="1"/>
  <c r="M2148" i="1" s="1"/>
  <c r="G2148" i="1"/>
  <c r="L2148" i="1" s="1"/>
  <c r="E2148" i="1"/>
  <c r="J2148" i="1" s="1"/>
  <c r="F2148" i="1"/>
  <c r="K2148" i="1" s="1"/>
  <c r="P1956" i="1"/>
  <c r="Q1956" i="1" s="1"/>
  <c r="H1956" i="1"/>
  <c r="M1956" i="1" s="1"/>
  <c r="G1956" i="1"/>
  <c r="L1956" i="1" s="1"/>
  <c r="F1956" i="1"/>
  <c r="K1956" i="1" s="1"/>
  <c r="E1956" i="1"/>
  <c r="J1956" i="1" s="1"/>
  <c r="P2076" i="1"/>
  <c r="Q2076" i="1" s="1"/>
  <c r="H2076" i="1"/>
  <c r="M2076" i="1" s="1"/>
  <c r="G2076" i="1"/>
  <c r="L2076" i="1" s="1"/>
  <c r="F2076" i="1"/>
  <c r="K2076" i="1" s="1"/>
  <c r="E2076" i="1"/>
  <c r="J2076" i="1" s="1"/>
  <c r="P769" i="1"/>
  <c r="Q769" i="1" s="1"/>
  <c r="H769" i="1"/>
  <c r="M769" i="1" s="1"/>
  <c r="G769" i="1"/>
  <c r="L769" i="1" s="1"/>
  <c r="F769" i="1"/>
  <c r="K769" i="1" s="1"/>
  <c r="E769" i="1"/>
  <c r="J769" i="1" s="1"/>
  <c r="P1980" i="1"/>
  <c r="Q1980" i="1" s="1"/>
  <c r="H1980" i="1"/>
  <c r="M1980" i="1" s="1"/>
  <c r="G1980" i="1"/>
  <c r="L1980" i="1" s="1"/>
  <c r="E1980" i="1"/>
  <c r="J1980" i="1" s="1"/>
  <c r="F1980" i="1"/>
  <c r="K1980" i="1" s="1"/>
  <c r="D550" i="1"/>
  <c r="D1957" i="1"/>
  <c r="D1958" i="1" s="1"/>
  <c r="D605" i="1"/>
  <c r="D440" i="1"/>
  <c r="D825" i="1"/>
  <c r="P2004" i="1"/>
  <c r="Q2004" i="1" s="1"/>
  <c r="D2005" i="1"/>
  <c r="D1981" i="1"/>
  <c r="D2149" i="1"/>
  <c r="P2148" i="1"/>
  <c r="Q2148" i="1" s="1"/>
  <c r="D495" i="1"/>
  <c r="D2102" i="1"/>
  <c r="D1910" i="1"/>
  <c r="D880" i="1"/>
  <c r="D275" i="1"/>
  <c r="D990" i="1"/>
  <c r="D1933" i="1"/>
  <c r="D330" i="1"/>
  <c r="D715" i="1"/>
  <c r="D2029" i="1"/>
  <c r="D770" i="1"/>
  <c r="D2077" i="1"/>
  <c r="D2138" i="1"/>
  <c r="D385" i="1"/>
  <c r="D936" i="1"/>
  <c r="D660" i="1"/>
  <c r="D2126" i="1"/>
  <c r="D2053" i="1"/>
  <c r="E2162" i="1" l="1"/>
  <c r="J2162" i="1" s="1"/>
  <c r="D2163" i="1"/>
  <c r="E2163" i="1" s="1"/>
  <c r="J2163" i="1" s="1"/>
  <c r="F2162" i="1"/>
  <c r="K2162" i="1" s="1"/>
  <c r="G2113" i="1"/>
  <c r="L2113" i="1" s="1"/>
  <c r="H2113" i="1"/>
  <c r="M2113" i="1" s="1"/>
  <c r="G2162" i="1"/>
  <c r="L2162" i="1" s="1"/>
  <c r="H2162" i="1"/>
  <c r="M2162" i="1" s="1"/>
  <c r="P2113" i="1"/>
  <c r="Q2113" i="1" s="1"/>
  <c r="D2114" i="1"/>
  <c r="P2114" i="1" s="1"/>
  <c r="Q2114" i="1" s="1"/>
  <c r="E2113" i="1"/>
  <c r="J2113" i="1" s="1"/>
  <c r="P2138" i="1"/>
  <c r="Q2138" i="1" s="1"/>
  <c r="H2138" i="1"/>
  <c r="M2138" i="1" s="1"/>
  <c r="G2138" i="1"/>
  <c r="L2138" i="1" s="1"/>
  <c r="F2138" i="1"/>
  <c r="K2138" i="1" s="1"/>
  <c r="E2138" i="1"/>
  <c r="J2138" i="1" s="1"/>
  <c r="P550" i="1"/>
  <c r="Q550" i="1" s="1"/>
  <c r="G550" i="1"/>
  <c r="L550" i="1" s="1"/>
  <c r="H550" i="1"/>
  <c r="M550" i="1" s="1"/>
  <c r="F550" i="1"/>
  <c r="K550" i="1" s="1"/>
  <c r="E550" i="1"/>
  <c r="J550" i="1" s="1"/>
  <c r="P2077" i="1"/>
  <c r="Q2077" i="1" s="1"/>
  <c r="H2077" i="1"/>
  <c r="M2077" i="1" s="1"/>
  <c r="G2077" i="1"/>
  <c r="L2077" i="1" s="1"/>
  <c r="F2077" i="1"/>
  <c r="K2077" i="1" s="1"/>
  <c r="E2077" i="1"/>
  <c r="J2077" i="1" s="1"/>
  <c r="P880" i="1"/>
  <c r="Q880" i="1" s="1"/>
  <c r="H880" i="1"/>
  <c r="M880" i="1" s="1"/>
  <c r="G880" i="1"/>
  <c r="L880" i="1" s="1"/>
  <c r="F880" i="1"/>
  <c r="K880" i="1" s="1"/>
  <c r="E880" i="1"/>
  <c r="J880" i="1" s="1"/>
  <c r="H2005" i="1"/>
  <c r="M2005" i="1" s="1"/>
  <c r="G2005" i="1"/>
  <c r="L2005" i="1" s="1"/>
  <c r="F2005" i="1"/>
  <c r="K2005" i="1" s="1"/>
  <c r="E2005" i="1"/>
  <c r="J2005" i="1" s="1"/>
  <c r="P770" i="1"/>
  <c r="Q770" i="1" s="1"/>
  <c r="H770" i="1"/>
  <c r="M770" i="1" s="1"/>
  <c r="G770" i="1"/>
  <c r="L770" i="1" s="1"/>
  <c r="F770" i="1"/>
  <c r="K770" i="1" s="1"/>
  <c r="E770" i="1"/>
  <c r="J770" i="1" s="1"/>
  <c r="P2053" i="1"/>
  <c r="Q2053" i="1" s="1"/>
  <c r="H2053" i="1"/>
  <c r="M2053" i="1" s="1"/>
  <c r="G2053" i="1"/>
  <c r="L2053" i="1" s="1"/>
  <c r="F2053" i="1"/>
  <c r="K2053" i="1" s="1"/>
  <c r="E2053" i="1"/>
  <c r="J2053" i="1" s="1"/>
  <c r="P2029" i="1"/>
  <c r="Q2029" i="1" s="1"/>
  <c r="H2029" i="1"/>
  <c r="M2029" i="1" s="1"/>
  <c r="G2029" i="1"/>
  <c r="L2029" i="1" s="1"/>
  <c r="F2029" i="1"/>
  <c r="K2029" i="1" s="1"/>
  <c r="E2029" i="1"/>
  <c r="J2029" i="1" s="1"/>
  <c r="P2102" i="1"/>
  <c r="Q2102" i="1" s="1"/>
  <c r="H2102" i="1"/>
  <c r="M2102" i="1" s="1"/>
  <c r="G2102" i="1"/>
  <c r="L2102" i="1" s="1"/>
  <c r="F2102" i="1"/>
  <c r="K2102" i="1" s="1"/>
  <c r="E2102" i="1"/>
  <c r="J2102" i="1" s="1"/>
  <c r="P825" i="1"/>
  <c r="Q825" i="1" s="1"/>
  <c r="H825" i="1"/>
  <c r="M825" i="1" s="1"/>
  <c r="G825" i="1"/>
  <c r="L825" i="1" s="1"/>
  <c r="F825" i="1"/>
  <c r="K825" i="1" s="1"/>
  <c r="E825" i="1"/>
  <c r="J825" i="1" s="1"/>
  <c r="P1981" i="1"/>
  <c r="Q1981" i="1" s="1"/>
  <c r="H1981" i="1"/>
  <c r="M1981" i="1" s="1"/>
  <c r="G1981" i="1"/>
  <c r="L1981" i="1" s="1"/>
  <c r="F1981" i="1"/>
  <c r="K1981" i="1" s="1"/>
  <c r="E1981" i="1"/>
  <c r="J1981" i="1" s="1"/>
  <c r="P1910" i="1"/>
  <c r="Q1910" i="1" s="1"/>
  <c r="H1910" i="1"/>
  <c r="M1910" i="1" s="1"/>
  <c r="G1910" i="1"/>
  <c r="L1910" i="1" s="1"/>
  <c r="F1910" i="1"/>
  <c r="K1910" i="1" s="1"/>
  <c r="E1910" i="1"/>
  <c r="J1910" i="1" s="1"/>
  <c r="P2126" i="1"/>
  <c r="Q2126" i="1" s="1"/>
  <c r="H2126" i="1"/>
  <c r="M2126" i="1" s="1"/>
  <c r="G2126" i="1"/>
  <c r="L2126" i="1" s="1"/>
  <c r="F2126" i="1"/>
  <c r="K2126" i="1" s="1"/>
  <c r="E2126" i="1"/>
  <c r="J2126" i="1" s="1"/>
  <c r="P715" i="1"/>
  <c r="Q715" i="1" s="1"/>
  <c r="H715" i="1"/>
  <c r="M715" i="1" s="1"/>
  <c r="G715" i="1"/>
  <c r="L715" i="1" s="1"/>
  <c r="F715" i="1"/>
  <c r="K715" i="1" s="1"/>
  <c r="E715" i="1"/>
  <c r="J715" i="1" s="1"/>
  <c r="P440" i="1"/>
  <c r="Q440" i="1" s="1"/>
  <c r="H440" i="1"/>
  <c r="M440" i="1" s="1"/>
  <c r="G440" i="1"/>
  <c r="L440" i="1" s="1"/>
  <c r="F440" i="1"/>
  <c r="K440" i="1" s="1"/>
  <c r="E440" i="1"/>
  <c r="J440" i="1" s="1"/>
  <c r="P660" i="1"/>
  <c r="Q660" i="1" s="1"/>
  <c r="H660" i="1"/>
  <c r="M660" i="1" s="1"/>
  <c r="G660" i="1"/>
  <c r="L660" i="1" s="1"/>
  <c r="F660" i="1"/>
  <c r="K660" i="1" s="1"/>
  <c r="E660" i="1"/>
  <c r="J660" i="1" s="1"/>
  <c r="P330" i="1"/>
  <c r="Q330" i="1" s="1"/>
  <c r="H330" i="1"/>
  <c r="M330" i="1" s="1"/>
  <c r="G330" i="1"/>
  <c r="L330" i="1" s="1"/>
  <c r="F330" i="1"/>
  <c r="K330" i="1" s="1"/>
  <c r="E330" i="1"/>
  <c r="J330" i="1" s="1"/>
  <c r="P495" i="1"/>
  <c r="Q495" i="1" s="1"/>
  <c r="H495" i="1"/>
  <c r="M495" i="1" s="1"/>
  <c r="G495" i="1"/>
  <c r="L495" i="1" s="1"/>
  <c r="F495" i="1"/>
  <c r="K495" i="1" s="1"/>
  <c r="E495" i="1"/>
  <c r="J495" i="1" s="1"/>
  <c r="P1958" i="1"/>
  <c r="Q1958" i="1" s="1"/>
  <c r="H1958" i="1"/>
  <c r="M1958" i="1" s="1"/>
  <c r="G1958" i="1"/>
  <c r="L1958" i="1" s="1"/>
  <c r="E1958" i="1"/>
  <c r="J1958" i="1" s="1"/>
  <c r="F1958" i="1"/>
  <c r="K1958" i="1" s="1"/>
  <c r="P275" i="1"/>
  <c r="Q275" i="1" s="1"/>
  <c r="H275" i="1"/>
  <c r="M275" i="1" s="1"/>
  <c r="G275" i="1"/>
  <c r="L275" i="1" s="1"/>
  <c r="F275" i="1"/>
  <c r="K275" i="1" s="1"/>
  <c r="E275" i="1"/>
  <c r="J275" i="1" s="1"/>
  <c r="G2163" i="1"/>
  <c r="L2163" i="1" s="1"/>
  <c r="F2163" i="1"/>
  <c r="K2163" i="1" s="1"/>
  <c r="P936" i="1"/>
  <c r="Q936" i="1" s="1"/>
  <c r="H936" i="1"/>
  <c r="M936" i="1" s="1"/>
  <c r="G936" i="1"/>
  <c r="L936" i="1" s="1"/>
  <c r="F936" i="1"/>
  <c r="K936" i="1" s="1"/>
  <c r="E936" i="1"/>
  <c r="J936" i="1" s="1"/>
  <c r="P1933" i="1"/>
  <c r="Q1933" i="1" s="1"/>
  <c r="H1933" i="1"/>
  <c r="M1933" i="1" s="1"/>
  <c r="G1933" i="1"/>
  <c r="L1933" i="1" s="1"/>
  <c r="F1933" i="1"/>
  <c r="K1933" i="1" s="1"/>
  <c r="E1933" i="1"/>
  <c r="J1933" i="1" s="1"/>
  <c r="P605" i="1"/>
  <c r="Q605" i="1" s="1"/>
  <c r="H605" i="1"/>
  <c r="M605" i="1" s="1"/>
  <c r="G605" i="1"/>
  <c r="L605" i="1" s="1"/>
  <c r="E605" i="1"/>
  <c r="J605" i="1" s="1"/>
  <c r="F605" i="1"/>
  <c r="K605" i="1" s="1"/>
  <c r="P385" i="1"/>
  <c r="Q385" i="1" s="1"/>
  <c r="H385" i="1"/>
  <c r="M385" i="1" s="1"/>
  <c r="G385" i="1"/>
  <c r="L385" i="1" s="1"/>
  <c r="F385" i="1"/>
  <c r="K385" i="1" s="1"/>
  <c r="E385" i="1"/>
  <c r="J385" i="1" s="1"/>
  <c r="P990" i="1"/>
  <c r="Q990" i="1" s="1"/>
  <c r="H990" i="1"/>
  <c r="M990" i="1" s="1"/>
  <c r="G990" i="1"/>
  <c r="L990" i="1" s="1"/>
  <c r="F990" i="1"/>
  <c r="K990" i="1" s="1"/>
  <c r="E990" i="1"/>
  <c r="J990" i="1" s="1"/>
  <c r="H2149" i="1"/>
  <c r="M2149" i="1" s="1"/>
  <c r="G2149" i="1"/>
  <c r="L2149" i="1" s="1"/>
  <c r="F2149" i="1"/>
  <c r="K2149" i="1" s="1"/>
  <c r="E2149" i="1"/>
  <c r="J2149" i="1" s="1"/>
  <c r="H1957" i="1"/>
  <c r="M1957" i="1" s="1"/>
  <c r="G1957" i="1"/>
  <c r="L1957" i="1" s="1"/>
  <c r="F1957" i="1"/>
  <c r="K1957" i="1" s="1"/>
  <c r="E1957" i="1"/>
  <c r="J1957" i="1" s="1"/>
  <c r="D551" i="1"/>
  <c r="D552" i="1" s="1"/>
  <c r="D606" i="1"/>
  <c r="P1957" i="1"/>
  <c r="Q1957" i="1" s="1"/>
  <c r="D1959" i="1"/>
  <c r="D496" i="1"/>
  <c r="D441" i="1"/>
  <c r="D826" i="1"/>
  <c r="D827" i="1" s="1"/>
  <c r="P2005" i="1"/>
  <c r="Q2005" i="1" s="1"/>
  <c r="D2006" i="1"/>
  <c r="D2150" i="1"/>
  <c r="P2149" i="1"/>
  <c r="Q2149" i="1" s="1"/>
  <c r="D1982" i="1"/>
  <c r="D1911" i="1"/>
  <c r="D2103" i="1"/>
  <c r="D2030" i="1"/>
  <c r="D716" i="1"/>
  <c r="D276" i="1"/>
  <c r="D331" i="1"/>
  <c r="D991" i="1"/>
  <c r="D771" i="1"/>
  <c r="D1934" i="1"/>
  <c r="D881" i="1"/>
  <c r="D937" i="1"/>
  <c r="D386" i="1"/>
  <c r="D2139" i="1"/>
  <c r="D2078" i="1"/>
  <c r="D661" i="1"/>
  <c r="D2127" i="1"/>
  <c r="D2164" i="1"/>
  <c r="D2054" i="1"/>
  <c r="R89" i="1"/>
  <c r="R126" i="1"/>
  <c r="R79" i="1"/>
  <c r="R76" i="1"/>
  <c r="R74" i="1"/>
  <c r="R94" i="1"/>
  <c r="R123" i="1"/>
  <c r="R171" i="1"/>
  <c r="R84" i="1"/>
  <c r="R174" i="1"/>
  <c r="R154" i="1"/>
  <c r="R148" i="1"/>
  <c r="R70" i="1"/>
  <c r="R68" i="1"/>
  <c r="R166" i="1"/>
  <c r="R113" i="1"/>
  <c r="R108" i="1"/>
  <c r="R104" i="1"/>
  <c r="R156" i="1"/>
  <c r="R142" i="1"/>
  <c r="R133" i="1"/>
  <c r="R116" i="1"/>
  <c r="H2163" i="1" l="1"/>
  <c r="M2163" i="1" s="1"/>
  <c r="G2114" i="1"/>
  <c r="L2114" i="1" s="1"/>
  <c r="P2163" i="1"/>
  <c r="Q2163" i="1" s="1"/>
  <c r="H2114" i="1"/>
  <c r="M2114" i="1" s="1"/>
  <c r="D2115" i="1"/>
  <c r="P2115" i="1" s="1"/>
  <c r="Q2115" i="1" s="1"/>
  <c r="E2114" i="1"/>
  <c r="J2114" i="1" s="1"/>
  <c r="F2114" i="1"/>
  <c r="K2114" i="1" s="1"/>
  <c r="P2054" i="1"/>
  <c r="Q2054" i="1" s="1"/>
  <c r="H2054" i="1"/>
  <c r="M2054" i="1" s="1"/>
  <c r="G2054" i="1"/>
  <c r="L2054" i="1" s="1"/>
  <c r="F2054" i="1"/>
  <c r="K2054" i="1" s="1"/>
  <c r="E2054" i="1"/>
  <c r="J2054" i="1" s="1"/>
  <c r="P937" i="1"/>
  <c r="Q937" i="1" s="1"/>
  <c r="H937" i="1"/>
  <c r="M937" i="1" s="1"/>
  <c r="G937" i="1"/>
  <c r="L937" i="1" s="1"/>
  <c r="F937" i="1"/>
  <c r="K937" i="1" s="1"/>
  <c r="E937" i="1"/>
  <c r="J937" i="1" s="1"/>
  <c r="P716" i="1"/>
  <c r="Q716" i="1" s="1"/>
  <c r="H716" i="1"/>
  <c r="M716" i="1" s="1"/>
  <c r="G716" i="1"/>
  <c r="L716" i="1" s="1"/>
  <c r="E716" i="1"/>
  <c r="J716" i="1" s="1"/>
  <c r="F716" i="1"/>
  <c r="K716" i="1" s="1"/>
  <c r="H2006" i="1"/>
  <c r="M2006" i="1" s="1"/>
  <c r="G2006" i="1"/>
  <c r="L2006" i="1" s="1"/>
  <c r="F2006" i="1"/>
  <c r="K2006" i="1" s="1"/>
  <c r="E2006" i="1"/>
  <c r="J2006" i="1" s="1"/>
  <c r="P551" i="1"/>
  <c r="Q551" i="1" s="1"/>
  <c r="H551" i="1"/>
  <c r="M551" i="1" s="1"/>
  <c r="G551" i="1"/>
  <c r="L551" i="1" s="1"/>
  <c r="F551" i="1"/>
  <c r="K551" i="1" s="1"/>
  <c r="E551" i="1"/>
  <c r="J551" i="1" s="1"/>
  <c r="P552" i="1"/>
  <c r="Q552" i="1" s="1"/>
  <c r="H552" i="1"/>
  <c r="M552" i="1" s="1"/>
  <c r="G552" i="1"/>
  <c r="L552" i="1" s="1"/>
  <c r="E552" i="1"/>
  <c r="J552" i="1" s="1"/>
  <c r="F552" i="1"/>
  <c r="K552" i="1" s="1"/>
  <c r="P606" i="1"/>
  <c r="Q606" i="1" s="1"/>
  <c r="H606" i="1"/>
  <c r="M606" i="1" s="1"/>
  <c r="G606" i="1"/>
  <c r="L606" i="1" s="1"/>
  <c r="F606" i="1"/>
  <c r="K606" i="1" s="1"/>
  <c r="E606" i="1"/>
  <c r="J606" i="1" s="1"/>
  <c r="P2127" i="1"/>
  <c r="Q2127" i="1" s="1"/>
  <c r="H2127" i="1"/>
  <c r="M2127" i="1" s="1"/>
  <c r="G2127" i="1"/>
  <c r="L2127" i="1" s="1"/>
  <c r="F2127" i="1"/>
  <c r="K2127" i="1" s="1"/>
  <c r="E2127" i="1"/>
  <c r="J2127" i="1" s="1"/>
  <c r="P881" i="1"/>
  <c r="Q881" i="1" s="1"/>
  <c r="H881" i="1"/>
  <c r="M881" i="1" s="1"/>
  <c r="G881" i="1"/>
  <c r="L881" i="1" s="1"/>
  <c r="F881" i="1"/>
  <c r="K881" i="1" s="1"/>
  <c r="E881" i="1"/>
  <c r="J881" i="1" s="1"/>
  <c r="P2103" i="1"/>
  <c r="Q2103" i="1" s="1"/>
  <c r="H2103" i="1"/>
  <c r="M2103" i="1" s="1"/>
  <c r="G2103" i="1"/>
  <c r="L2103" i="1" s="1"/>
  <c r="F2103" i="1"/>
  <c r="K2103" i="1" s="1"/>
  <c r="E2103" i="1"/>
  <c r="J2103" i="1" s="1"/>
  <c r="P826" i="1"/>
  <c r="Q826" i="1" s="1"/>
  <c r="H826" i="1"/>
  <c r="M826" i="1" s="1"/>
  <c r="G826" i="1"/>
  <c r="L826" i="1" s="1"/>
  <c r="F826" i="1"/>
  <c r="K826" i="1" s="1"/>
  <c r="E826" i="1"/>
  <c r="J826" i="1" s="1"/>
  <c r="P2030" i="1"/>
  <c r="Q2030" i="1" s="1"/>
  <c r="H2030" i="1"/>
  <c r="M2030" i="1" s="1"/>
  <c r="G2030" i="1"/>
  <c r="L2030" i="1" s="1"/>
  <c r="F2030" i="1"/>
  <c r="K2030" i="1" s="1"/>
  <c r="E2030" i="1"/>
  <c r="J2030" i="1" s="1"/>
  <c r="H2115" i="1"/>
  <c r="M2115" i="1" s="1"/>
  <c r="G2115" i="1"/>
  <c r="L2115" i="1" s="1"/>
  <c r="F2115" i="1"/>
  <c r="K2115" i="1" s="1"/>
  <c r="E2115" i="1"/>
  <c r="J2115" i="1" s="1"/>
  <c r="P276" i="1"/>
  <c r="Q276" i="1" s="1"/>
  <c r="H276" i="1"/>
  <c r="M276" i="1" s="1"/>
  <c r="G276" i="1"/>
  <c r="L276" i="1" s="1"/>
  <c r="F276" i="1"/>
  <c r="K276" i="1" s="1"/>
  <c r="E276" i="1"/>
  <c r="J276" i="1" s="1"/>
  <c r="P827" i="1"/>
  <c r="Q827" i="1" s="1"/>
  <c r="H827" i="1"/>
  <c r="M827" i="1" s="1"/>
  <c r="G827" i="1"/>
  <c r="L827" i="1" s="1"/>
  <c r="F827" i="1"/>
  <c r="K827" i="1" s="1"/>
  <c r="E827" i="1"/>
  <c r="J827" i="1" s="1"/>
  <c r="P2078" i="1"/>
  <c r="Q2078" i="1" s="1"/>
  <c r="H2078" i="1"/>
  <c r="M2078" i="1" s="1"/>
  <c r="G2078" i="1"/>
  <c r="L2078" i="1" s="1"/>
  <c r="F2078" i="1"/>
  <c r="K2078" i="1" s="1"/>
  <c r="E2078" i="1"/>
  <c r="J2078" i="1" s="1"/>
  <c r="H2150" i="1"/>
  <c r="M2150" i="1" s="1"/>
  <c r="G2150" i="1"/>
  <c r="L2150" i="1" s="1"/>
  <c r="F2150" i="1"/>
  <c r="K2150" i="1" s="1"/>
  <c r="E2150" i="1"/>
  <c r="J2150" i="1" s="1"/>
  <c r="P2164" i="1"/>
  <c r="Q2164" i="1" s="1"/>
  <c r="H2164" i="1"/>
  <c r="M2164" i="1" s="1"/>
  <c r="G2164" i="1"/>
  <c r="L2164" i="1" s="1"/>
  <c r="F2164" i="1"/>
  <c r="K2164" i="1" s="1"/>
  <c r="E2164" i="1"/>
  <c r="J2164" i="1" s="1"/>
  <c r="P661" i="1"/>
  <c r="Q661" i="1" s="1"/>
  <c r="H661" i="1"/>
  <c r="M661" i="1" s="1"/>
  <c r="G661" i="1"/>
  <c r="L661" i="1" s="1"/>
  <c r="F661" i="1"/>
  <c r="K661" i="1" s="1"/>
  <c r="E661" i="1"/>
  <c r="J661" i="1" s="1"/>
  <c r="P1934" i="1"/>
  <c r="Q1934" i="1" s="1"/>
  <c r="H1934" i="1"/>
  <c r="M1934" i="1" s="1"/>
  <c r="G1934" i="1"/>
  <c r="L1934" i="1" s="1"/>
  <c r="F1934" i="1"/>
  <c r="K1934" i="1" s="1"/>
  <c r="E1934" i="1"/>
  <c r="J1934" i="1" s="1"/>
  <c r="P441" i="1"/>
  <c r="Q441" i="1" s="1"/>
  <c r="H441" i="1"/>
  <c r="M441" i="1" s="1"/>
  <c r="G441" i="1"/>
  <c r="L441" i="1" s="1"/>
  <c r="F441" i="1"/>
  <c r="K441" i="1" s="1"/>
  <c r="E441" i="1"/>
  <c r="J441" i="1" s="1"/>
  <c r="P771" i="1"/>
  <c r="Q771" i="1" s="1"/>
  <c r="H771" i="1"/>
  <c r="M771" i="1" s="1"/>
  <c r="G771" i="1"/>
  <c r="L771" i="1" s="1"/>
  <c r="F771" i="1"/>
  <c r="K771" i="1" s="1"/>
  <c r="E771" i="1"/>
  <c r="J771" i="1" s="1"/>
  <c r="P1911" i="1"/>
  <c r="Q1911" i="1" s="1"/>
  <c r="H1911" i="1"/>
  <c r="M1911" i="1" s="1"/>
  <c r="G1911" i="1"/>
  <c r="L1911" i="1" s="1"/>
  <c r="F1911" i="1"/>
  <c r="K1911" i="1" s="1"/>
  <c r="E1911" i="1"/>
  <c r="J1911" i="1" s="1"/>
  <c r="P496" i="1"/>
  <c r="Q496" i="1" s="1"/>
  <c r="H496" i="1"/>
  <c r="M496" i="1" s="1"/>
  <c r="G496" i="1"/>
  <c r="L496" i="1" s="1"/>
  <c r="F496" i="1"/>
  <c r="K496" i="1" s="1"/>
  <c r="E496" i="1"/>
  <c r="J496" i="1" s="1"/>
  <c r="P2139" i="1"/>
  <c r="Q2139" i="1" s="1"/>
  <c r="H2139" i="1"/>
  <c r="M2139" i="1" s="1"/>
  <c r="G2139" i="1"/>
  <c r="L2139" i="1" s="1"/>
  <c r="F2139" i="1"/>
  <c r="K2139" i="1" s="1"/>
  <c r="E2139" i="1"/>
  <c r="J2139" i="1" s="1"/>
  <c r="P991" i="1"/>
  <c r="Q991" i="1" s="1"/>
  <c r="H991" i="1"/>
  <c r="M991" i="1" s="1"/>
  <c r="G991" i="1"/>
  <c r="L991" i="1" s="1"/>
  <c r="F991" i="1"/>
  <c r="K991" i="1" s="1"/>
  <c r="E991" i="1"/>
  <c r="J991" i="1" s="1"/>
  <c r="P1982" i="1"/>
  <c r="Q1982" i="1" s="1"/>
  <c r="H1982" i="1"/>
  <c r="M1982" i="1" s="1"/>
  <c r="G1982" i="1"/>
  <c r="L1982" i="1" s="1"/>
  <c r="F1982" i="1"/>
  <c r="K1982" i="1" s="1"/>
  <c r="E1982" i="1"/>
  <c r="J1982" i="1" s="1"/>
  <c r="P1959" i="1"/>
  <c r="Q1959" i="1" s="1"/>
  <c r="H1959" i="1"/>
  <c r="M1959" i="1" s="1"/>
  <c r="G1959" i="1"/>
  <c r="L1959" i="1" s="1"/>
  <c r="F1959" i="1"/>
  <c r="K1959" i="1" s="1"/>
  <c r="E1959" i="1"/>
  <c r="J1959" i="1" s="1"/>
  <c r="P386" i="1"/>
  <c r="Q386" i="1" s="1"/>
  <c r="H386" i="1"/>
  <c r="M386" i="1" s="1"/>
  <c r="G386" i="1"/>
  <c r="L386" i="1" s="1"/>
  <c r="F386" i="1"/>
  <c r="K386" i="1" s="1"/>
  <c r="E386" i="1"/>
  <c r="J386" i="1" s="1"/>
  <c r="P331" i="1"/>
  <c r="Q331" i="1" s="1"/>
  <c r="H331" i="1"/>
  <c r="M331" i="1" s="1"/>
  <c r="G331" i="1"/>
  <c r="L331" i="1" s="1"/>
  <c r="F331" i="1"/>
  <c r="K331" i="1" s="1"/>
  <c r="E331" i="1"/>
  <c r="J331" i="1" s="1"/>
  <c r="D607" i="1"/>
  <c r="D608" i="1" s="1"/>
  <c r="D1960" i="1"/>
  <c r="D1961" i="1" s="1"/>
  <c r="D497" i="1"/>
  <c r="D442" i="1"/>
  <c r="D443" i="1" s="1"/>
  <c r="P2006" i="1"/>
  <c r="Q2006" i="1" s="1"/>
  <c r="D2007" i="1"/>
  <c r="D1983" i="1"/>
  <c r="D2151" i="1"/>
  <c r="P2150" i="1"/>
  <c r="Q2150" i="1" s="1"/>
  <c r="D2104" i="1"/>
  <c r="D2116" i="1"/>
  <c r="D1912" i="1"/>
  <c r="D772" i="1"/>
  <c r="D717" i="1"/>
  <c r="D882" i="1"/>
  <c r="D2031" i="1"/>
  <c r="D1935" i="1"/>
  <c r="D277" i="1"/>
  <c r="D332" i="1"/>
  <c r="D992" i="1"/>
  <c r="D828" i="1"/>
  <c r="D2140" i="1"/>
  <c r="D938" i="1"/>
  <c r="D662" i="1"/>
  <c r="D553" i="1"/>
  <c r="D2079" i="1"/>
  <c r="D387" i="1"/>
  <c r="D2165" i="1"/>
  <c r="D2055" i="1"/>
  <c r="D2128" i="1"/>
  <c r="S269" i="1"/>
  <c r="S263" i="1"/>
  <c r="S257" i="1"/>
  <c r="S251" i="1"/>
  <c r="S245" i="1"/>
  <c r="S239" i="1"/>
  <c r="S233" i="1"/>
  <c r="S227" i="1"/>
  <c r="S221" i="1"/>
  <c r="S215" i="1"/>
  <c r="S209" i="1"/>
  <c r="S203" i="1"/>
  <c r="S197" i="1"/>
  <c r="S191" i="1"/>
  <c r="S185" i="1"/>
  <c r="S179" i="1"/>
  <c r="S173" i="1"/>
  <c r="S167" i="1"/>
  <c r="S161" i="1"/>
  <c r="S155" i="1"/>
  <c r="S149" i="1"/>
  <c r="S143" i="1"/>
  <c r="S137" i="1"/>
  <c r="S131" i="1"/>
  <c r="S125" i="1"/>
  <c r="S120" i="1"/>
  <c r="S115" i="1"/>
  <c r="S110" i="1"/>
  <c r="S105" i="1"/>
  <c r="S100" i="1"/>
  <c r="S95" i="1"/>
  <c r="S90" i="1"/>
  <c r="S85" i="1"/>
  <c r="S81" i="1"/>
  <c r="S78" i="1"/>
  <c r="S75" i="1"/>
  <c r="S72" i="1"/>
  <c r="S69" i="1"/>
  <c r="S66" i="1"/>
  <c r="S63" i="1"/>
  <c r="S60" i="1"/>
  <c r="S58" i="1"/>
  <c r="S56" i="1"/>
  <c r="S54" i="1"/>
  <c r="S52" i="1"/>
  <c r="S50" i="1"/>
  <c r="S48" i="1"/>
  <c r="S46" i="1"/>
  <c r="S44" i="1"/>
  <c r="S42" i="1"/>
  <c r="S40" i="1"/>
  <c r="S38" i="1"/>
  <c r="S36" i="1"/>
  <c r="S34" i="1"/>
  <c r="S3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2" i="1"/>
  <c r="V269" i="1"/>
  <c r="V263" i="1"/>
  <c r="V257" i="1"/>
  <c r="V251" i="1"/>
  <c r="V245" i="1"/>
  <c r="V239" i="1"/>
  <c r="V233" i="1"/>
  <c r="V227" i="1"/>
  <c r="V221" i="1"/>
  <c r="V215" i="1"/>
  <c r="V209" i="1"/>
  <c r="V203" i="1"/>
  <c r="V197" i="1"/>
  <c r="V191" i="1"/>
  <c r="V185" i="1"/>
  <c r="V179" i="1"/>
  <c r="V173" i="1"/>
  <c r="V167" i="1"/>
  <c r="V161" i="1"/>
  <c r="V155" i="1"/>
  <c r="V149" i="1"/>
  <c r="V143" i="1"/>
  <c r="V137" i="1"/>
  <c r="V131" i="1"/>
  <c r="V125" i="1"/>
  <c r="V120" i="1"/>
  <c r="V115" i="1"/>
  <c r="V110" i="1"/>
  <c r="V105" i="1"/>
  <c r="V100" i="1"/>
  <c r="V95" i="1"/>
  <c r="V90" i="1"/>
  <c r="V85" i="1"/>
  <c r="V81" i="1"/>
  <c r="V78" i="1"/>
  <c r="V75" i="1"/>
  <c r="V72" i="1"/>
  <c r="V69" i="1"/>
  <c r="V66" i="1"/>
  <c r="V63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2" i="1"/>
  <c r="T269" i="1"/>
  <c r="T263" i="1"/>
  <c r="T257" i="1"/>
  <c r="T251" i="1"/>
  <c r="T245" i="1"/>
  <c r="T239" i="1"/>
  <c r="T233" i="1"/>
  <c r="T227" i="1"/>
  <c r="T221" i="1"/>
  <c r="T215" i="1"/>
  <c r="T209" i="1"/>
  <c r="T203" i="1"/>
  <c r="T197" i="1"/>
  <c r="T191" i="1"/>
  <c r="T185" i="1"/>
  <c r="T179" i="1"/>
  <c r="T173" i="1"/>
  <c r="T167" i="1"/>
  <c r="T161" i="1"/>
  <c r="T155" i="1"/>
  <c r="T149" i="1"/>
  <c r="T143" i="1"/>
  <c r="T137" i="1"/>
  <c r="T131" i="1"/>
  <c r="T125" i="1"/>
  <c r="T120" i="1"/>
  <c r="T115" i="1"/>
  <c r="T110" i="1"/>
  <c r="T105" i="1"/>
  <c r="T100" i="1"/>
  <c r="T95" i="1"/>
  <c r="T90" i="1"/>
  <c r="T85" i="1"/>
  <c r="T81" i="1"/>
  <c r="T78" i="1"/>
  <c r="T75" i="1"/>
  <c r="T72" i="1"/>
  <c r="T69" i="1"/>
  <c r="T66" i="1"/>
  <c r="T63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P443" i="1" l="1"/>
  <c r="Q443" i="1" s="1"/>
  <c r="H443" i="1"/>
  <c r="M443" i="1" s="1"/>
  <c r="G443" i="1"/>
  <c r="L443" i="1" s="1"/>
  <c r="F443" i="1"/>
  <c r="K443" i="1" s="1"/>
  <c r="E443" i="1"/>
  <c r="J443" i="1" s="1"/>
  <c r="P992" i="1"/>
  <c r="Q992" i="1" s="1"/>
  <c r="H992" i="1"/>
  <c r="M992" i="1" s="1"/>
  <c r="G992" i="1"/>
  <c r="L992" i="1" s="1"/>
  <c r="F992" i="1"/>
  <c r="K992" i="1" s="1"/>
  <c r="E992" i="1"/>
  <c r="J992" i="1" s="1"/>
  <c r="P1912" i="1"/>
  <c r="Q1912" i="1" s="1"/>
  <c r="H1912" i="1"/>
  <c r="M1912" i="1" s="1"/>
  <c r="G1912" i="1"/>
  <c r="L1912" i="1" s="1"/>
  <c r="F1912" i="1"/>
  <c r="K1912" i="1" s="1"/>
  <c r="E1912" i="1"/>
  <c r="J1912" i="1" s="1"/>
  <c r="P608" i="1"/>
  <c r="Q608" i="1" s="1"/>
  <c r="H608" i="1"/>
  <c r="M608" i="1" s="1"/>
  <c r="G608" i="1"/>
  <c r="L608" i="1" s="1"/>
  <c r="F608" i="1"/>
  <c r="K608" i="1" s="1"/>
  <c r="E608" i="1"/>
  <c r="J608" i="1" s="1"/>
  <c r="P332" i="1"/>
  <c r="Q332" i="1" s="1"/>
  <c r="H332" i="1"/>
  <c r="M332" i="1" s="1"/>
  <c r="G332" i="1"/>
  <c r="L332" i="1" s="1"/>
  <c r="F332" i="1"/>
  <c r="K332" i="1" s="1"/>
  <c r="E332" i="1"/>
  <c r="J332" i="1" s="1"/>
  <c r="P2116" i="1"/>
  <c r="Q2116" i="1" s="1"/>
  <c r="H2116" i="1"/>
  <c r="M2116" i="1" s="1"/>
  <c r="G2116" i="1"/>
  <c r="L2116" i="1" s="1"/>
  <c r="F2116" i="1"/>
  <c r="K2116" i="1" s="1"/>
  <c r="E2116" i="1"/>
  <c r="J2116" i="1" s="1"/>
  <c r="P497" i="1"/>
  <c r="Q497" i="1" s="1"/>
  <c r="H497" i="1"/>
  <c r="M497" i="1" s="1"/>
  <c r="G497" i="1"/>
  <c r="L497" i="1" s="1"/>
  <c r="F497" i="1"/>
  <c r="K497" i="1" s="1"/>
  <c r="E497" i="1"/>
  <c r="J497" i="1" s="1"/>
  <c r="P1961" i="1"/>
  <c r="Q1961" i="1" s="1"/>
  <c r="H1961" i="1"/>
  <c r="M1961" i="1" s="1"/>
  <c r="G1961" i="1"/>
  <c r="L1961" i="1" s="1"/>
  <c r="F1961" i="1"/>
  <c r="K1961" i="1" s="1"/>
  <c r="E1961" i="1"/>
  <c r="J1961" i="1" s="1"/>
  <c r="P2104" i="1"/>
  <c r="Q2104" i="1" s="1"/>
  <c r="H2104" i="1"/>
  <c r="M2104" i="1" s="1"/>
  <c r="G2104" i="1"/>
  <c r="L2104" i="1" s="1"/>
  <c r="F2104" i="1"/>
  <c r="K2104" i="1" s="1"/>
  <c r="E2104" i="1"/>
  <c r="J2104" i="1" s="1"/>
  <c r="P1960" i="1"/>
  <c r="Q1960" i="1" s="1"/>
  <c r="H1960" i="1"/>
  <c r="M1960" i="1" s="1"/>
  <c r="G1960" i="1"/>
  <c r="L1960" i="1" s="1"/>
  <c r="F1960" i="1"/>
  <c r="K1960" i="1" s="1"/>
  <c r="E1960" i="1"/>
  <c r="J1960" i="1" s="1"/>
  <c r="P2128" i="1"/>
  <c r="Q2128" i="1" s="1"/>
  <c r="H2128" i="1"/>
  <c r="M2128" i="1" s="1"/>
  <c r="G2128" i="1"/>
  <c r="L2128" i="1" s="1"/>
  <c r="F2128" i="1"/>
  <c r="K2128" i="1" s="1"/>
  <c r="E2128" i="1"/>
  <c r="J2128" i="1" s="1"/>
  <c r="P553" i="1"/>
  <c r="Q553" i="1" s="1"/>
  <c r="H553" i="1"/>
  <c r="M553" i="1" s="1"/>
  <c r="G553" i="1"/>
  <c r="L553" i="1" s="1"/>
  <c r="F553" i="1"/>
  <c r="K553" i="1" s="1"/>
  <c r="E553" i="1"/>
  <c r="J553" i="1" s="1"/>
  <c r="P1935" i="1"/>
  <c r="Q1935" i="1" s="1"/>
  <c r="H1935" i="1"/>
  <c r="M1935" i="1" s="1"/>
  <c r="G1935" i="1"/>
  <c r="L1935" i="1" s="1"/>
  <c r="F1935" i="1"/>
  <c r="K1935" i="1" s="1"/>
  <c r="E1935" i="1"/>
  <c r="J1935" i="1" s="1"/>
  <c r="P607" i="1"/>
  <c r="Q607" i="1" s="1"/>
  <c r="H607" i="1"/>
  <c r="M607" i="1" s="1"/>
  <c r="G607" i="1"/>
  <c r="L607" i="1" s="1"/>
  <c r="F607" i="1"/>
  <c r="K607" i="1" s="1"/>
  <c r="E607" i="1"/>
  <c r="J607" i="1" s="1"/>
  <c r="P2079" i="1"/>
  <c r="Q2079" i="1" s="1"/>
  <c r="H2079" i="1"/>
  <c r="M2079" i="1" s="1"/>
  <c r="G2079" i="1"/>
  <c r="L2079" i="1" s="1"/>
  <c r="F2079" i="1"/>
  <c r="K2079" i="1" s="1"/>
  <c r="E2079" i="1"/>
  <c r="J2079" i="1" s="1"/>
  <c r="P442" i="1"/>
  <c r="Q442" i="1" s="1"/>
  <c r="H442" i="1"/>
  <c r="M442" i="1" s="1"/>
  <c r="G442" i="1"/>
  <c r="L442" i="1" s="1"/>
  <c r="F442" i="1"/>
  <c r="K442" i="1" s="1"/>
  <c r="E442" i="1"/>
  <c r="J442" i="1" s="1"/>
  <c r="P2055" i="1"/>
  <c r="Q2055" i="1" s="1"/>
  <c r="H2055" i="1"/>
  <c r="M2055" i="1" s="1"/>
  <c r="G2055" i="1"/>
  <c r="L2055" i="1" s="1"/>
  <c r="F2055" i="1"/>
  <c r="K2055" i="1" s="1"/>
  <c r="E2055" i="1"/>
  <c r="J2055" i="1" s="1"/>
  <c r="P662" i="1"/>
  <c r="Q662" i="1" s="1"/>
  <c r="H662" i="1"/>
  <c r="M662" i="1" s="1"/>
  <c r="G662" i="1"/>
  <c r="L662" i="1" s="1"/>
  <c r="F662" i="1"/>
  <c r="K662" i="1" s="1"/>
  <c r="E662" i="1"/>
  <c r="J662" i="1" s="1"/>
  <c r="P2031" i="1"/>
  <c r="Q2031" i="1" s="1"/>
  <c r="H2031" i="1"/>
  <c r="M2031" i="1" s="1"/>
  <c r="F2031" i="1"/>
  <c r="K2031" i="1" s="1"/>
  <c r="G2031" i="1"/>
  <c r="L2031" i="1" s="1"/>
  <c r="E2031" i="1"/>
  <c r="J2031" i="1" s="1"/>
  <c r="H2151" i="1"/>
  <c r="M2151" i="1" s="1"/>
  <c r="G2151" i="1"/>
  <c r="L2151" i="1" s="1"/>
  <c r="F2151" i="1"/>
  <c r="K2151" i="1" s="1"/>
  <c r="E2151" i="1"/>
  <c r="J2151" i="1" s="1"/>
  <c r="P828" i="1"/>
  <c r="Q828" i="1" s="1"/>
  <c r="H828" i="1"/>
  <c r="M828" i="1" s="1"/>
  <c r="G828" i="1"/>
  <c r="L828" i="1" s="1"/>
  <c r="F828" i="1"/>
  <c r="K828" i="1" s="1"/>
  <c r="E828" i="1"/>
  <c r="J828" i="1" s="1"/>
  <c r="P277" i="1"/>
  <c r="Q277" i="1" s="1"/>
  <c r="H277" i="1"/>
  <c r="M277" i="1" s="1"/>
  <c r="G277" i="1"/>
  <c r="L277" i="1" s="1"/>
  <c r="F277" i="1"/>
  <c r="K277" i="1" s="1"/>
  <c r="E277" i="1"/>
  <c r="J277" i="1" s="1"/>
  <c r="P2165" i="1"/>
  <c r="Q2165" i="1" s="1"/>
  <c r="H2165" i="1"/>
  <c r="M2165" i="1" s="1"/>
  <c r="G2165" i="1"/>
  <c r="L2165" i="1" s="1"/>
  <c r="F2165" i="1"/>
  <c r="K2165" i="1" s="1"/>
  <c r="E2165" i="1"/>
  <c r="J2165" i="1" s="1"/>
  <c r="P938" i="1"/>
  <c r="Q938" i="1" s="1"/>
  <c r="H938" i="1"/>
  <c r="M938" i="1" s="1"/>
  <c r="G938" i="1"/>
  <c r="L938" i="1" s="1"/>
  <c r="F938" i="1"/>
  <c r="K938" i="1" s="1"/>
  <c r="E938" i="1"/>
  <c r="J938" i="1" s="1"/>
  <c r="P882" i="1"/>
  <c r="Q882" i="1" s="1"/>
  <c r="H882" i="1"/>
  <c r="M882" i="1" s="1"/>
  <c r="G882" i="1"/>
  <c r="L882" i="1" s="1"/>
  <c r="F882" i="1"/>
  <c r="K882" i="1" s="1"/>
  <c r="E882" i="1"/>
  <c r="J882" i="1" s="1"/>
  <c r="P1983" i="1"/>
  <c r="Q1983" i="1" s="1"/>
  <c r="H1983" i="1"/>
  <c r="M1983" i="1" s="1"/>
  <c r="G1983" i="1"/>
  <c r="L1983" i="1" s="1"/>
  <c r="F1983" i="1"/>
  <c r="K1983" i="1" s="1"/>
  <c r="E1983" i="1"/>
  <c r="J1983" i="1" s="1"/>
  <c r="P387" i="1"/>
  <c r="Q387" i="1" s="1"/>
  <c r="H387" i="1"/>
  <c r="M387" i="1" s="1"/>
  <c r="G387" i="1"/>
  <c r="L387" i="1" s="1"/>
  <c r="F387" i="1"/>
  <c r="K387" i="1" s="1"/>
  <c r="E387" i="1"/>
  <c r="J387" i="1" s="1"/>
  <c r="P2140" i="1"/>
  <c r="Q2140" i="1" s="1"/>
  <c r="H2140" i="1"/>
  <c r="M2140" i="1" s="1"/>
  <c r="G2140" i="1"/>
  <c r="L2140" i="1" s="1"/>
  <c r="E2140" i="1"/>
  <c r="J2140" i="1" s="1"/>
  <c r="F2140" i="1"/>
  <c r="K2140" i="1" s="1"/>
  <c r="P717" i="1"/>
  <c r="Q717" i="1" s="1"/>
  <c r="H717" i="1"/>
  <c r="M717" i="1" s="1"/>
  <c r="G717" i="1"/>
  <c r="L717" i="1" s="1"/>
  <c r="F717" i="1"/>
  <c r="K717" i="1" s="1"/>
  <c r="E717" i="1"/>
  <c r="J717" i="1" s="1"/>
  <c r="H2007" i="1"/>
  <c r="M2007" i="1" s="1"/>
  <c r="G2007" i="1"/>
  <c r="L2007" i="1" s="1"/>
  <c r="F2007" i="1"/>
  <c r="K2007" i="1" s="1"/>
  <c r="E2007" i="1"/>
  <c r="J2007" i="1" s="1"/>
  <c r="P772" i="1"/>
  <c r="Q772" i="1" s="1"/>
  <c r="H772" i="1"/>
  <c r="M772" i="1" s="1"/>
  <c r="G772" i="1"/>
  <c r="L772" i="1" s="1"/>
  <c r="F772" i="1"/>
  <c r="K772" i="1" s="1"/>
  <c r="E772" i="1"/>
  <c r="J772" i="1" s="1"/>
  <c r="D1984" i="1"/>
  <c r="D498" i="1"/>
  <c r="D2152" i="1"/>
  <c r="P2151" i="1"/>
  <c r="Q2151" i="1" s="1"/>
  <c r="P2007" i="1"/>
  <c r="Q2007" i="1" s="1"/>
  <c r="D2008" i="1"/>
  <c r="D2117" i="1"/>
  <c r="D1913" i="1"/>
  <c r="D2105" i="1"/>
  <c r="D1936" i="1"/>
  <c r="D2032" i="1"/>
  <c r="D333" i="1"/>
  <c r="D718" i="1"/>
  <c r="D278" i="1"/>
  <c r="D993" i="1"/>
  <c r="D883" i="1"/>
  <c r="D773" i="1"/>
  <c r="D829" i="1"/>
  <c r="D388" i="1"/>
  <c r="D1962" i="1"/>
  <c r="D663" i="1"/>
  <c r="D609" i="1"/>
  <c r="D554" i="1"/>
  <c r="D939" i="1"/>
  <c r="D444" i="1"/>
  <c r="D2080" i="1"/>
  <c r="D2141" i="1"/>
  <c r="D2166" i="1"/>
  <c r="D2129" i="1"/>
  <c r="D2056" i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" i="1"/>
  <c r="Q3" i="1" s="1"/>
  <c r="P2056" i="1" l="1"/>
  <c r="Q2056" i="1" s="1"/>
  <c r="H2056" i="1"/>
  <c r="M2056" i="1" s="1"/>
  <c r="G2056" i="1"/>
  <c r="L2056" i="1" s="1"/>
  <c r="F2056" i="1"/>
  <c r="K2056" i="1" s="1"/>
  <c r="E2056" i="1"/>
  <c r="J2056" i="1" s="1"/>
  <c r="P609" i="1"/>
  <c r="Q609" i="1" s="1"/>
  <c r="H609" i="1"/>
  <c r="M609" i="1" s="1"/>
  <c r="G609" i="1"/>
  <c r="L609" i="1" s="1"/>
  <c r="F609" i="1"/>
  <c r="K609" i="1" s="1"/>
  <c r="E609" i="1"/>
  <c r="J609" i="1" s="1"/>
  <c r="P278" i="1"/>
  <c r="Q278" i="1" s="1"/>
  <c r="H278" i="1"/>
  <c r="M278" i="1" s="1"/>
  <c r="G278" i="1"/>
  <c r="L278" i="1" s="1"/>
  <c r="F278" i="1"/>
  <c r="K278" i="1" s="1"/>
  <c r="E278" i="1"/>
  <c r="J278" i="1" s="1"/>
  <c r="H2008" i="1"/>
  <c r="M2008" i="1" s="1"/>
  <c r="G2008" i="1"/>
  <c r="L2008" i="1" s="1"/>
  <c r="F2008" i="1"/>
  <c r="K2008" i="1" s="1"/>
  <c r="E2008" i="1"/>
  <c r="J2008" i="1" s="1"/>
  <c r="P663" i="1"/>
  <c r="Q663" i="1" s="1"/>
  <c r="H663" i="1"/>
  <c r="M663" i="1" s="1"/>
  <c r="G663" i="1"/>
  <c r="L663" i="1" s="1"/>
  <c r="F663" i="1"/>
  <c r="K663" i="1" s="1"/>
  <c r="E663" i="1"/>
  <c r="J663" i="1" s="1"/>
  <c r="P718" i="1"/>
  <c r="Q718" i="1" s="1"/>
  <c r="H718" i="1"/>
  <c r="M718" i="1" s="1"/>
  <c r="G718" i="1"/>
  <c r="L718" i="1" s="1"/>
  <c r="F718" i="1"/>
  <c r="K718" i="1" s="1"/>
  <c r="E718" i="1"/>
  <c r="J718" i="1" s="1"/>
  <c r="P2166" i="1"/>
  <c r="Q2166" i="1" s="1"/>
  <c r="H2166" i="1"/>
  <c r="M2166" i="1" s="1"/>
  <c r="G2166" i="1"/>
  <c r="L2166" i="1" s="1"/>
  <c r="F2166" i="1"/>
  <c r="K2166" i="1" s="1"/>
  <c r="E2166" i="1"/>
  <c r="J2166" i="1" s="1"/>
  <c r="P1962" i="1"/>
  <c r="Q1962" i="1" s="1"/>
  <c r="H1962" i="1"/>
  <c r="M1962" i="1" s="1"/>
  <c r="G1962" i="1"/>
  <c r="L1962" i="1" s="1"/>
  <c r="F1962" i="1"/>
  <c r="K1962" i="1" s="1"/>
  <c r="E1962" i="1"/>
  <c r="J1962" i="1" s="1"/>
  <c r="P333" i="1"/>
  <c r="Q333" i="1" s="1"/>
  <c r="H333" i="1"/>
  <c r="M333" i="1" s="1"/>
  <c r="G333" i="1"/>
  <c r="L333" i="1" s="1"/>
  <c r="F333" i="1"/>
  <c r="K333" i="1" s="1"/>
  <c r="E333" i="1"/>
  <c r="J333" i="1" s="1"/>
  <c r="P2117" i="1"/>
  <c r="Q2117" i="1" s="1"/>
  <c r="H2117" i="1"/>
  <c r="M2117" i="1" s="1"/>
  <c r="G2117" i="1"/>
  <c r="L2117" i="1" s="1"/>
  <c r="F2117" i="1"/>
  <c r="K2117" i="1" s="1"/>
  <c r="E2117" i="1"/>
  <c r="J2117" i="1" s="1"/>
  <c r="P2141" i="1"/>
  <c r="Q2141" i="1" s="1"/>
  <c r="H2141" i="1"/>
  <c r="M2141" i="1" s="1"/>
  <c r="G2141" i="1"/>
  <c r="L2141" i="1" s="1"/>
  <c r="F2141" i="1"/>
  <c r="K2141" i="1" s="1"/>
  <c r="E2141" i="1"/>
  <c r="J2141" i="1" s="1"/>
  <c r="P388" i="1"/>
  <c r="Q388" i="1" s="1"/>
  <c r="H388" i="1"/>
  <c r="M388" i="1" s="1"/>
  <c r="G388" i="1"/>
  <c r="L388" i="1" s="1"/>
  <c r="F388" i="1"/>
  <c r="K388" i="1" s="1"/>
  <c r="E388" i="1"/>
  <c r="J388" i="1" s="1"/>
  <c r="P2032" i="1"/>
  <c r="Q2032" i="1" s="1"/>
  <c r="H2032" i="1"/>
  <c r="M2032" i="1" s="1"/>
  <c r="G2032" i="1"/>
  <c r="L2032" i="1" s="1"/>
  <c r="F2032" i="1"/>
  <c r="K2032" i="1" s="1"/>
  <c r="E2032" i="1"/>
  <c r="J2032" i="1" s="1"/>
  <c r="H2152" i="1"/>
  <c r="M2152" i="1" s="1"/>
  <c r="G2152" i="1"/>
  <c r="L2152" i="1" s="1"/>
  <c r="F2152" i="1"/>
  <c r="K2152" i="1" s="1"/>
  <c r="E2152" i="1"/>
  <c r="J2152" i="1" s="1"/>
  <c r="P993" i="1"/>
  <c r="Q993" i="1" s="1"/>
  <c r="H993" i="1"/>
  <c r="M993" i="1" s="1"/>
  <c r="G993" i="1"/>
  <c r="L993" i="1" s="1"/>
  <c r="F993" i="1"/>
  <c r="K993" i="1" s="1"/>
  <c r="E993" i="1"/>
  <c r="J993" i="1" s="1"/>
  <c r="P2129" i="1"/>
  <c r="Q2129" i="1" s="1"/>
  <c r="H2129" i="1"/>
  <c r="M2129" i="1" s="1"/>
  <c r="G2129" i="1"/>
  <c r="L2129" i="1" s="1"/>
  <c r="F2129" i="1"/>
  <c r="K2129" i="1" s="1"/>
  <c r="E2129" i="1"/>
  <c r="J2129" i="1" s="1"/>
  <c r="P2080" i="1"/>
  <c r="Q2080" i="1" s="1"/>
  <c r="H2080" i="1"/>
  <c r="M2080" i="1" s="1"/>
  <c r="G2080" i="1"/>
  <c r="L2080" i="1" s="1"/>
  <c r="F2080" i="1"/>
  <c r="K2080" i="1" s="1"/>
  <c r="E2080" i="1"/>
  <c r="J2080" i="1" s="1"/>
  <c r="P829" i="1"/>
  <c r="Q829" i="1" s="1"/>
  <c r="H829" i="1"/>
  <c r="M829" i="1" s="1"/>
  <c r="G829" i="1"/>
  <c r="L829" i="1" s="1"/>
  <c r="F829" i="1"/>
  <c r="K829" i="1" s="1"/>
  <c r="E829" i="1"/>
  <c r="J829" i="1" s="1"/>
  <c r="P1936" i="1"/>
  <c r="Q1936" i="1" s="1"/>
  <c r="H1936" i="1"/>
  <c r="M1936" i="1" s="1"/>
  <c r="G1936" i="1"/>
  <c r="L1936" i="1" s="1"/>
  <c r="F1936" i="1"/>
  <c r="K1936" i="1" s="1"/>
  <c r="E1936" i="1"/>
  <c r="J1936" i="1" s="1"/>
  <c r="P498" i="1"/>
  <c r="Q498" i="1" s="1"/>
  <c r="H498" i="1"/>
  <c r="M498" i="1" s="1"/>
  <c r="G498" i="1"/>
  <c r="L498" i="1" s="1"/>
  <c r="F498" i="1"/>
  <c r="K498" i="1" s="1"/>
  <c r="E498" i="1"/>
  <c r="J498" i="1" s="1"/>
  <c r="P554" i="1"/>
  <c r="Q554" i="1" s="1"/>
  <c r="H554" i="1"/>
  <c r="M554" i="1" s="1"/>
  <c r="G554" i="1"/>
  <c r="L554" i="1" s="1"/>
  <c r="F554" i="1"/>
  <c r="K554" i="1" s="1"/>
  <c r="E554" i="1"/>
  <c r="J554" i="1" s="1"/>
  <c r="P444" i="1"/>
  <c r="Q444" i="1" s="1"/>
  <c r="H444" i="1"/>
  <c r="M444" i="1" s="1"/>
  <c r="G444" i="1"/>
  <c r="L444" i="1" s="1"/>
  <c r="F444" i="1"/>
  <c r="K444" i="1" s="1"/>
  <c r="E444" i="1"/>
  <c r="J444" i="1" s="1"/>
  <c r="P773" i="1"/>
  <c r="Q773" i="1" s="1"/>
  <c r="H773" i="1"/>
  <c r="M773" i="1" s="1"/>
  <c r="G773" i="1"/>
  <c r="L773" i="1" s="1"/>
  <c r="E773" i="1"/>
  <c r="J773" i="1" s="1"/>
  <c r="F773" i="1"/>
  <c r="K773" i="1" s="1"/>
  <c r="P2105" i="1"/>
  <c r="Q2105" i="1" s="1"/>
  <c r="H2105" i="1"/>
  <c r="M2105" i="1" s="1"/>
  <c r="G2105" i="1"/>
  <c r="L2105" i="1" s="1"/>
  <c r="F2105" i="1"/>
  <c r="K2105" i="1" s="1"/>
  <c r="E2105" i="1"/>
  <c r="J2105" i="1" s="1"/>
  <c r="P1984" i="1"/>
  <c r="Q1984" i="1" s="1"/>
  <c r="H1984" i="1"/>
  <c r="M1984" i="1" s="1"/>
  <c r="G1984" i="1"/>
  <c r="L1984" i="1" s="1"/>
  <c r="F1984" i="1"/>
  <c r="K1984" i="1" s="1"/>
  <c r="E1984" i="1"/>
  <c r="J1984" i="1" s="1"/>
  <c r="P939" i="1"/>
  <c r="Q939" i="1" s="1"/>
  <c r="H939" i="1"/>
  <c r="M939" i="1" s="1"/>
  <c r="G939" i="1"/>
  <c r="L939" i="1" s="1"/>
  <c r="F939" i="1"/>
  <c r="K939" i="1" s="1"/>
  <c r="E939" i="1"/>
  <c r="J939" i="1" s="1"/>
  <c r="P883" i="1"/>
  <c r="Q883" i="1" s="1"/>
  <c r="H883" i="1"/>
  <c r="M883" i="1" s="1"/>
  <c r="G883" i="1"/>
  <c r="L883" i="1" s="1"/>
  <c r="F883" i="1"/>
  <c r="K883" i="1" s="1"/>
  <c r="E883" i="1"/>
  <c r="J883" i="1" s="1"/>
  <c r="P1913" i="1"/>
  <c r="Q1913" i="1" s="1"/>
  <c r="H1913" i="1"/>
  <c r="M1913" i="1" s="1"/>
  <c r="G1913" i="1"/>
  <c r="L1913" i="1" s="1"/>
  <c r="F1913" i="1"/>
  <c r="K1913" i="1" s="1"/>
  <c r="E1913" i="1"/>
  <c r="J1913" i="1" s="1"/>
  <c r="D1985" i="1"/>
  <c r="D1986" i="1" s="1"/>
  <c r="D499" i="1"/>
  <c r="D500" i="1" s="1"/>
  <c r="P2" i="1"/>
  <c r="Q2" i="1" s="1"/>
  <c r="P2008" i="1"/>
  <c r="Q2008" i="1" s="1"/>
  <c r="D2009" i="1"/>
  <c r="D2153" i="1"/>
  <c r="P2152" i="1"/>
  <c r="Q2152" i="1" s="1"/>
  <c r="D2106" i="1"/>
  <c r="D1914" i="1"/>
  <c r="D2118" i="1"/>
  <c r="D279" i="1"/>
  <c r="D994" i="1"/>
  <c r="D334" i="1"/>
  <c r="D719" i="1"/>
  <c r="D1937" i="1"/>
  <c r="D884" i="1"/>
  <c r="D2033" i="1"/>
  <c r="D774" i="1"/>
  <c r="D830" i="1"/>
  <c r="D610" i="1"/>
  <c r="D389" i="1"/>
  <c r="D940" i="1"/>
  <c r="D2081" i="1"/>
  <c r="D2142" i="1"/>
  <c r="D1963" i="1"/>
  <c r="D445" i="1"/>
  <c r="D664" i="1"/>
  <c r="D555" i="1"/>
  <c r="D2057" i="1"/>
  <c r="D2167" i="1"/>
  <c r="D2130" i="1"/>
  <c r="R227" i="1"/>
  <c r="W227" i="1" s="1"/>
  <c r="R179" i="1"/>
  <c r="W179" i="1" s="1"/>
  <c r="R131" i="1"/>
  <c r="W131" i="1" s="1"/>
  <c r="R54" i="1"/>
  <c r="W54" i="1" s="1"/>
  <c r="R120" i="1"/>
  <c r="W120" i="1" s="1"/>
  <c r="R257" i="1"/>
  <c r="W257" i="1" s="1"/>
  <c r="R233" i="1"/>
  <c r="W233" i="1" s="1"/>
  <c r="R209" i="1"/>
  <c r="W209" i="1" s="1"/>
  <c r="R185" i="1"/>
  <c r="W185" i="1" s="1"/>
  <c r="R161" i="1"/>
  <c r="W161" i="1" s="1"/>
  <c r="R137" i="1"/>
  <c r="W137" i="1" s="1"/>
  <c r="R81" i="1"/>
  <c r="W81" i="1" s="1"/>
  <c r="R75" i="1"/>
  <c r="W75" i="1" s="1"/>
  <c r="R69" i="1"/>
  <c r="W69" i="1" s="1"/>
  <c r="R63" i="1"/>
  <c r="W63" i="1" s="1"/>
  <c r="R52" i="1"/>
  <c r="W52" i="1" s="1"/>
  <c r="R46" i="1"/>
  <c r="W46" i="1" s="1"/>
  <c r="R38" i="1"/>
  <c r="W38" i="1" s="1"/>
  <c r="R263" i="1"/>
  <c r="W263" i="1" s="1"/>
  <c r="R239" i="1"/>
  <c r="W239" i="1" s="1"/>
  <c r="R215" i="1"/>
  <c r="W215" i="1" s="1"/>
  <c r="R191" i="1"/>
  <c r="W191" i="1" s="1"/>
  <c r="R167" i="1"/>
  <c r="W167" i="1" s="1"/>
  <c r="R143" i="1"/>
  <c r="W143" i="1" s="1"/>
  <c r="R56" i="1"/>
  <c r="W56" i="1" s="1"/>
  <c r="R44" i="1"/>
  <c r="W44" i="1" s="1"/>
  <c r="R36" i="1"/>
  <c r="W36" i="1" s="1"/>
  <c r="R50" i="1"/>
  <c r="W50" i="1" s="1"/>
  <c r="R269" i="1"/>
  <c r="W269" i="1" s="1"/>
  <c r="R245" i="1"/>
  <c r="W245" i="1" s="1"/>
  <c r="R221" i="1"/>
  <c r="W221" i="1" s="1"/>
  <c r="R197" i="1"/>
  <c r="W197" i="1" s="1"/>
  <c r="R173" i="1"/>
  <c r="W173" i="1" s="1"/>
  <c r="R149" i="1"/>
  <c r="W149" i="1" s="1"/>
  <c r="R125" i="1"/>
  <c r="W125" i="1" s="1"/>
  <c r="R78" i="1"/>
  <c r="W78" i="1" s="1"/>
  <c r="R72" i="1"/>
  <c r="W72" i="1" s="1"/>
  <c r="R66" i="1"/>
  <c r="W66" i="1" s="1"/>
  <c r="R60" i="1"/>
  <c r="W60" i="1" s="1"/>
  <c r="R42" i="1"/>
  <c r="W42" i="1" s="1"/>
  <c r="R34" i="1"/>
  <c r="W34" i="1" s="1"/>
  <c r="R251" i="1"/>
  <c r="W251" i="1" s="1"/>
  <c r="R203" i="1"/>
  <c r="W203" i="1" s="1"/>
  <c r="R155" i="1"/>
  <c r="W155" i="1" s="1"/>
  <c r="R115" i="1"/>
  <c r="W115" i="1" s="1"/>
  <c r="R48" i="1"/>
  <c r="W48" i="1" s="1"/>
  <c r="R40" i="1"/>
  <c r="W40" i="1" s="1"/>
  <c r="R32" i="1"/>
  <c r="W32" i="1" s="1"/>
  <c r="R58" i="1"/>
  <c r="W58" i="1" s="1"/>
  <c r="R710" i="1"/>
  <c r="W710" i="1" s="1"/>
  <c r="R270" i="1"/>
  <c r="W270" i="1" s="1"/>
  <c r="R262" i="1"/>
  <c r="W262" i="1" s="1"/>
  <c r="R254" i="1"/>
  <c r="W254" i="1" s="1"/>
  <c r="R246" i="1"/>
  <c r="W246" i="1" s="1"/>
  <c r="R238" i="1"/>
  <c r="W238" i="1" s="1"/>
  <c r="R230" i="1"/>
  <c r="W230" i="1" s="1"/>
  <c r="R222" i="1"/>
  <c r="W222" i="1" s="1"/>
  <c r="R214" i="1"/>
  <c r="W214" i="1" s="1"/>
  <c r="R206" i="1"/>
  <c r="W206" i="1" s="1"/>
  <c r="R198" i="1"/>
  <c r="W198" i="1" s="1"/>
  <c r="R190" i="1"/>
  <c r="W190" i="1" s="1"/>
  <c r="R182" i="1"/>
  <c r="W182" i="1" s="1"/>
  <c r="W174" i="1"/>
  <c r="W166" i="1"/>
  <c r="R158" i="1"/>
  <c r="W158" i="1" s="1"/>
  <c r="R150" i="1"/>
  <c r="W150" i="1" s="1"/>
  <c r="W142" i="1"/>
  <c r="R134" i="1"/>
  <c r="W134" i="1" s="1"/>
  <c r="W126" i="1"/>
  <c r="R118" i="1"/>
  <c r="W118" i="1" s="1"/>
  <c r="R67" i="1"/>
  <c r="W67" i="1" s="1"/>
  <c r="R61" i="1"/>
  <c r="W61" i="1" s="1"/>
  <c r="R43" i="1"/>
  <c r="W43" i="1" s="1"/>
  <c r="R35" i="1"/>
  <c r="W35" i="1" s="1"/>
  <c r="R765" i="1"/>
  <c r="W765" i="1" s="1"/>
  <c r="R325" i="1"/>
  <c r="W325" i="1" s="1"/>
  <c r="R261" i="1"/>
  <c r="W261" i="1" s="1"/>
  <c r="R253" i="1"/>
  <c r="W253" i="1" s="1"/>
  <c r="R237" i="1"/>
  <c r="W237" i="1" s="1"/>
  <c r="R229" i="1"/>
  <c r="W229" i="1" s="1"/>
  <c r="R213" i="1"/>
  <c r="W213" i="1" s="1"/>
  <c r="R205" i="1"/>
  <c r="W205" i="1" s="1"/>
  <c r="R189" i="1"/>
  <c r="W189" i="1" s="1"/>
  <c r="R181" i="1"/>
  <c r="W181" i="1" s="1"/>
  <c r="R165" i="1"/>
  <c r="W165" i="1" s="1"/>
  <c r="R157" i="1"/>
  <c r="W157" i="1" s="1"/>
  <c r="R141" i="1"/>
  <c r="W141" i="1" s="1"/>
  <c r="W133" i="1"/>
  <c r="R117" i="1"/>
  <c r="W117" i="1" s="1"/>
  <c r="R55" i="1"/>
  <c r="W55" i="1" s="1"/>
  <c r="R875" i="1"/>
  <c r="W875" i="1" s="1"/>
  <c r="R985" i="1"/>
  <c r="W985" i="1" s="1"/>
  <c r="R435" i="1"/>
  <c r="W435" i="1" s="1"/>
  <c r="R267" i="1"/>
  <c r="W267" i="1" s="1"/>
  <c r="R259" i="1"/>
  <c r="W259" i="1" s="1"/>
  <c r="R243" i="1"/>
  <c r="W243" i="1" s="1"/>
  <c r="R235" i="1"/>
  <c r="W235" i="1" s="1"/>
  <c r="R219" i="1"/>
  <c r="W219" i="1" s="1"/>
  <c r="R211" i="1"/>
  <c r="W211" i="1" s="1"/>
  <c r="R195" i="1"/>
  <c r="W195" i="1" s="1"/>
  <c r="R187" i="1"/>
  <c r="W187" i="1" s="1"/>
  <c r="W171" i="1"/>
  <c r="R163" i="1"/>
  <c r="W163" i="1" s="1"/>
  <c r="R147" i="1"/>
  <c r="W147" i="1" s="1"/>
  <c r="R139" i="1"/>
  <c r="W139" i="1" s="1"/>
  <c r="W123" i="1"/>
  <c r="W76" i="1"/>
  <c r="R71" i="1"/>
  <c r="W71" i="1" s="1"/>
  <c r="R64" i="1"/>
  <c r="W64" i="1" s="1"/>
  <c r="R59" i="1"/>
  <c r="W59" i="1" s="1"/>
  <c r="R545" i="1"/>
  <c r="W545" i="1" s="1"/>
  <c r="R265" i="1"/>
  <c r="W265" i="1" s="1"/>
  <c r="R249" i="1"/>
  <c r="W249" i="1" s="1"/>
  <c r="R241" i="1"/>
  <c r="W241" i="1" s="1"/>
  <c r="R225" i="1"/>
  <c r="W225" i="1" s="1"/>
  <c r="R217" i="1"/>
  <c r="W217" i="1" s="1"/>
  <c r="R201" i="1"/>
  <c r="W201" i="1" s="1"/>
  <c r="R193" i="1"/>
  <c r="W193" i="1" s="1"/>
  <c r="R177" i="1"/>
  <c r="W177" i="1" s="1"/>
  <c r="R169" i="1"/>
  <c r="W169" i="1" s="1"/>
  <c r="R153" i="1"/>
  <c r="W153" i="1" s="1"/>
  <c r="R145" i="1"/>
  <c r="W145" i="1" s="1"/>
  <c r="R129" i="1"/>
  <c r="W129" i="1" s="1"/>
  <c r="R121" i="1"/>
  <c r="W121" i="1" s="1"/>
  <c r="R600" i="1"/>
  <c r="W600" i="1" s="1"/>
  <c r="R264" i="1"/>
  <c r="W264" i="1" s="1"/>
  <c r="R256" i="1"/>
  <c r="W256" i="1" s="1"/>
  <c r="R248" i="1"/>
  <c r="W248" i="1" s="1"/>
  <c r="R240" i="1"/>
  <c r="W240" i="1" s="1"/>
  <c r="R232" i="1"/>
  <c r="W232" i="1" s="1"/>
  <c r="R224" i="1"/>
  <c r="W224" i="1" s="1"/>
  <c r="R216" i="1"/>
  <c r="W216" i="1" s="1"/>
  <c r="R208" i="1"/>
  <c r="W208" i="1" s="1"/>
  <c r="R655" i="1"/>
  <c r="W655" i="1" s="1"/>
  <c r="R255" i="1"/>
  <c r="W255" i="1" s="1"/>
  <c r="R247" i="1"/>
  <c r="W247" i="1" s="1"/>
  <c r="R231" i="1"/>
  <c r="W231" i="1" s="1"/>
  <c r="R223" i="1"/>
  <c r="W223" i="1" s="1"/>
  <c r="R207" i="1"/>
  <c r="W207" i="1" s="1"/>
  <c r="R199" i="1"/>
  <c r="W199" i="1" s="1"/>
  <c r="R183" i="1"/>
  <c r="W183" i="1" s="1"/>
  <c r="R175" i="1"/>
  <c r="W175" i="1" s="1"/>
  <c r="R159" i="1"/>
  <c r="W159" i="1" s="1"/>
  <c r="R151" i="1"/>
  <c r="W151" i="1" s="1"/>
  <c r="R135" i="1"/>
  <c r="W135" i="1" s="1"/>
  <c r="R127" i="1"/>
  <c r="W127" i="1" s="1"/>
  <c r="R119" i="1"/>
  <c r="W119" i="1" s="1"/>
  <c r="W79" i="1"/>
  <c r="R73" i="1"/>
  <c r="W73" i="1" s="1"/>
  <c r="W68" i="1"/>
  <c r="R51" i="1"/>
  <c r="W51" i="1" s="1"/>
  <c r="R820" i="1"/>
  <c r="W820" i="1" s="1"/>
  <c r="R380" i="1"/>
  <c r="W380" i="1" s="1"/>
  <c r="R268" i="1"/>
  <c r="W268" i="1" s="1"/>
  <c r="R260" i="1"/>
  <c r="W260" i="1" s="1"/>
  <c r="R252" i="1"/>
  <c r="W252" i="1" s="1"/>
  <c r="R244" i="1"/>
  <c r="W244" i="1" s="1"/>
  <c r="R236" i="1"/>
  <c r="W236" i="1" s="1"/>
  <c r="R228" i="1"/>
  <c r="W228" i="1" s="1"/>
  <c r="R220" i="1"/>
  <c r="W220" i="1" s="1"/>
  <c r="R212" i="1"/>
  <c r="W212" i="1" s="1"/>
  <c r="R930" i="1"/>
  <c r="W930" i="1" s="1"/>
  <c r="R490" i="1"/>
  <c r="W490" i="1" s="1"/>
  <c r="R266" i="1"/>
  <c r="W266" i="1" s="1"/>
  <c r="R258" i="1"/>
  <c r="W258" i="1" s="1"/>
  <c r="R250" i="1"/>
  <c r="W250" i="1" s="1"/>
  <c r="R242" i="1"/>
  <c r="W242" i="1" s="1"/>
  <c r="R234" i="1"/>
  <c r="W234" i="1" s="1"/>
  <c r="R226" i="1"/>
  <c r="W226" i="1" s="1"/>
  <c r="R218" i="1"/>
  <c r="W218" i="1" s="1"/>
  <c r="R210" i="1"/>
  <c r="W210" i="1" s="1"/>
  <c r="R204" i="1"/>
  <c r="W204" i="1" s="1"/>
  <c r="R196" i="1"/>
  <c r="W196" i="1" s="1"/>
  <c r="R188" i="1"/>
  <c r="W188" i="1" s="1"/>
  <c r="R180" i="1"/>
  <c r="W180" i="1" s="1"/>
  <c r="R172" i="1"/>
  <c r="W172" i="1" s="1"/>
  <c r="R164" i="1"/>
  <c r="W164" i="1" s="1"/>
  <c r="W156" i="1"/>
  <c r="W148" i="1"/>
  <c r="R140" i="1"/>
  <c r="W140" i="1" s="1"/>
  <c r="R132" i="1"/>
  <c r="W132" i="1" s="1"/>
  <c r="R124" i="1"/>
  <c r="W124" i="1" s="1"/>
  <c r="W116" i="1"/>
  <c r="R77" i="1"/>
  <c r="W77" i="1" s="1"/>
  <c r="W65" i="1"/>
  <c r="R49" i="1"/>
  <c r="W49" i="1" s="1"/>
  <c r="R41" i="1"/>
  <c r="W41" i="1" s="1"/>
  <c r="R33" i="1"/>
  <c r="W33" i="1" s="1"/>
  <c r="R202" i="1"/>
  <c r="W202" i="1" s="1"/>
  <c r="R194" i="1"/>
  <c r="W194" i="1" s="1"/>
  <c r="R186" i="1"/>
  <c r="W186" i="1" s="1"/>
  <c r="R178" i="1"/>
  <c r="W178" i="1" s="1"/>
  <c r="R170" i="1"/>
  <c r="W170" i="1" s="1"/>
  <c r="R162" i="1"/>
  <c r="W162" i="1" s="1"/>
  <c r="W154" i="1"/>
  <c r="R146" i="1"/>
  <c r="W146" i="1" s="1"/>
  <c r="R138" i="1"/>
  <c r="W138" i="1" s="1"/>
  <c r="R130" i="1"/>
  <c r="W130" i="1" s="1"/>
  <c r="R122" i="1"/>
  <c r="W122" i="1" s="1"/>
  <c r="W70" i="1"/>
  <c r="R53" i="1"/>
  <c r="W53" i="1" s="1"/>
  <c r="R47" i="1"/>
  <c r="W47" i="1" s="1"/>
  <c r="R39" i="1"/>
  <c r="W39" i="1" s="1"/>
  <c r="R200" i="1"/>
  <c r="W200" i="1" s="1"/>
  <c r="R192" i="1"/>
  <c r="W192" i="1" s="1"/>
  <c r="R184" i="1"/>
  <c r="W184" i="1" s="1"/>
  <c r="R176" i="1"/>
  <c r="W176" i="1" s="1"/>
  <c r="R168" i="1"/>
  <c r="W168" i="1" s="1"/>
  <c r="R160" i="1"/>
  <c r="W160" i="1" s="1"/>
  <c r="R152" i="1"/>
  <c r="W152" i="1" s="1"/>
  <c r="R144" i="1"/>
  <c r="W144" i="1" s="1"/>
  <c r="R136" i="1"/>
  <c r="W136" i="1" s="1"/>
  <c r="R128" i="1"/>
  <c r="W128" i="1" s="1"/>
  <c r="R80" i="1"/>
  <c r="W80" i="1" s="1"/>
  <c r="W74" i="1"/>
  <c r="R62" i="1"/>
  <c r="W62" i="1" s="1"/>
  <c r="R57" i="1"/>
  <c r="W57" i="1" s="1"/>
  <c r="R45" i="1"/>
  <c r="W45" i="1" s="1"/>
  <c r="R37" i="1"/>
  <c r="W37" i="1" s="1"/>
  <c r="H2" i="1"/>
  <c r="M2" i="1" s="1"/>
  <c r="G2" i="1"/>
  <c r="L2" i="1" s="1"/>
  <c r="F2" i="1"/>
  <c r="K2" i="1" s="1"/>
  <c r="P500" i="1" l="1"/>
  <c r="Q500" i="1" s="1"/>
  <c r="H500" i="1"/>
  <c r="M500" i="1" s="1"/>
  <c r="G500" i="1"/>
  <c r="L500" i="1" s="1"/>
  <c r="F500" i="1"/>
  <c r="K500" i="1" s="1"/>
  <c r="E500" i="1"/>
  <c r="J500" i="1" s="1"/>
  <c r="P445" i="1"/>
  <c r="Q445" i="1" s="1"/>
  <c r="H445" i="1"/>
  <c r="M445" i="1" s="1"/>
  <c r="G445" i="1"/>
  <c r="L445" i="1" s="1"/>
  <c r="F445" i="1"/>
  <c r="K445" i="1" s="1"/>
  <c r="E445" i="1"/>
  <c r="J445" i="1" s="1"/>
  <c r="P610" i="1"/>
  <c r="Q610" i="1" s="1"/>
  <c r="H610" i="1"/>
  <c r="M610" i="1" s="1"/>
  <c r="G610" i="1"/>
  <c r="L610" i="1" s="1"/>
  <c r="F610" i="1"/>
  <c r="K610" i="1" s="1"/>
  <c r="E610" i="1"/>
  <c r="J610" i="1" s="1"/>
  <c r="P994" i="1"/>
  <c r="Q994" i="1" s="1"/>
  <c r="H994" i="1"/>
  <c r="M994" i="1" s="1"/>
  <c r="G994" i="1"/>
  <c r="L994" i="1" s="1"/>
  <c r="F994" i="1"/>
  <c r="K994" i="1" s="1"/>
  <c r="E994" i="1"/>
  <c r="J994" i="1" s="1"/>
  <c r="P555" i="1"/>
  <c r="Q555" i="1" s="1"/>
  <c r="H555" i="1"/>
  <c r="M555" i="1" s="1"/>
  <c r="G555" i="1"/>
  <c r="L555" i="1" s="1"/>
  <c r="F555" i="1"/>
  <c r="K555" i="1" s="1"/>
  <c r="E555" i="1"/>
  <c r="J555" i="1" s="1"/>
  <c r="H2153" i="1"/>
  <c r="M2153" i="1" s="1"/>
  <c r="G2153" i="1"/>
  <c r="L2153" i="1" s="1"/>
  <c r="F2153" i="1"/>
  <c r="K2153" i="1" s="1"/>
  <c r="E2153" i="1"/>
  <c r="J2153" i="1" s="1"/>
  <c r="P1963" i="1"/>
  <c r="Q1963" i="1" s="1"/>
  <c r="H1963" i="1"/>
  <c r="M1963" i="1" s="1"/>
  <c r="G1963" i="1"/>
  <c r="L1963" i="1" s="1"/>
  <c r="F1963" i="1"/>
  <c r="K1963" i="1" s="1"/>
  <c r="E1963" i="1"/>
  <c r="J1963" i="1" s="1"/>
  <c r="P830" i="1"/>
  <c r="Q830" i="1" s="1"/>
  <c r="H830" i="1"/>
  <c r="M830" i="1" s="1"/>
  <c r="G830" i="1"/>
  <c r="L830" i="1" s="1"/>
  <c r="F830" i="1"/>
  <c r="K830" i="1" s="1"/>
  <c r="E830" i="1"/>
  <c r="J830" i="1" s="1"/>
  <c r="P279" i="1"/>
  <c r="Q279" i="1" s="1"/>
  <c r="H279" i="1"/>
  <c r="M279" i="1" s="1"/>
  <c r="G279" i="1"/>
  <c r="L279" i="1" s="1"/>
  <c r="F279" i="1"/>
  <c r="K279" i="1" s="1"/>
  <c r="E279" i="1"/>
  <c r="J279" i="1" s="1"/>
  <c r="P2142" i="1"/>
  <c r="Q2142" i="1" s="1"/>
  <c r="H2142" i="1"/>
  <c r="M2142" i="1" s="1"/>
  <c r="G2142" i="1"/>
  <c r="L2142" i="1" s="1"/>
  <c r="F2142" i="1"/>
  <c r="K2142" i="1" s="1"/>
  <c r="E2142" i="1"/>
  <c r="J2142" i="1" s="1"/>
  <c r="P774" i="1"/>
  <c r="Q774" i="1" s="1"/>
  <c r="H774" i="1"/>
  <c r="M774" i="1" s="1"/>
  <c r="G774" i="1"/>
  <c r="L774" i="1" s="1"/>
  <c r="E774" i="1"/>
  <c r="J774" i="1" s="1"/>
  <c r="F774" i="1"/>
  <c r="K774" i="1" s="1"/>
  <c r="P2118" i="1"/>
  <c r="Q2118" i="1" s="1"/>
  <c r="H2118" i="1"/>
  <c r="M2118" i="1" s="1"/>
  <c r="G2118" i="1"/>
  <c r="L2118" i="1" s="1"/>
  <c r="F2118" i="1"/>
  <c r="K2118" i="1" s="1"/>
  <c r="E2118" i="1"/>
  <c r="J2118" i="1" s="1"/>
  <c r="P499" i="1"/>
  <c r="Q499" i="1" s="1"/>
  <c r="H499" i="1"/>
  <c r="M499" i="1" s="1"/>
  <c r="G499" i="1"/>
  <c r="L499" i="1" s="1"/>
  <c r="F499" i="1"/>
  <c r="K499" i="1" s="1"/>
  <c r="E499" i="1"/>
  <c r="J499" i="1" s="1"/>
  <c r="P389" i="1"/>
  <c r="Q389" i="1" s="1"/>
  <c r="H389" i="1"/>
  <c r="M389" i="1" s="1"/>
  <c r="G389" i="1"/>
  <c r="L389" i="1" s="1"/>
  <c r="F389" i="1"/>
  <c r="K389" i="1" s="1"/>
  <c r="E389" i="1"/>
  <c r="J389" i="1" s="1"/>
  <c r="P2130" i="1"/>
  <c r="Q2130" i="1" s="1"/>
  <c r="H2130" i="1"/>
  <c r="M2130" i="1" s="1"/>
  <c r="G2130" i="1"/>
  <c r="L2130" i="1" s="1"/>
  <c r="F2130" i="1"/>
  <c r="K2130" i="1" s="1"/>
  <c r="E2130" i="1"/>
  <c r="J2130" i="1" s="1"/>
  <c r="P1986" i="1"/>
  <c r="Q1986" i="1" s="1"/>
  <c r="H1986" i="1"/>
  <c r="M1986" i="1" s="1"/>
  <c r="G1986" i="1"/>
  <c r="L1986" i="1" s="1"/>
  <c r="F1986" i="1"/>
  <c r="K1986" i="1" s="1"/>
  <c r="E1986" i="1"/>
  <c r="J1986" i="1" s="1"/>
  <c r="P2033" i="1"/>
  <c r="Q2033" i="1" s="1"/>
  <c r="H2033" i="1"/>
  <c r="M2033" i="1" s="1"/>
  <c r="G2033" i="1"/>
  <c r="L2033" i="1" s="1"/>
  <c r="F2033" i="1"/>
  <c r="K2033" i="1" s="1"/>
  <c r="E2033" i="1"/>
  <c r="J2033" i="1" s="1"/>
  <c r="P1914" i="1"/>
  <c r="Q1914" i="1" s="1"/>
  <c r="H1914" i="1"/>
  <c r="M1914" i="1" s="1"/>
  <c r="G1914" i="1"/>
  <c r="L1914" i="1" s="1"/>
  <c r="F1914" i="1"/>
  <c r="K1914" i="1" s="1"/>
  <c r="E1914" i="1"/>
  <c r="J1914" i="1" s="1"/>
  <c r="P1985" i="1"/>
  <c r="Q1985" i="1" s="1"/>
  <c r="H1985" i="1"/>
  <c r="M1985" i="1" s="1"/>
  <c r="G1985" i="1"/>
  <c r="L1985" i="1" s="1"/>
  <c r="F1985" i="1"/>
  <c r="K1985" i="1" s="1"/>
  <c r="E1985" i="1"/>
  <c r="J1985" i="1" s="1"/>
  <c r="P719" i="1"/>
  <c r="Q719" i="1" s="1"/>
  <c r="H719" i="1"/>
  <c r="M719" i="1" s="1"/>
  <c r="G719" i="1"/>
  <c r="L719" i="1" s="1"/>
  <c r="F719" i="1"/>
  <c r="K719" i="1" s="1"/>
  <c r="E719" i="1"/>
  <c r="J719" i="1" s="1"/>
  <c r="P664" i="1"/>
  <c r="Q664" i="1" s="1"/>
  <c r="H664" i="1"/>
  <c r="M664" i="1" s="1"/>
  <c r="G664" i="1"/>
  <c r="L664" i="1" s="1"/>
  <c r="F664" i="1"/>
  <c r="K664" i="1" s="1"/>
  <c r="E664" i="1"/>
  <c r="J664" i="1" s="1"/>
  <c r="P334" i="1"/>
  <c r="Q334" i="1" s="1"/>
  <c r="H334" i="1"/>
  <c r="M334" i="1" s="1"/>
  <c r="G334" i="1"/>
  <c r="L334" i="1" s="1"/>
  <c r="F334" i="1"/>
  <c r="K334" i="1" s="1"/>
  <c r="E334" i="1"/>
  <c r="J334" i="1" s="1"/>
  <c r="H2009" i="1"/>
  <c r="M2009" i="1" s="1"/>
  <c r="G2009" i="1"/>
  <c r="L2009" i="1" s="1"/>
  <c r="F2009" i="1"/>
  <c r="K2009" i="1" s="1"/>
  <c r="E2009" i="1"/>
  <c r="J2009" i="1" s="1"/>
  <c r="P2167" i="1"/>
  <c r="Q2167" i="1" s="1"/>
  <c r="H2167" i="1"/>
  <c r="M2167" i="1" s="1"/>
  <c r="G2167" i="1"/>
  <c r="L2167" i="1" s="1"/>
  <c r="F2167" i="1"/>
  <c r="K2167" i="1" s="1"/>
  <c r="E2167" i="1"/>
  <c r="J2167" i="1" s="1"/>
  <c r="P2081" i="1"/>
  <c r="Q2081" i="1" s="1"/>
  <c r="H2081" i="1"/>
  <c r="M2081" i="1" s="1"/>
  <c r="G2081" i="1"/>
  <c r="L2081" i="1" s="1"/>
  <c r="F2081" i="1"/>
  <c r="K2081" i="1" s="1"/>
  <c r="E2081" i="1"/>
  <c r="J2081" i="1" s="1"/>
  <c r="P884" i="1"/>
  <c r="Q884" i="1" s="1"/>
  <c r="H884" i="1"/>
  <c r="M884" i="1" s="1"/>
  <c r="G884" i="1"/>
  <c r="L884" i="1" s="1"/>
  <c r="F884" i="1"/>
  <c r="K884" i="1" s="1"/>
  <c r="E884" i="1"/>
  <c r="J884" i="1" s="1"/>
  <c r="P2106" i="1"/>
  <c r="Q2106" i="1" s="1"/>
  <c r="H2106" i="1"/>
  <c r="M2106" i="1" s="1"/>
  <c r="G2106" i="1"/>
  <c r="L2106" i="1" s="1"/>
  <c r="F2106" i="1"/>
  <c r="K2106" i="1" s="1"/>
  <c r="E2106" i="1"/>
  <c r="J2106" i="1" s="1"/>
  <c r="P2057" i="1"/>
  <c r="Q2057" i="1" s="1"/>
  <c r="H2057" i="1"/>
  <c r="M2057" i="1" s="1"/>
  <c r="G2057" i="1"/>
  <c r="L2057" i="1" s="1"/>
  <c r="F2057" i="1"/>
  <c r="K2057" i="1" s="1"/>
  <c r="E2057" i="1"/>
  <c r="J2057" i="1" s="1"/>
  <c r="P940" i="1"/>
  <c r="Q940" i="1" s="1"/>
  <c r="H940" i="1"/>
  <c r="M940" i="1" s="1"/>
  <c r="G940" i="1"/>
  <c r="L940" i="1" s="1"/>
  <c r="F940" i="1"/>
  <c r="K940" i="1" s="1"/>
  <c r="E940" i="1"/>
  <c r="J940" i="1" s="1"/>
  <c r="P1937" i="1"/>
  <c r="Q1937" i="1" s="1"/>
  <c r="H1937" i="1"/>
  <c r="M1937" i="1" s="1"/>
  <c r="G1937" i="1"/>
  <c r="L1937" i="1" s="1"/>
  <c r="F1937" i="1"/>
  <c r="K1937" i="1" s="1"/>
  <c r="E1937" i="1"/>
  <c r="J1937" i="1" s="1"/>
  <c r="D2154" i="1"/>
  <c r="P2153" i="1"/>
  <c r="Q2153" i="1" s="1"/>
  <c r="P2009" i="1"/>
  <c r="Q2009" i="1" s="1"/>
  <c r="D2010" i="1"/>
  <c r="D2119" i="1"/>
  <c r="D2107" i="1"/>
  <c r="D1915" i="1"/>
  <c r="D335" i="1"/>
  <c r="D775" i="1"/>
  <c r="D720" i="1"/>
  <c r="D995" i="1"/>
  <c r="D280" i="1"/>
  <c r="D2034" i="1"/>
  <c r="D885" i="1"/>
  <c r="D1938" i="1"/>
  <c r="D831" i="1"/>
  <c r="D556" i="1"/>
  <c r="D2143" i="1"/>
  <c r="D501" i="1"/>
  <c r="D390" i="1"/>
  <c r="D446" i="1"/>
  <c r="D1964" i="1"/>
  <c r="D665" i="1"/>
  <c r="D1987" i="1"/>
  <c r="D2082" i="1"/>
  <c r="D941" i="1"/>
  <c r="D611" i="1"/>
  <c r="D2131" i="1"/>
  <c r="D2058" i="1"/>
  <c r="R114" i="1"/>
  <c r="R106" i="1"/>
  <c r="R92" i="1"/>
  <c r="R111" i="1"/>
  <c r="R107" i="1"/>
  <c r="R90" i="1"/>
  <c r="R110" i="1"/>
  <c r="R112" i="1"/>
  <c r="R91" i="1"/>
  <c r="R83" i="1"/>
  <c r="R85" i="1"/>
  <c r="R86" i="1"/>
  <c r="R101" i="1"/>
  <c r="R103" i="1"/>
  <c r="R109" i="1"/>
  <c r="R88" i="1"/>
  <c r="R100" i="1"/>
  <c r="R102" i="1"/>
  <c r="R95" i="1"/>
  <c r="O2" i="1"/>
  <c r="R2" i="1" s="1"/>
  <c r="R31" i="1"/>
  <c r="W31" i="1" s="1"/>
  <c r="P2058" i="1" l="1"/>
  <c r="Q2058" i="1" s="1"/>
  <c r="H2058" i="1"/>
  <c r="M2058" i="1" s="1"/>
  <c r="G2058" i="1"/>
  <c r="L2058" i="1" s="1"/>
  <c r="F2058" i="1"/>
  <c r="K2058" i="1" s="1"/>
  <c r="E2058" i="1"/>
  <c r="J2058" i="1" s="1"/>
  <c r="P446" i="1"/>
  <c r="Q446" i="1" s="1"/>
  <c r="H446" i="1"/>
  <c r="M446" i="1" s="1"/>
  <c r="G446" i="1"/>
  <c r="L446" i="1" s="1"/>
  <c r="F446" i="1"/>
  <c r="K446" i="1" s="1"/>
  <c r="E446" i="1"/>
  <c r="J446" i="1" s="1"/>
  <c r="P2131" i="1"/>
  <c r="Q2131" i="1" s="1"/>
  <c r="H2131" i="1"/>
  <c r="M2131" i="1" s="1"/>
  <c r="G2131" i="1"/>
  <c r="L2131" i="1" s="1"/>
  <c r="F2131" i="1"/>
  <c r="K2131" i="1" s="1"/>
  <c r="E2131" i="1"/>
  <c r="J2131" i="1" s="1"/>
  <c r="P390" i="1"/>
  <c r="Q390" i="1" s="1"/>
  <c r="H390" i="1"/>
  <c r="M390" i="1" s="1"/>
  <c r="G390" i="1"/>
  <c r="L390" i="1" s="1"/>
  <c r="F390" i="1"/>
  <c r="K390" i="1" s="1"/>
  <c r="E390" i="1"/>
  <c r="J390" i="1" s="1"/>
  <c r="P775" i="1"/>
  <c r="Q775" i="1" s="1"/>
  <c r="H775" i="1"/>
  <c r="M775" i="1" s="1"/>
  <c r="G775" i="1"/>
  <c r="L775" i="1" s="1"/>
  <c r="F775" i="1"/>
  <c r="K775" i="1" s="1"/>
  <c r="E775" i="1"/>
  <c r="J775" i="1" s="1"/>
  <c r="H2154" i="1"/>
  <c r="M2154" i="1" s="1"/>
  <c r="G2154" i="1"/>
  <c r="L2154" i="1" s="1"/>
  <c r="F2154" i="1"/>
  <c r="K2154" i="1" s="1"/>
  <c r="E2154" i="1"/>
  <c r="J2154" i="1" s="1"/>
  <c r="P280" i="1"/>
  <c r="Q280" i="1" s="1"/>
  <c r="H280" i="1"/>
  <c r="M280" i="1" s="1"/>
  <c r="G280" i="1"/>
  <c r="L280" i="1" s="1"/>
  <c r="F280" i="1"/>
  <c r="K280" i="1" s="1"/>
  <c r="E280" i="1"/>
  <c r="J280" i="1" s="1"/>
  <c r="P1964" i="1"/>
  <c r="Q1964" i="1" s="1"/>
  <c r="H1964" i="1"/>
  <c r="M1964" i="1" s="1"/>
  <c r="G1964" i="1"/>
  <c r="L1964" i="1" s="1"/>
  <c r="F1964" i="1"/>
  <c r="K1964" i="1" s="1"/>
  <c r="E1964" i="1"/>
  <c r="J1964" i="1" s="1"/>
  <c r="P611" i="1"/>
  <c r="Q611" i="1" s="1"/>
  <c r="H611" i="1"/>
  <c r="M611" i="1" s="1"/>
  <c r="G611" i="1"/>
  <c r="L611" i="1" s="1"/>
  <c r="F611" i="1"/>
  <c r="K611" i="1" s="1"/>
  <c r="E611" i="1"/>
  <c r="J611" i="1" s="1"/>
  <c r="P501" i="1"/>
  <c r="Q501" i="1" s="1"/>
  <c r="H501" i="1"/>
  <c r="M501" i="1" s="1"/>
  <c r="G501" i="1"/>
  <c r="L501" i="1" s="1"/>
  <c r="F501" i="1"/>
  <c r="K501" i="1" s="1"/>
  <c r="E501" i="1"/>
  <c r="J501" i="1" s="1"/>
  <c r="P335" i="1"/>
  <c r="Q335" i="1" s="1"/>
  <c r="H335" i="1"/>
  <c r="M335" i="1" s="1"/>
  <c r="G335" i="1"/>
  <c r="L335" i="1" s="1"/>
  <c r="F335" i="1"/>
  <c r="K335" i="1" s="1"/>
  <c r="E335" i="1"/>
  <c r="J335" i="1" s="1"/>
  <c r="H2010" i="1"/>
  <c r="M2010" i="1" s="1"/>
  <c r="G2010" i="1"/>
  <c r="L2010" i="1" s="1"/>
  <c r="F2010" i="1"/>
  <c r="K2010" i="1" s="1"/>
  <c r="E2010" i="1"/>
  <c r="J2010" i="1" s="1"/>
  <c r="P941" i="1"/>
  <c r="Q941" i="1" s="1"/>
  <c r="H941" i="1"/>
  <c r="M941" i="1" s="1"/>
  <c r="G941" i="1"/>
  <c r="L941" i="1" s="1"/>
  <c r="F941" i="1"/>
  <c r="K941" i="1" s="1"/>
  <c r="E941" i="1"/>
  <c r="J941" i="1" s="1"/>
  <c r="P2143" i="1"/>
  <c r="Q2143" i="1" s="1"/>
  <c r="H2143" i="1"/>
  <c r="M2143" i="1" s="1"/>
  <c r="G2143" i="1"/>
  <c r="L2143" i="1" s="1"/>
  <c r="F2143" i="1"/>
  <c r="K2143" i="1" s="1"/>
  <c r="E2143" i="1"/>
  <c r="J2143" i="1" s="1"/>
  <c r="P1938" i="1"/>
  <c r="Q1938" i="1" s="1"/>
  <c r="H1938" i="1"/>
  <c r="M1938" i="1" s="1"/>
  <c r="G1938" i="1"/>
  <c r="L1938" i="1" s="1"/>
  <c r="E1938" i="1"/>
  <c r="J1938" i="1" s="1"/>
  <c r="F1938" i="1"/>
  <c r="K1938" i="1" s="1"/>
  <c r="P1915" i="1"/>
  <c r="Q1915" i="1" s="1"/>
  <c r="H1915" i="1"/>
  <c r="M1915" i="1" s="1"/>
  <c r="G1915" i="1"/>
  <c r="L1915" i="1" s="1"/>
  <c r="F1915" i="1"/>
  <c r="K1915" i="1" s="1"/>
  <c r="E1915" i="1"/>
  <c r="J1915" i="1" s="1"/>
  <c r="P995" i="1"/>
  <c r="Q995" i="1" s="1"/>
  <c r="H995" i="1"/>
  <c r="M995" i="1" s="1"/>
  <c r="G995" i="1"/>
  <c r="L995" i="1" s="1"/>
  <c r="F995" i="1"/>
  <c r="K995" i="1" s="1"/>
  <c r="E995" i="1"/>
  <c r="J995" i="1" s="1"/>
  <c r="P2082" i="1"/>
  <c r="Q2082" i="1" s="1"/>
  <c r="H2082" i="1"/>
  <c r="M2082" i="1" s="1"/>
  <c r="G2082" i="1"/>
  <c r="L2082" i="1" s="1"/>
  <c r="F2082" i="1"/>
  <c r="K2082" i="1" s="1"/>
  <c r="E2082" i="1"/>
  <c r="J2082" i="1" s="1"/>
  <c r="P556" i="1"/>
  <c r="Q556" i="1" s="1"/>
  <c r="H556" i="1"/>
  <c r="M556" i="1" s="1"/>
  <c r="G556" i="1"/>
  <c r="L556" i="1" s="1"/>
  <c r="F556" i="1"/>
  <c r="K556" i="1" s="1"/>
  <c r="E556" i="1"/>
  <c r="J556" i="1" s="1"/>
  <c r="P885" i="1"/>
  <c r="Q885" i="1" s="1"/>
  <c r="H885" i="1"/>
  <c r="M885" i="1" s="1"/>
  <c r="G885" i="1"/>
  <c r="L885" i="1" s="1"/>
  <c r="F885" i="1"/>
  <c r="K885" i="1" s="1"/>
  <c r="E885" i="1"/>
  <c r="J885" i="1" s="1"/>
  <c r="P2107" i="1"/>
  <c r="Q2107" i="1" s="1"/>
  <c r="H2107" i="1"/>
  <c r="M2107" i="1" s="1"/>
  <c r="G2107" i="1"/>
  <c r="L2107" i="1" s="1"/>
  <c r="F2107" i="1"/>
  <c r="K2107" i="1" s="1"/>
  <c r="E2107" i="1"/>
  <c r="J2107" i="1" s="1"/>
  <c r="P665" i="1"/>
  <c r="Q665" i="1" s="1"/>
  <c r="H665" i="1"/>
  <c r="M665" i="1" s="1"/>
  <c r="G665" i="1"/>
  <c r="L665" i="1" s="1"/>
  <c r="F665" i="1"/>
  <c r="K665" i="1" s="1"/>
  <c r="E665" i="1"/>
  <c r="J665" i="1" s="1"/>
  <c r="P720" i="1"/>
  <c r="Q720" i="1" s="1"/>
  <c r="H720" i="1"/>
  <c r="M720" i="1" s="1"/>
  <c r="G720" i="1"/>
  <c r="L720" i="1" s="1"/>
  <c r="F720" i="1"/>
  <c r="K720" i="1" s="1"/>
  <c r="E720" i="1"/>
  <c r="J720" i="1" s="1"/>
  <c r="P1987" i="1"/>
  <c r="Q1987" i="1" s="1"/>
  <c r="H1987" i="1"/>
  <c r="M1987" i="1" s="1"/>
  <c r="G1987" i="1"/>
  <c r="L1987" i="1" s="1"/>
  <c r="F1987" i="1"/>
  <c r="K1987" i="1" s="1"/>
  <c r="E1987" i="1"/>
  <c r="J1987" i="1" s="1"/>
  <c r="P831" i="1"/>
  <c r="Q831" i="1" s="1"/>
  <c r="H831" i="1"/>
  <c r="M831" i="1" s="1"/>
  <c r="G831" i="1"/>
  <c r="L831" i="1" s="1"/>
  <c r="F831" i="1"/>
  <c r="K831" i="1" s="1"/>
  <c r="E831" i="1"/>
  <c r="J831" i="1" s="1"/>
  <c r="P2034" i="1"/>
  <c r="Q2034" i="1" s="1"/>
  <c r="H2034" i="1"/>
  <c r="M2034" i="1" s="1"/>
  <c r="G2034" i="1"/>
  <c r="L2034" i="1" s="1"/>
  <c r="F2034" i="1"/>
  <c r="K2034" i="1" s="1"/>
  <c r="E2034" i="1"/>
  <c r="J2034" i="1" s="1"/>
  <c r="P2119" i="1"/>
  <c r="Q2119" i="1" s="1"/>
  <c r="H2119" i="1"/>
  <c r="M2119" i="1" s="1"/>
  <c r="G2119" i="1"/>
  <c r="L2119" i="1" s="1"/>
  <c r="F2119" i="1"/>
  <c r="K2119" i="1" s="1"/>
  <c r="E2119" i="1"/>
  <c r="J2119" i="1" s="1"/>
  <c r="P2010" i="1"/>
  <c r="Q2010" i="1" s="1"/>
  <c r="D2011" i="1"/>
  <c r="D2155" i="1"/>
  <c r="P2154" i="1"/>
  <c r="Q2154" i="1" s="1"/>
  <c r="D1916" i="1"/>
  <c r="D776" i="1"/>
  <c r="D886" i="1"/>
  <c r="D721" i="1"/>
  <c r="D1939" i="1"/>
  <c r="D996" i="1"/>
  <c r="D2035" i="1"/>
  <c r="D281" i="1"/>
  <c r="D336" i="1"/>
  <c r="W2" i="1"/>
  <c r="D832" i="1"/>
  <c r="D942" i="1"/>
  <c r="D502" i="1"/>
  <c r="D1965" i="1"/>
  <c r="D2083" i="1"/>
  <c r="D391" i="1"/>
  <c r="D612" i="1"/>
  <c r="D666" i="1"/>
  <c r="D447" i="1"/>
  <c r="D1988" i="1"/>
  <c r="D557" i="1"/>
  <c r="D2059" i="1"/>
  <c r="R87" i="1"/>
  <c r="R82" i="1"/>
  <c r="R93" i="1"/>
  <c r="W92" i="1"/>
  <c r="W114" i="1"/>
  <c r="W108" i="1"/>
  <c r="W107" i="1"/>
  <c r="W101" i="1"/>
  <c r="W109" i="1"/>
  <c r="W90" i="1"/>
  <c r="R105" i="1"/>
  <c r="W86" i="1"/>
  <c r="W110" i="1"/>
  <c r="W89" i="1"/>
  <c r="W84" i="1"/>
  <c r="W106" i="1"/>
  <c r="W112" i="1"/>
  <c r="W95" i="1"/>
  <c r="W103" i="1"/>
  <c r="W83" i="1"/>
  <c r="W113" i="1"/>
  <c r="W94" i="1"/>
  <c r="W111" i="1"/>
  <c r="W85" i="1"/>
  <c r="W91" i="1"/>
  <c r="W100" i="1"/>
  <c r="W88" i="1"/>
  <c r="W102" i="1"/>
  <c r="R20" i="1"/>
  <c r="W20" i="1" s="1"/>
  <c r="P2035" i="1" l="1"/>
  <c r="Q2035" i="1" s="1"/>
  <c r="H2035" i="1"/>
  <c r="M2035" i="1" s="1"/>
  <c r="G2035" i="1"/>
  <c r="L2035" i="1" s="1"/>
  <c r="F2035" i="1"/>
  <c r="K2035" i="1" s="1"/>
  <c r="E2035" i="1"/>
  <c r="J2035" i="1" s="1"/>
  <c r="H2155" i="1"/>
  <c r="M2155" i="1" s="1"/>
  <c r="G2155" i="1"/>
  <c r="L2155" i="1" s="1"/>
  <c r="F2155" i="1"/>
  <c r="K2155" i="1" s="1"/>
  <c r="E2155" i="1"/>
  <c r="J2155" i="1" s="1"/>
  <c r="H2011" i="1"/>
  <c r="M2011" i="1" s="1"/>
  <c r="G2011" i="1"/>
  <c r="L2011" i="1" s="1"/>
  <c r="F2011" i="1"/>
  <c r="K2011" i="1" s="1"/>
  <c r="E2011" i="1"/>
  <c r="J2011" i="1" s="1"/>
  <c r="P1965" i="1"/>
  <c r="Q1965" i="1" s="1"/>
  <c r="H1965" i="1"/>
  <c r="M1965" i="1" s="1"/>
  <c r="G1965" i="1"/>
  <c r="L1965" i="1" s="1"/>
  <c r="F1965" i="1"/>
  <c r="K1965" i="1" s="1"/>
  <c r="E1965" i="1"/>
  <c r="J1965" i="1" s="1"/>
  <c r="P557" i="1"/>
  <c r="Q557" i="1" s="1"/>
  <c r="H557" i="1"/>
  <c r="M557" i="1" s="1"/>
  <c r="G557" i="1"/>
  <c r="L557" i="1" s="1"/>
  <c r="F557" i="1"/>
  <c r="K557" i="1" s="1"/>
  <c r="E557" i="1"/>
  <c r="J557" i="1" s="1"/>
  <c r="P1939" i="1"/>
  <c r="Q1939" i="1" s="1"/>
  <c r="H1939" i="1"/>
  <c r="M1939" i="1" s="1"/>
  <c r="G1939" i="1"/>
  <c r="L1939" i="1" s="1"/>
  <c r="F1939" i="1"/>
  <c r="K1939" i="1" s="1"/>
  <c r="E1939" i="1"/>
  <c r="J1939" i="1" s="1"/>
  <c r="P721" i="1"/>
  <c r="Q721" i="1" s="1"/>
  <c r="H721" i="1"/>
  <c r="M721" i="1" s="1"/>
  <c r="G721" i="1"/>
  <c r="L721" i="1" s="1"/>
  <c r="F721" i="1"/>
  <c r="K721" i="1" s="1"/>
  <c r="E721" i="1"/>
  <c r="J721" i="1" s="1"/>
  <c r="P832" i="1"/>
  <c r="Q832" i="1" s="1"/>
  <c r="H832" i="1"/>
  <c r="M832" i="1" s="1"/>
  <c r="G832" i="1"/>
  <c r="L832" i="1" s="1"/>
  <c r="F832" i="1"/>
  <c r="K832" i="1" s="1"/>
  <c r="E832" i="1"/>
  <c r="J832" i="1" s="1"/>
  <c r="P666" i="1"/>
  <c r="Q666" i="1" s="1"/>
  <c r="H666" i="1"/>
  <c r="M666" i="1" s="1"/>
  <c r="G666" i="1"/>
  <c r="L666" i="1" s="1"/>
  <c r="F666" i="1"/>
  <c r="K666" i="1" s="1"/>
  <c r="E666" i="1"/>
  <c r="J666" i="1" s="1"/>
  <c r="P776" i="1"/>
  <c r="Q776" i="1" s="1"/>
  <c r="H776" i="1"/>
  <c r="M776" i="1" s="1"/>
  <c r="G776" i="1"/>
  <c r="L776" i="1" s="1"/>
  <c r="F776" i="1"/>
  <c r="K776" i="1" s="1"/>
  <c r="E776" i="1"/>
  <c r="J776" i="1" s="1"/>
  <c r="P996" i="1"/>
  <c r="Q996" i="1" s="1"/>
  <c r="H996" i="1"/>
  <c r="M996" i="1" s="1"/>
  <c r="G996" i="1"/>
  <c r="L996" i="1" s="1"/>
  <c r="F996" i="1"/>
  <c r="K996" i="1" s="1"/>
  <c r="E996" i="1"/>
  <c r="J996" i="1" s="1"/>
  <c r="P1988" i="1"/>
  <c r="Q1988" i="1" s="1"/>
  <c r="H1988" i="1"/>
  <c r="M1988" i="1" s="1"/>
  <c r="G1988" i="1"/>
  <c r="L1988" i="1" s="1"/>
  <c r="F1988" i="1"/>
  <c r="K1988" i="1" s="1"/>
  <c r="E1988" i="1"/>
  <c r="J1988" i="1" s="1"/>
  <c r="P447" i="1"/>
  <c r="Q447" i="1" s="1"/>
  <c r="H447" i="1"/>
  <c r="M447" i="1" s="1"/>
  <c r="G447" i="1"/>
  <c r="L447" i="1" s="1"/>
  <c r="F447" i="1"/>
  <c r="K447" i="1" s="1"/>
  <c r="E447" i="1"/>
  <c r="J447" i="1" s="1"/>
  <c r="P886" i="1"/>
  <c r="Q886" i="1" s="1"/>
  <c r="H886" i="1"/>
  <c r="M886" i="1" s="1"/>
  <c r="G886" i="1"/>
  <c r="L886" i="1" s="1"/>
  <c r="E886" i="1"/>
  <c r="J886" i="1" s="1"/>
  <c r="F886" i="1"/>
  <c r="K886" i="1" s="1"/>
  <c r="P612" i="1"/>
  <c r="Q612" i="1" s="1"/>
  <c r="H612" i="1"/>
  <c r="M612" i="1" s="1"/>
  <c r="G612" i="1"/>
  <c r="L612" i="1" s="1"/>
  <c r="F612" i="1"/>
  <c r="K612" i="1" s="1"/>
  <c r="E612" i="1"/>
  <c r="J612" i="1" s="1"/>
  <c r="P336" i="1"/>
  <c r="Q336" i="1" s="1"/>
  <c r="H336" i="1"/>
  <c r="M336" i="1" s="1"/>
  <c r="G336" i="1"/>
  <c r="L336" i="1" s="1"/>
  <c r="F336" i="1"/>
  <c r="K336" i="1" s="1"/>
  <c r="E336" i="1"/>
  <c r="J336" i="1" s="1"/>
  <c r="P1916" i="1"/>
  <c r="Q1916" i="1" s="1"/>
  <c r="H1916" i="1"/>
  <c r="M1916" i="1" s="1"/>
  <c r="G1916" i="1"/>
  <c r="L1916" i="1" s="1"/>
  <c r="F1916" i="1"/>
  <c r="K1916" i="1" s="1"/>
  <c r="E1916" i="1"/>
  <c r="J1916" i="1" s="1"/>
  <c r="P2083" i="1"/>
  <c r="Q2083" i="1" s="1"/>
  <c r="H2083" i="1"/>
  <c r="M2083" i="1" s="1"/>
  <c r="G2083" i="1"/>
  <c r="L2083" i="1" s="1"/>
  <c r="F2083" i="1"/>
  <c r="K2083" i="1" s="1"/>
  <c r="E2083" i="1"/>
  <c r="J2083" i="1" s="1"/>
  <c r="P2059" i="1"/>
  <c r="Q2059" i="1" s="1"/>
  <c r="H2059" i="1"/>
  <c r="M2059" i="1" s="1"/>
  <c r="G2059" i="1"/>
  <c r="L2059" i="1" s="1"/>
  <c r="F2059" i="1"/>
  <c r="K2059" i="1" s="1"/>
  <c r="E2059" i="1"/>
  <c r="J2059" i="1" s="1"/>
  <c r="P502" i="1"/>
  <c r="Q502" i="1" s="1"/>
  <c r="H502" i="1"/>
  <c r="M502" i="1" s="1"/>
  <c r="G502" i="1"/>
  <c r="L502" i="1" s="1"/>
  <c r="F502" i="1"/>
  <c r="K502" i="1" s="1"/>
  <c r="E502" i="1"/>
  <c r="J502" i="1" s="1"/>
  <c r="P942" i="1"/>
  <c r="Q942" i="1" s="1"/>
  <c r="H942" i="1"/>
  <c r="M942" i="1" s="1"/>
  <c r="G942" i="1"/>
  <c r="L942" i="1" s="1"/>
  <c r="F942" i="1"/>
  <c r="K942" i="1" s="1"/>
  <c r="E942" i="1"/>
  <c r="J942" i="1" s="1"/>
  <c r="P391" i="1"/>
  <c r="Q391" i="1" s="1"/>
  <c r="H391" i="1"/>
  <c r="M391" i="1" s="1"/>
  <c r="F391" i="1"/>
  <c r="K391" i="1" s="1"/>
  <c r="G391" i="1"/>
  <c r="L391" i="1" s="1"/>
  <c r="E391" i="1"/>
  <c r="J391" i="1" s="1"/>
  <c r="P281" i="1"/>
  <c r="Q281" i="1" s="1"/>
  <c r="H281" i="1"/>
  <c r="M281" i="1" s="1"/>
  <c r="G281" i="1"/>
  <c r="L281" i="1" s="1"/>
  <c r="F281" i="1"/>
  <c r="K281" i="1" s="1"/>
  <c r="E281" i="1"/>
  <c r="J281" i="1" s="1"/>
  <c r="P2011" i="1"/>
  <c r="Q2011" i="1" s="1"/>
  <c r="D2012" i="1"/>
  <c r="P2155" i="1"/>
  <c r="Q2155" i="1" s="1"/>
  <c r="D1917" i="1"/>
  <c r="D722" i="1"/>
  <c r="D1940" i="1"/>
  <c r="D337" i="1"/>
  <c r="D2036" i="1"/>
  <c r="D887" i="1"/>
  <c r="D282" i="1"/>
  <c r="D997" i="1"/>
  <c r="D777" i="1"/>
  <c r="D833" i="1"/>
  <c r="D448" i="1"/>
  <c r="D392" i="1"/>
  <c r="D943" i="1"/>
  <c r="D503" i="1"/>
  <c r="D613" i="1"/>
  <c r="D2084" i="1"/>
  <c r="D1989" i="1"/>
  <c r="D667" i="1"/>
  <c r="D1966" i="1"/>
  <c r="D558" i="1"/>
  <c r="D2060" i="1"/>
  <c r="W82" i="1"/>
  <c r="W87" i="1"/>
  <c r="W93" i="1"/>
  <c r="W105" i="1"/>
  <c r="W104" i="1"/>
  <c r="R7" i="1"/>
  <c r="W7" i="1" s="1"/>
  <c r="R22" i="1"/>
  <c r="W22" i="1" s="1"/>
  <c r="R10" i="1"/>
  <c r="W10" i="1" s="1"/>
  <c r="R8" i="1"/>
  <c r="W8" i="1" s="1"/>
  <c r="R6" i="1"/>
  <c r="W6" i="1" s="1"/>
  <c r="R13" i="1"/>
  <c r="W13" i="1" s="1"/>
  <c r="R27" i="1"/>
  <c r="W27" i="1" s="1"/>
  <c r="R9" i="1"/>
  <c r="W9" i="1" s="1"/>
  <c r="R23" i="1"/>
  <c r="W23" i="1" s="1"/>
  <c r="R12" i="1"/>
  <c r="W12" i="1" s="1"/>
  <c r="R17" i="1"/>
  <c r="W17" i="1" s="1"/>
  <c r="R28" i="1"/>
  <c r="W28" i="1" s="1"/>
  <c r="R29" i="1"/>
  <c r="W29" i="1" s="1"/>
  <c r="R21" i="1"/>
  <c r="W21" i="1" s="1"/>
  <c r="R15" i="1"/>
  <c r="W15" i="1" s="1"/>
  <c r="R14" i="1"/>
  <c r="W14" i="1" s="1"/>
  <c r="R19" i="1"/>
  <c r="W19" i="1" s="1"/>
  <c r="R30" i="1"/>
  <c r="W30" i="1" s="1"/>
  <c r="R11" i="1"/>
  <c r="W11" i="1" s="1"/>
  <c r="R5" i="1"/>
  <c r="W5" i="1" s="1"/>
  <c r="R4" i="1"/>
  <c r="W4" i="1" s="1"/>
  <c r="R3" i="1"/>
  <c r="W3" i="1" s="1"/>
  <c r="R18" i="1"/>
  <c r="W18" i="1" s="1"/>
  <c r="R16" i="1"/>
  <c r="W16" i="1" s="1"/>
  <c r="R26" i="1"/>
  <c r="W26" i="1" s="1"/>
  <c r="R24" i="1"/>
  <c r="W24" i="1" s="1"/>
  <c r="R25" i="1"/>
  <c r="W25" i="1" s="1"/>
  <c r="P337" i="1" l="1"/>
  <c r="Q337" i="1" s="1"/>
  <c r="H337" i="1"/>
  <c r="M337" i="1" s="1"/>
  <c r="G337" i="1"/>
  <c r="L337" i="1" s="1"/>
  <c r="F337" i="1"/>
  <c r="K337" i="1" s="1"/>
  <c r="E337" i="1"/>
  <c r="J337" i="1" s="1"/>
  <c r="P448" i="1"/>
  <c r="Q448" i="1" s="1"/>
  <c r="H448" i="1"/>
  <c r="M448" i="1" s="1"/>
  <c r="G448" i="1"/>
  <c r="L448" i="1" s="1"/>
  <c r="F448" i="1"/>
  <c r="K448" i="1" s="1"/>
  <c r="E448" i="1"/>
  <c r="J448" i="1" s="1"/>
  <c r="P1940" i="1"/>
  <c r="Q1940" i="1" s="1"/>
  <c r="H1940" i="1"/>
  <c r="M1940" i="1" s="1"/>
  <c r="G1940" i="1"/>
  <c r="L1940" i="1" s="1"/>
  <c r="F1940" i="1"/>
  <c r="K1940" i="1" s="1"/>
  <c r="E1940" i="1"/>
  <c r="J1940" i="1" s="1"/>
  <c r="P667" i="1"/>
  <c r="Q667" i="1" s="1"/>
  <c r="H667" i="1"/>
  <c r="M667" i="1" s="1"/>
  <c r="G667" i="1"/>
  <c r="L667" i="1" s="1"/>
  <c r="F667" i="1"/>
  <c r="K667" i="1" s="1"/>
  <c r="E667" i="1"/>
  <c r="J667" i="1" s="1"/>
  <c r="P833" i="1"/>
  <c r="Q833" i="1" s="1"/>
  <c r="H833" i="1"/>
  <c r="M833" i="1" s="1"/>
  <c r="G833" i="1"/>
  <c r="L833" i="1" s="1"/>
  <c r="F833" i="1"/>
  <c r="K833" i="1" s="1"/>
  <c r="E833" i="1"/>
  <c r="J833" i="1" s="1"/>
  <c r="P722" i="1"/>
  <c r="Q722" i="1" s="1"/>
  <c r="H722" i="1"/>
  <c r="M722" i="1" s="1"/>
  <c r="G722" i="1"/>
  <c r="L722" i="1" s="1"/>
  <c r="F722" i="1"/>
  <c r="K722" i="1" s="1"/>
  <c r="E722" i="1"/>
  <c r="J722" i="1" s="1"/>
  <c r="P1989" i="1"/>
  <c r="Q1989" i="1" s="1"/>
  <c r="H1989" i="1"/>
  <c r="M1989" i="1" s="1"/>
  <c r="G1989" i="1"/>
  <c r="L1989" i="1" s="1"/>
  <c r="F1989" i="1"/>
  <c r="K1989" i="1" s="1"/>
  <c r="E1989" i="1"/>
  <c r="J1989" i="1" s="1"/>
  <c r="P777" i="1"/>
  <c r="Q777" i="1" s="1"/>
  <c r="G777" i="1"/>
  <c r="L777" i="1" s="1"/>
  <c r="H777" i="1"/>
  <c r="M777" i="1" s="1"/>
  <c r="F777" i="1"/>
  <c r="K777" i="1" s="1"/>
  <c r="E777" i="1"/>
  <c r="J777" i="1" s="1"/>
  <c r="P1917" i="1"/>
  <c r="Q1917" i="1" s="1"/>
  <c r="H1917" i="1"/>
  <c r="M1917" i="1" s="1"/>
  <c r="G1917" i="1"/>
  <c r="L1917" i="1" s="1"/>
  <c r="F1917" i="1"/>
  <c r="K1917" i="1" s="1"/>
  <c r="E1917" i="1"/>
  <c r="J1917" i="1" s="1"/>
  <c r="P943" i="1"/>
  <c r="Q943" i="1" s="1"/>
  <c r="H943" i="1"/>
  <c r="M943" i="1" s="1"/>
  <c r="F943" i="1"/>
  <c r="K943" i="1" s="1"/>
  <c r="G943" i="1"/>
  <c r="L943" i="1" s="1"/>
  <c r="E943" i="1"/>
  <c r="J943" i="1" s="1"/>
  <c r="P558" i="1"/>
  <c r="Q558" i="1" s="1"/>
  <c r="H558" i="1"/>
  <c r="M558" i="1" s="1"/>
  <c r="G558" i="1"/>
  <c r="L558" i="1" s="1"/>
  <c r="F558" i="1"/>
  <c r="K558" i="1" s="1"/>
  <c r="E558" i="1"/>
  <c r="J558" i="1" s="1"/>
  <c r="P997" i="1"/>
  <c r="Q997" i="1" s="1"/>
  <c r="H997" i="1"/>
  <c r="M997" i="1" s="1"/>
  <c r="G997" i="1"/>
  <c r="L997" i="1" s="1"/>
  <c r="F997" i="1"/>
  <c r="K997" i="1" s="1"/>
  <c r="E997" i="1"/>
  <c r="J997" i="1" s="1"/>
  <c r="P282" i="1"/>
  <c r="Q282" i="1" s="1"/>
  <c r="H282" i="1"/>
  <c r="M282" i="1" s="1"/>
  <c r="G282" i="1"/>
  <c r="L282" i="1" s="1"/>
  <c r="F282" i="1"/>
  <c r="K282" i="1" s="1"/>
  <c r="E282" i="1"/>
  <c r="J282" i="1" s="1"/>
  <c r="H2012" i="1"/>
  <c r="M2012" i="1" s="1"/>
  <c r="G2012" i="1"/>
  <c r="L2012" i="1" s="1"/>
  <c r="F2012" i="1"/>
  <c r="K2012" i="1" s="1"/>
  <c r="E2012" i="1"/>
  <c r="J2012" i="1" s="1"/>
  <c r="P2060" i="1"/>
  <c r="Q2060" i="1" s="1"/>
  <c r="H2060" i="1"/>
  <c r="M2060" i="1" s="1"/>
  <c r="G2060" i="1"/>
  <c r="L2060" i="1" s="1"/>
  <c r="E2060" i="1"/>
  <c r="J2060" i="1" s="1"/>
  <c r="F2060" i="1"/>
  <c r="K2060" i="1" s="1"/>
  <c r="P2036" i="1"/>
  <c r="Q2036" i="1" s="1"/>
  <c r="H2036" i="1"/>
  <c r="M2036" i="1" s="1"/>
  <c r="G2036" i="1"/>
  <c r="L2036" i="1" s="1"/>
  <c r="F2036" i="1"/>
  <c r="K2036" i="1" s="1"/>
  <c r="E2036" i="1"/>
  <c r="J2036" i="1" s="1"/>
  <c r="P392" i="1"/>
  <c r="Q392" i="1" s="1"/>
  <c r="H392" i="1"/>
  <c r="M392" i="1" s="1"/>
  <c r="F392" i="1"/>
  <c r="K392" i="1" s="1"/>
  <c r="G392" i="1"/>
  <c r="L392" i="1" s="1"/>
  <c r="E392" i="1"/>
  <c r="J392" i="1" s="1"/>
  <c r="P1966" i="1"/>
  <c r="Q1966" i="1" s="1"/>
  <c r="H1966" i="1"/>
  <c r="M1966" i="1" s="1"/>
  <c r="G1966" i="1"/>
  <c r="L1966" i="1" s="1"/>
  <c r="F1966" i="1"/>
  <c r="K1966" i="1" s="1"/>
  <c r="E1966" i="1"/>
  <c r="J1966" i="1" s="1"/>
  <c r="P2084" i="1"/>
  <c r="Q2084" i="1" s="1"/>
  <c r="H2084" i="1"/>
  <c r="M2084" i="1" s="1"/>
  <c r="G2084" i="1"/>
  <c r="L2084" i="1" s="1"/>
  <c r="F2084" i="1"/>
  <c r="K2084" i="1" s="1"/>
  <c r="E2084" i="1"/>
  <c r="J2084" i="1" s="1"/>
  <c r="P613" i="1"/>
  <c r="Q613" i="1" s="1"/>
  <c r="H613" i="1"/>
  <c r="M613" i="1" s="1"/>
  <c r="G613" i="1"/>
  <c r="L613" i="1" s="1"/>
  <c r="F613" i="1"/>
  <c r="K613" i="1" s="1"/>
  <c r="E613" i="1"/>
  <c r="J613" i="1" s="1"/>
  <c r="P503" i="1"/>
  <c r="Q503" i="1" s="1"/>
  <c r="H503" i="1"/>
  <c r="M503" i="1" s="1"/>
  <c r="G503" i="1"/>
  <c r="L503" i="1" s="1"/>
  <c r="F503" i="1"/>
  <c r="K503" i="1" s="1"/>
  <c r="E503" i="1"/>
  <c r="J503" i="1" s="1"/>
  <c r="P887" i="1"/>
  <c r="Q887" i="1" s="1"/>
  <c r="H887" i="1"/>
  <c r="M887" i="1" s="1"/>
  <c r="F887" i="1"/>
  <c r="K887" i="1" s="1"/>
  <c r="G887" i="1"/>
  <c r="L887" i="1" s="1"/>
  <c r="E887" i="1"/>
  <c r="J887" i="1" s="1"/>
  <c r="P2012" i="1"/>
  <c r="Q2012" i="1" s="1"/>
  <c r="D2013" i="1"/>
  <c r="D1918" i="1"/>
  <c r="D2037" i="1"/>
  <c r="D888" i="1"/>
  <c r="D998" i="1"/>
  <c r="D338" i="1"/>
  <c r="D778" i="1"/>
  <c r="D283" i="1"/>
  <c r="D1941" i="1"/>
  <c r="D723" i="1"/>
  <c r="D834" i="1"/>
  <c r="D668" i="1"/>
  <c r="D1967" i="1"/>
  <c r="D2085" i="1"/>
  <c r="D1990" i="1"/>
  <c r="D559" i="1"/>
  <c r="D393" i="1"/>
  <c r="D944" i="1"/>
  <c r="D614" i="1"/>
  <c r="D504" i="1"/>
  <c r="D449" i="1"/>
  <c r="D2061" i="1"/>
  <c r="I271" i="1"/>
  <c r="N271" i="1" s="1"/>
  <c r="O271" i="1" s="1"/>
  <c r="P614" i="1" l="1"/>
  <c r="Q614" i="1" s="1"/>
  <c r="H614" i="1"/>
  <c r="M614" i="1" s="1"/>
  <c r="G614" i="1"/>
  <c r="L614" i="1" s="1"/>
  <c r="F614" i="1"/>
  <c r="K614" i="1" s="1"/>
  <c r="E614" i="1"/>
  <c r="J614" i="1" s="1"/>
  <c r="P2037" i="1"/>
  <c r="Q2037" i="1" s="1"/>
  <c r="H2037" i="1"/>
  <c r="M2037" i="1" s="1"/>
  <c r="G2037" i="1"/>
  <c r="L2037" i="1" s="1"/>
  <c r="F2037" i="1"/>
  <c r="K2037" i="1" s="1"/>
  <c r="E2037" i="1"/>
  <c r="J2037" i="1" s="1"/>
  <c r="P944" i="1"/>
  <c r="Q944" i="1" s="1"/>
  <c r="H944" i="1"/>
  <c r="M944" i="1" s="1"/>
  <c r="G944" i="1"/>
  <c r="L944" i="1" s="1"/>
  <c r="F944" i="1"/>
  <c r="K944" i="1" s="1"/>
  <c r="E944" i="1"/>
  <c r="J944" i="1" s="1"/>
  <c r="P1918" i="1"/>
  <c r="Q1918" i="1" s="1"/>
  <c r="H1918" i="1"/>
  <c r="M1918" i="1" s="1"/>
  <c r="G1918" i="1"/>
  <c r="L1918" i="1" s="1"/>
  <c r="F1918" i="1"/>
  <c r="K1918" i="1" s="1"/>
  <c r="E1918" i="1"/>
  <c r="J1918" i="1" s="1"/>
  <c r="P393" i="1"/>
  <c r="Q393" i="1" s="1"/>
  <c r="G393" i="1"/>
  <c r="L393" i="1" s="1"/>
  <c r="H393" i="1"/>
  <c r="M393" i="1" s="1"/>
  <c r="F393" i="1"/>
  <c r="K393" i="1" s="1"/>
  <c r="E393" i="1"/>
  <c r="J393" i="1" s="1"/>
  <c r="P283" i="1"/>
  <c r="Q283" i="1" s="1"/>
  <c r="H283" i="1"/>
  <c r="M283" i="1" s="1"/>
  <c r="G283" i="1"/>
  <c r="L283" i="1" s="1"/>
  <c r="F283" i="1"/>
  <c r="K283" i="1" s="1"/>
  <c r="E283" i="1"/>
  <c r="J283" i="1" s="1"/>
  <c r="P1990" i="1"/>
  <c r="Q1990" i="1" s="1"/>
  <c r="H1990" i="1"/>
  <c r="M1990" i="1" s="1"/>
  <c r="G1990" i="1"/>
  <c r="L1990" i="1" s="1"/>
  <c r="F1990" i="1"/>
  <c r="K1990" i="1" s="1"/>
  <c r="E1990" i="1"/>
  <c r="J1990" i="1" s="1"/>
  <c r="P778" i="1"/>
  <c r="Q778" i="1" s="1"/>
  <c r="H778" i="1"/>
  <c r="M778" i="1" s="1"/>
  <c r="G778" i="1"/>
  <c r="L778" i="1" s="1"/>
  <c r="F778" i="1"/>
  <c r="K778" i="1" s="1"/>
  <c r="E778" i="1"/>
  <c r="J778" i="1" s="1"/>
  <c r="P338" i="1"/>
  <c r="Q338" i="1" s="1"/>
  <c r="H338" i="1"/>
  <c r="M338" i="1" s="1"/>
  <c r="G338" i="1"/>
  <c r="L338" i="1" s="1"/>
  <c r="F338" i="1"/>
  <c r="K338" i="1" s="1"/>
  <c r="E338" i="1"/>
  <c r="J338" i="1" s="1"/>
  <c r="P723" i="1"/>
  <c r="Q723" i="1" s="1"/>
  <c r="H723" i="1"/>
  <c r="M723" i="1" s="1"/>
  <c r="G723" i="1"/>
  <c r="L723" i="1" s="1"/>
  <c r="F723" i="1"/>
  <c r="K723" i="1" s="1"/>
  <c r="E723" i="1"/>
  <c r="J723" i="1" s="1"/>
  <c r="P2085" i="1"/>
  <c r="Q2085" i="1" s="1"/>
  <c r="H2085" i="1"/>
  <c r="M2085" i="1" s="1"/>
  <c r="G2085" i="1"/>
  <c r="L2085" i="1" s="1"/>
  <c r="F2085" i="1"/>
  <c r="K2085" i="1" s="1"/>
  <c r="E2085" i="1"/>
  <c r="J2085" i="1" s="1"/>
  <c r="P834" i="1"/>
  <c r="Q834" i="1" s="1"/>
  <c r="H834" i="1"/>
  <c r="M834" i="1" s="1"/>
  <c r="G834" i="1"/>
  <c r="L834" i="1" s="1"/>
  <c r="F834" i="1"/>
  <c r="K834" i="1" s="1"/>
  <c r="E834" i="1"/>
  <c r="J834" i="1" s="1"/>
  <c r="P1941" i="1"/>
  <c r="Q1941" i="1" s="1"/>
  <c r="H1941" i="1"/>
  <c r="M1941" i="1" s="1"/>
  <c r="G1941" i="1"/>
  <c r="L1941" i="1" s="1"/>
  <c r="F1941" i="1"/>
  <c r="K1941" i="1" s="1"/>
  <c r="E1941" i="1"/>
  <c r="J1941" i="1" s="1"/>
  <c r="H2013" i="1"/>
  <c r="M2013" i="1" s="1"/>
  <c r="G2013" i="1"/>
  <c r="L2013" i="1" s="1"/>
  <c r="F2013" i="1"/>
  <c r="K2013" i="1" s="1"/>
  <c r="E2013" i="1"/>
  <c r="J2013" i="1" s="1"/>
  <c r="P559" i="1"/>
  <c r="Q559" i="1" s="1"/>
  <c r="H559" i="1"/>
  <c r="M559" i="1" s="1"/>
  <c r="G559" i="1"/>
  <c r="L559" i="1" s="1"/>
  <c r="F559" i="1"/>
  <c r="K559" i="1" s="1"/>
  <c r="E559" i="1"/>
  <c r="J559" i="1" s="1"/>
  <c r="P2061" i="1"/>
  <c r="Q2061" i="1" s="1"/>
  <c r="H2061" i="1"/>
  <c r="M2061" i="1" s="1"/>
  <c r="G2061" i="1"/>
  <c r="L2061" i="1" s="1"/>
  <c r="F2061" i="1"/>
  <c r="K2061" i="1" s="1"/>
  <c r="E2061" i="1"/>
  <c r="J2061" i="1" s="1"/>
  <c r="P449" i="1"/>
  <c r="Q449" i="1" s="1"/>
  <c r="H449" i="1"/>
  <c r="M449" i="1" s="1"/>
  <c r="G449" i="1"/>
  <c r="L449" i="1" s="1"/>
  <c r="F449" i="1"/>
  <c r="K449" i="1" s="1"/>
  <c r="E449" i="1"/>
  <c r="J449" i="1" s="1"/>
  <c r="P1967" i="1"/>
  <c r="Q1967" i="1" s="1"/>
  <c r="H1967" i="1"/>
  <c r="M1967" i="1" s="1"/>
  <c r="G1967" i="1"/>
  <c r="L1967" i="1" s="1"/>
  <c r="F1967" i="1"/>
  <c r="K1967" i="1" s="1"/>
  <c r="E1967" i="1"/>
  <c r="J1967" i="1" s="1"/>
  <c r="P998" i="1"/>
  <c r="Q998" i="1" s="1"/>
  <c r="H998" i="1"/>
  <c r="M998" i="1" s="1"/>
  <c r="G998" i="1"/>
  <c r="L998" i="1" s="1"/>
  <c r="F998" i="1"/>
  <c r="K998" i="1" s="1"/>
  <c r="E998" i="1"/>
  <c r="J998" i="1" s="1"/>
  <c r="P504" i="1"/>
  <c r="Q504" i="1" s="1"/>
  <c r="H504" i="1"/>
  <c r="M504" i="1" s="1"/>
  <c r="G504" i="1"/>
  <c r="L504" i="1" s="1"/>
  <c r="F504" i="1"/>
  <c r="K504" i="1" s="1"/>
  <c r="E504" i="1"/>
  <c r="J504" i="1" s="1"/>
  <c r="P668" i="1"/>
  <c r="Q668" i="1" s="1"/>
  <c r="H668" i="1"/>
  <c r="M668" i="1" s="1"/>
  <c r="G668" i="1"/>
  <c r="L668" i="1" s="1"/>
  <c r="F668" i="1"/>
  <c r="K668" i="1" s="1"/>
  <c r="E668" i="1"/>
  <c r="J668" i="1" s="1"/>
  <c r="P888" i="1"/>
  <c r="Q888" i="1" s="1"/>
  <c r="H888" i="1"/>
  <c r="M888" i="1" s="1"/>
  <c r="G888" i="1"/>
  <c r="L888" i="1" s="1"/>
  <c r="F888" i="1"/>
  <c r="K888" i="1" s="1"/>
  <c r="E888" i="1"/>
  <c r="J888" i="1" s="1"/>
  <c r="P2013" i="1"/>
  <c r="Q2013" i="1" s="1"/>
  <c r="D2014" i="1"/>
  <c r="D1919" i="1"/>
  <c r="D284" i="1"/>
  <c r="D999" i="1"/>
  <c r="D1942" i="1"/>
  <c r="D779" i="1"/>
  <c r="D889" i="1"/>
  <c r="D724" i="1"/>
  <c r="D339" i="1"/>
  <c r="D2038" i="1"/>
  <c r="D835" i="1"/>
  <c r="D450" i="1"/>
  <c r="D394" i="1"/>
  <c r="D1968" i="1"/>
  <c r="D505" i="1"/>
  <c r="D945" i="1"/>
  <c r="D2086" i="1"/>
  <c r="D1991" i="1"/>
  <c r="D560" i="1"/>
  <c r="D615" i="1"/>
  <c r="D669" i="1"/>
  <c r="D2062" i="1"/>
  <c r="I272" i="1"/>
  <c r="N272" i="1" s="1"/>
  <c r="O272" i="1" s="1"/>
  <c r="I326" i="1"/>
  <c r="N326" i="1" s="1"/>
  <c r="O326" i="1" s="1"/>
  <c r="P2038" i="1" l="1"/>
  <c r="Q2038" i="1" s="1"/>
  <c r="H2038" i="1"/>
  <c r="M2038" i="1" s="1"/>
  <c r="G2038" i="1"/>
  <c r="L2038" i="1" s="1"/>
  <c r="F2038" i="1"/>
  <c r="K2038" i="1" s="1"/>
  <c r="E2038" i="1"/>
  <c r="J2038" i="1" s="1"/>
  <c r="P1991" i="1"/>
  <c r="Q1991" i="1" s="1"/>
  <c r="H1991" i="1"/>
  <c r="M1991" i="1" s="1"/>
  <c r="G1991" i="1"/>
  <c r="L1991" i="1" s="1"/>
  <c r="F1991" i="1"/>
  <c r="K1991" i="1" s="1"/>
  <c r="E1991" i="1"/>
  <c r="J1991" i="1" s="1"/>
  <c r="P1919" i="1"/>
  <c r="Q1919" i="1" s="1"/>
  <c r="H1919" i="1"/>
  <c r="M1919" i="1" s="1"/>
  <c r="G1919" i="1"/>
  <c r="L1919" i="1" s="1"/>
  <c r="F1919" i="1"/>
  <c r="K1919" i="1" s="1"/>
  <c r="E1919" i="1"/>
  <c r="J1919" i="1" s="1"/>
  <c r="P339" i="1"/>
  <c r="Q339" i="1" s="1"/>
  <c r="H339" i="1"/>
  <c r="M339" i="1" s="1"/>
  <c r="G339" i="1"/>
  <c r="L339" i="1" s="1"/>
  <c r="F339" i="1"/>
  <c r="K339" i="1" s="1"/>
  <c r="E339" i="1"/>
  <c r="J339" i="1" s="1"/>
  <c r="P2086" i="1"/>
  <c r="Q2086" i="1" s="1"/>
  <c r="H2086" i="1"/>
  <c r="M2086" i="1" s="1"/>
  <c r="G2086" i="1"/>
  <c r="L2086" i="1" s="1"/>
  <c r="F2086" i="1"/>
  <c r="K2086" i="1" s="1"/>
  <c r="E2086" i="1"/>
  <c r="J2086" i="1" s="1"/>
  <c r="H2014" i="1"/>
  <c r="M2014" i="1" s="1"/>
  <c r="G2014" i="1"/>
  <c r="L2014" i="1" s="1"/>
  <c r="F2014" i="1"/>
  <c r="K2014" i="1" s="1"/>
  <c r="E2014" i="1"/>
  <c r="J2014" i="1" s="1"/>
  <c r="P945" i="1"/>
  <c r="Q945" i="1" s="1"/>
  <c r="H945" i="1"/>
  <c r="M945" i="1" s="1"/>
  <c r="G945" i="1"/>
  <c r="L945" i="1" s="1"/>
  <c r="F945" i="1"/>
  <c r="K945" i="1" s="1"/>
  <c r="E945" i="1"/>
  <c r="J945" i="1" s="1"/>
  <c r="P724" i="1"/>
  <c r="Q724" i="1" s="1"/>
  <c r="H724" i="1"/>
  <c r="M724" i="1" s="1"/>
  <c r="G724" i="1"/>
  <c r="L724" i="1" s="1"/>
  <c r="F724" i="1"/>
  <c r="K724" i="1" s="1"/>
  <c r="E724" i="1"/>
  <c r="J724" i="1" s="1"/>
  <c r="P505" i="1"/>
  <c r="Q505" i="1" s="1"/>
  <c r="H505" i="1"/>
  <c r="M505" i="1" s="1"/>
  <c r="G505" i="1"/>
  <c r="L505" i="1" s="1"/>
  <c r="F505" i="1"/>
  <c r="K505" i="1" s="1"/>
  <c r="E505" i="1"/>
  <c r="J505" i="1" s="1"/>
  <c r="P889" i="1"/>
  <c r="Q889" i="1" s="1"/>
  <c r="H889" i="1"/>
  <c r="M889" i="1" s="1"/>
  <c r="G889" i="1"/>
  <c r="L889" i="1" s="1"/>
  <c r="F889" i="1"/>
  <c r="K889" i="1" s="1"/>
  <c r="E889" i="1"/>
  <c r="J889" i="1" s="1"/>
  <c r="P2062" i="1"/>
  <c r="Q2062" i="1" s="1"/>
  <c r="H2062" i="1"/>
  <c r="M2062" i="1" s="1"/>
  <c r="G2062" i="1"/>
  <c r="L2062" i="1" s="1"/>
  <c r="F2062" i="1"/>
  <c r="K2062" i="1" s="1"/>
  <c r="E2062" i="1"/>
  <c r="J2062" i="1" s="1"/>
  <c r="P1968" i="1"/>
  <c r="Q1968" i="1" s="1"/>
  <c r="H1968" i="1"/>
  <c r="M1968" i="1" s="1"/>
  <c r="G1968" i="1"/>
  <c r="L1968" i="1" s="1"/>
  <c r="F1968" i="1"/>
  <c r="K1968" i="1" s="1"/>
  <c r="E1968" i="1"/>
  <c r="J1968" i="1" s="1"/>
  <c r="P779" i="1"/>
  <c r="Q779" i="1" s="1"/>
  <c r="H779" i="1"/>
  <c r="M779" i="1" s="1"/>
  <c r="G779" i="1"/>
  <c r="L779" i="1" s="1"/>
  <c r="F779" i="1"/>
  <c r="K779" i="1" s="1"/>
  <c r="E779" i="1"/>
  <c r="J779" i="1" s="1"/>
  <c r="P669" i="1"/>
  <c r="Q669" i="1" s="1"/>
  <c r="H669" i="1"/>
  <c r="M669" i="1" s="1"/>
  <c r="G669" i="1"/>
  <c r="L669" i="1" s="1"/>
  <c r="F669" i="1"/>
  <c r="K669" i="1" s="1"/>
  <c r="E669" i="1"/>
  <c r="J669" i="1" s="1"/>
  <c r="P394" i="1"/>
  <c r="Q394" i="1" s="1"/>
  <c r="H394" i="1"/>
  <c r="M394" i="1" s="1"/>
  <c r="G394" i="1"/>
  <c r="L394" i="1" s="1"/>
  <c r="F394" i="1"/>
  <c r="K394" i="1" s="1"/>
  <c r="E394" i="1"/>
  <c r="J394" i="1" s="1"/>
  <c r="P1942" i="1"/>
  <c r="Q1942" i="1" s="1"/>
  <c r="H1942" i="1"/>
  <c r="M1942" i="1" s="1"/>
  <c r="G1942" i="1"/>
  <c r="L1942" i="1" s="1"/>
  <c r="F1942" i="1"/>
  <c r="K1942" i="1" s="1"/>
  <c r="E1942" i="1"/>
  <c r="J1942" i="1" s="1"/>
  <c r="P615" i="1"/>
  <c r="Q615" i="1" s="1"/>
  <c r="H615" i="1"/>
  <c r="M615" i="1" s="1"/>
  <c r="G615" i="1"/>
  <c r="L615" i="1" s="1"/>
  <c r="F615" i="1"/>
  <c r="K615" i="1" s="1"/>
  <c r="E615" i="1"/>
  <c r="J615" i="1" s="1"/>
  <c r="P450" i="1"/>
  <c r="Q450" i="1" s="1"/>
  <c r="H450" i="1"/>
  <c r="M450" i="1" s="1"/>
  <c r="G450" i="1"/>
  <c r="L450" i="1" s="1"/>
  <c r="F450" i="1"/>
  <c r="K450" i="1" s="1"/>
  <c r="E450" i="1"/>
  <c r="J450" i="1" s="1"/>
  <c r="P999" i="1"/>
  <c r="Q999" i="1" s="1"/>
  <c r="H999" i="1"/>
  <c r="M999" i="1" s="1"/>
  <c r="F999" i="1"/>
  <c r="K999" i="1" s="1"/>
  <c r="G999" i="1"/>
  <c r="L999" i="1" s="1"/>
  <c r="E999" i="1"/>
  <c r="J999" i="1" s="1"/>
  <c r="P560" i="1"/>
  <c r="Q560" i="1" s="1"/>
  <c r="H560" i="1"/>
  <c r="M560" i="1" s="1"/>
  <c r="G560" i="1"/>
  <c r="L560" i="1" s="1"/>
  <c r="F560" i="1"/>
  <c r="K560" i="1" s="1"/>
  <c r="E560" i="1"/>
  <c r="J560" i="1" s="1"/>
  <c r="P835" i="1"/>
  <c r="Q835" i="1" s="1"/>
  <c r="H835" i="1"/>
  <c r="M835" i="1" s="1"/>
  <c r="G835" i="1"/>
  <c r="L835" i="1" s="1"/>
  <c r="F835" i="1"/>
  <c r="K835" i="1" s="1"/>
  <c r="E835" i="1"/>
  <c r="J835" i="1" s="1"/>
  <c r="P284" i="1"/>
  <c r="Q284" i="1" s="1"/>
  <c r="H284" i="1"/>
  <c r="M284" i="1" s="1"/>
  <c r="G284" i="1"/>
  <c r="L284" i="1" s="1"/>
  <c r="F284" i="1"/>
  <c r="K284" i="1" s="1"/>
  <c r="E284" i="1"/>
  <c r="J284" i="1" s="1"/>
  <c r="P2014" i="1"/>
  <c r="Q2014" i="1" s="1"/>
  <c r="D2015" i="1"/>
  <c r="D1920" i="1"/>
  <c r="D725" i="1"/>
  <c r="D1000" i="1"/>
  <c r="D2039" i="1"/>
  <c r="D340" i="1"/>
  <c r="D890" i="1"/>
  <c r="D780" i="1"/>
  <c r="D1943" i="1"/>
  <c r="D285" i="1"/>
  <c r="R271" i="1"/>
  <c r="W271" i="1" s="1"/>
  <c r="D836" i="1"/>
  <c r="D1992" i="1"/>
  <c r="D561" i="1"/>
  <c r="D506" i="1"/>
  <c r="D395" i="1"/>
  <c r="D670" i="1"/>
  <c r="D2087" i="1"/>
  <c r="D1969" i="1"/>
  <c r="D451" i="1"/>
  <c r="D616" i="1"/>
  <c r="D946" i="1"/>
  <c r="D2063" i="1"/>
  <c r="I381" i="1"/>
  <c r="N381" i="1" s="1"/>
  <c r="O381" i="1" s="1"/>
  <c r="I273" i="1"/>
  <c r="N273" i="1" s="1"/>
  <c r="O273" i="1" s="1"/>
  <c r="I327" i="1"/>
  <c r="N327" i="1" s="1"/>
  <c r="O327" i="1" s="1"/>
  <c r="P285" i="1" l="1"/>
  <c r="Q285" i="1" s="1"/>
  <c r="H285" i="1"/>
  <c r="M285" i="1" s="1"/>
  <c r="G285" i="1"/>
  <c r="L285" i="1" s="1"/>
  <c r="F285" i="1"/>
  <c r="K285" i="1" s="1"/>
  <c r="E285" i="1"/>
  <c r="J285" i="1" s="1"/>
  <c r="P506" i="1"/>
  <c r="Q506" i="1" s="1"/>
  <c r="H506" i="1"/>
  <c r="M506" i="1" s="1"/>
  <c r="G506" i="1"/>
  <c r="L506" i="1" s="1"/>
  <c r="F506" i="1"/>
  <c r="K506" i="1" s="1"/>
  <c r="E506" i="1"/>
  <c r="J506" i="1" s="1"/>
  <c r="P946" i="1"/>
  <c r="Q946" i="1" s="1"/>
  <c r="H946" i="1"/>
  <c r="M946" i="1" s="1"/>
  <c r="G946" i="1"/>
  <c r="L946" i="1" s="1"/>
  <c r="F946" i="1"/>
  <c r="K946" i="1" s="1"/>
  <c r="E946" i="1"/>
  <c r="J946" i="1" s="1"/>
  <c r="P561" i="1"/>
  <c r="Q561" i="1" s="1"/>
  <c r="H561" i="1"/>
  <c r="M561" i="1" s="1"/>
  <c r="G561" i="1"/>
  <c r="L561" i="1" s="1"/>
  <c r="F561" i="1"/>
  <c r="K561" i="1" s="1"/>
  <c r="E561" i="1"/>
  <c r="J561" i="1" s="1"/>
  <c r="P340" i="1"/>
  <c r="Q340" i="1" s="1"/>
  <c r="H340" i="1"/>
  <c r="M340" i="1" s="1"/>
  <c r="G340" i="1"/>
  <c r="L340" i="1" s="1"/>
  <c r="F340" i="1"/>
  <c r="K340" i="1" s="1"/>
  <c r="E340" i="1"/>
  <c r="J340" i="1" s="1"/>
  <c r="P1920" i="1"/>
  <c r="Q1920" i="1" s="1"/>
  <c r="H1920" i="1"/>
  <c r="M1920" i="1" s="1"/>
  <c r="G1920" i="1"/>
  <c r="L1920" i="1" s="1"/>
  <c r="F1920" i="1"/>
  <c r="K1920" i="1" s="1"/>
  <c r="E1920" i="1"/>
  <c r="J1920" i="1" s="1"/>
  <c r="P2087" i="1"/>
  <c r="Q2087" i="1" s="1"/>
  <c r="H2087" i="1"/>
  <c r="M2087" i="1" s="1"/>
  <c r="G2087" i="1"/>
  <c r="L2087" i="1" s="1"/>
  <c r="F2087" i="1"/>
  <c r="K2087" i="1" s="1"/>
  <c r="E2087" i="1"/>
  <c r="J2087" i="1" s="1"/>
  <c r="P1943" i="1"/>
  <c r="Q1943" i="1" s="1"/>
  <c r="H1943" i="1"/>
  <c r="M1943" i="1" s="1"/>
  <c r="G1943" i="1"/>
  <c r="L1943" i="1" s="1"/>
  <c r="F1943" i="1"/>
  <c r="K1943" i="1" s="1"/>
  <c r="E1943" i="1"/>
  <c r="J1943" i="1" s="1"/>
  <c r="P395" i="1"/>
  <c r="Q395" i="1" s="1"/>
  <c r="H395" i="1"/>
  <c r="M395" i="1" s="1"/>
  <c r="G395" i="1"/>
  <c r="L395" i="1" s="1"/>
  <c r="F395" i="1"/>
  <c r="K395" i="1" s="1"/>
  <c r="E395" i="1"/>
  <c r="J395" i="1" s="1"/>
  <c r="P616" i="1"/>
  <c r="Q616" i="1" s="1"/>
  <c r="H616" i="1"/>
  <c r="M616" i="1" s="1"/>
  <c r="G616" i="1"/>
  <c r="L616" i="1" s="1"/>
  <c r="F616" i="1"/>
  <c r="K616" i="1" s="1"/>
  <c r="E616" i="1"/>
  <c r="J616" i="1" s="1"/>
  <c r="P2039" i="1"/>
  <c r="Q2039" i="1" s="1"/>
  <c r="H2039" i="1"/>
  <c r="M2039" i="1" s="1"/>
  <c r="G2039" i="1"/>
  <c r="L2039" i="1" s="1"/>
  <c r="F2039" i="1"/>
  <c r="K2039" i="1" s="1"/>
  <c r="E2039" i="1"/>
  <c r="J2039" i="1" s="1"/>
  <c r="P670" i="1"/>
  <c r="Q670" i="1" s="1"/>
  <c r="H670" i="1"/>
  <c r="M670" i="1" s="1"/>
  <c r="G670" i="1"/>
  <c r="L670" i="1" s="1"/>
  <c r="F670" i="1"/>
  <c r="K670" i="1" s="1"/>
  <c r="E670" i="1"/>
  <c r="J670" i="1" s="1"/>
  <c r="H2015" i="1"/>
  <c r="M2015" i="1" s="1"/>
  <c r="G2015" i="1"/>
  <c r="L2015" i="1" s="1"/>
  <c r="F2015" i="1"/>
  <c r="K2015" i="1" s="1"/>
  <c r="E2015" i="1"/>
  <c r="J2015" i="1" s="1"/>
  <c r="P780" i="1"/>
  <c r="Q780" i="1" s="1"/>
  <c r="H780" i="1"/>
  <c r="M780" i="1" s="1"/>
  <c r="G780" i="1"/>
  <c r="L780" i="1" s="1"/>
  <c r="F780" i="1"/>
  <c r="K780" i="1" s="1"/>
  <c r="E780" i="1"/>
  <c r="J780" i="1" s="1"/>
  <c r="P2063" i="1"/>
  <c r="Q2063" i="1" s="1"/>
  <c r="H2063" i="1"/>
  <c r="M2063" i="1" s="1"/>
  <c r="G2063" i="1"/>
  <c r="L2063" i="1" s="1"/>
  <c r="F2063" i="1"/>
  <c r="K2063" i="1" s="1"/>
  <c r="E2063" i="1"/>
  <c r="J2063" i="1" s="1"/>
  <c r="P890" i="1"/>
  <c r="Q890" i="1" s="1"/>
  <c r="H890" i="1"/>
  <c r="M890" i="1" s="1"/>
  <c r="F890" i="1"/>
  <c r="K890" i="1" s="1"/>
  <c r="G890" i="1"/>
  <c r="L890" i="1" s="1"/>
  <c r="E890" i="1"/>
  <c r="J890" i="1" s="1"/>
  <c r="P1992" i="1"/>
  <c r="Q1992" i="1" s="1"/>
  <c r="H1992" i="1"/>
  <c r="M1992" i="1" s="1"/>
  <c r="G1992" i="1"/>
  <c r="L1992" i="1" s="1"/>
  <c r="F1992" i="1"/>
  <c r="K1992" i="1" s="1"/>
  <c r="E1992" i="1"/>
  <c r="J1992" i="1" s="1"/>
  <c r="P451" i="1"/>
  <c r="Q451" i="1" s="1"/>
  <c r="H451" i="1"/>
  <c r="M451" i="1" s="1"/>
  <c r="G451" i="1"/>
  <c r="L451" i="1" s="1"/>
  <c r="F451" i="1"/>
  <c r="K451" i="1" s="1"/>
  <c r="E451" i="1"/>
  <c r="J451" i="1" s="1"/>
  <c r="P836" i="1"/>
  <c r="Q836" i="1" s="1"/>
  <c r="H836" i="1"/>
  <c r="M836" i="1" s="1"/>
  <c r="G836" i="1"/>
  <c r="L836" i="1" s="1"/>
  <c r="E836" i="1"/>
  <c r="J836" i="1" s="1"/>
  <c r="F836" i="1"/>
  <c r="K836" i="1" s="1"/>
  <c r="P1000" i="1"/>
  <c r="Q1000" i="1" s="1"/>
  <c r="H1000" i="1"/>
  <c r="M1000" i="1" s="1"/>
  <c r="G1000" i="1"/>
  <c r="L1000" i="1" s="1"/>
  <c r="F1000" i="1"/>
  <c r="K1000" i="1" s="1"/>
  <c r="E1000" i="1"/>
  <c r="J1000" i="1" s="1"/>
  <c r="P1969" i="1"/>
  <c r="Q1969" i="1" s="1"/>
  <c r="H1969" i="1"/>
  <c r="M1969" i="1" s="1"/>
  <c r="G1969" i="1"/>
  <c r="L1969" i="1" s="1"/>
  <c r="F1969" i="1"/>
  <c r="K1969" i="1" s="1"/>
  <c r="E1969" i="1"/>
  <c r="J1969" i="1" s="1"/>
  <c r="P725" i="1"/>
  <c r="Q725" i="1" s="1"/>
  <c r="H725" i="1"/>
  <c r="M725" i="1" s="1"/>
  <c r="G725" i="1"/>
  <c r="L725" i="1" s="1"/>
  <c r="F725" i="1"/>
  <c r="K725" i="1" s="1"/>
  <c r="E725" i="1"/>
  <c r="J725" i="1" s="1"/>
  <c r="P2015" i="1"/>
  <c r="Q2015" i="1" s="1"/>
  <c r="D2016" i="1"/>
  <c r="R272" i="1"/>
  <c r="W272" i="1" s="1"/>
  <c r="R326" i="1"/>
  <c r="W326" i="1" s="1"/>
  <c r="D1921" i="1"/>
  <c r="D781" i="1"/>
  <c r="D891" i="1"/>
  <c r="D341" i="1"/>
  <c r="D286" i="1"/>
  <c r="D726" i="1"/>
  <c r="D1944" i="1"/>
  <c r="D2040" i="1"/>
  <c r="D1001" i="1"/>
  <c r="D837" i="1"/>
  <c r="D562" i="1"/>
  <c r="D2088" i="1"/>
  <c r="D1970" i="1"/>
  <c r="D507" i="1"/>
  <c r="D947" i="1"/>
  <c r="D396" i="1"/>
  <c r="D617" i="1"/>
  <c r="D452" i="1"/>
  <c r="D1993" i="1"/>
  <c r="D671" i="1"/>
  <c r="D2064" i="1"/>
  <c r="I436" i="1"/>
  <c r="N436" i="1" s="1"/>
  <c r="O436" i="1" s="1"/>
  <c r="I328" i="1"/>
  <c r="N328" i="1" s="1"/>
  <c r="O328" i="1" s="1"/>
  <c r="I274" i="1"/>
  <c r="N274" i="1" s="1"/>
  <c r="O274" i="1" s="1"/>
  <c r="I382" i="1"/>
  <c r="N382" i="1" s="1"/>
  <c r="O382" i="1" s="1"/>
  <c r="P2064" i="1" l="1"/>
  <c r="Q2064" i="1" s="1"/>
  <c r="H2064" i="1"/>
  <c r="M2064" i="1" s="1"/>
  <c r="G2064" i="1"/>
  <c r="L2064" i="1" s="1"/>
  <c r="F2064" i="1"/>
  <c r="K2064" i="1" s="1"/>
  <c r="E2064" i="1"/>
  <c r="J2064" i="1" s="1"/>
  <c r="P1970" i="1"/>
  <c r="Q1970" i="1" s="1"/>
  <c r="H1970" i="1"/>
  <c r="M1970" i="1" s="1"/>
  <c r="G1970" i="1"/>
  <c r="L1970" i="1" s="1"/>
  <c r="F1970" i="1"/>
  <c r="K1970" i="1" s="1"/>
  <c r="E1970" i="1"/>
  <c r="J1970" i="1" s="1"/>
  <c r="P286" i="1"/>
  <c r="Q286" i="1" s="1"/>
  <c r="H286" i="1"/>
  <c r="M286" i="1" s="1"/>
  <c r="G286" i="1"/>
  <c r="L286" i="1" s="1"/>
  <c r="F286" i="1"/>
  <c r="K286" i="1" s="1"/>
  <c r="E286" i="1"/>
  <c r="J286" i="1" s="1"/>
  <c r="P726" i="1"/>
  <c r="Q726" i="1" s="1"/>
  <c r="H726" i="1"/>
  <c r="M726" i="1" s="1"/>
  <c r="G726" i="1"/>
  <c r="L726" i="1" s="1"/>
  <c r="F726" i="1"/>
  <c r="K726" i="1" s="1"/>
  <c r="E726" i="1"/>
  <c r="J726" i="1" s="1"/>
  <c r="H2016" i="1"/>
  <c r="M2016" i="1" s="1"/>
  <c r="G2016" i="1"/>
  <c r="L2016" i="1" s="1"/>
  <c r="F2016" i="1"/>
  <c r="K2016" i="1" s="1"/>
  <c r="E2016" i="1"/>
  <c r="J2016" i="1" s="1"/>
  <c r="P671" i="1"/>
  <c r="Q671" i="1" s="1"/>
  <c r="H671" i="1"/>
  <c r="M671" i="1" s="1"/>
  <c r="G671" i="1"/>
  <c r="L671" i="1" s="1"/>
  <c r="F671" i="1"/>
  <c r="K671" i="1" s="1"/>
  <c r="E671" i="1"/>
  <c r="J671" i="1" s="1"/>
  <c r="P2088" i="1"/>
  <c r="Q2088" i="1" s="1"/>
  <c r="H2088" i="1"/>
  <c r="M2088" i="1" s="1"/>
  <c r="G2088" i="1"/>
  <c r="L2088" i="1" s="1"/>
  <c r="F2088" i="1"/>
  <c r="K2088" i="1" s="1"/>
  <c r="E2088" i="1"/>
  <c r="J2088" i="1" s="1"/>
  <c r="P341" i="1"/>
  <c r="Q341" i="1" s="1"/>
  <c r="H341" i="1"/>
  <c r="M341" i="1" s="1"/>
  <c r="G341" i="1"/>
  <c r="L341" i="1" s="1"/>
  <c r="F341" i="1"/>
  <c r="K341" i="1" s="1"/>
  <c r="E341" i="1"/>
  <c r="J341" i="1" s="1"/>
  <c r="P1944" i="1"/>
  <c r="Q1944" i="1" s="1"/>
  <c r="H1944" i="1"/>
  <c r="M1944" i="1" s="1"/>
  <c r="G1944" i="1"/>
  <c r="L1944" i="1" s="1"/>
  <c r="F1944" i="1"/>
  <c r="K1944" i="1" s="1"/>
  <c r="E1944" i="1"/>
  <c r="J1944" i="1" s="1"/>
  <c r="P507" i="1"/>
  <c r="Q507" i="1" s="1"/>
  <c r="H507" i="1"/>
  <c r="M507" i="1" s="1"/>
  <c r="G507" i="1"/>
  <c r="L507" i="1" s="1"/>
  <c r="F507" i="1"/>
  <c r="K507" i="1" s="1"/>
  <c r="E507" i="1"/>
  <c r="J507" i="1" s="1"/>
  <c r="P1993" i="1"/>
  <c r="Q1993" i="1" s="1"/>
  <c r="H1993" i="1"/>
  <c r="M1993" i="1" s="1"/>
  <c r="G1993" i="1"/>
  <c r="L1993" i="1" s="1"/>
  <c r="F1993" i="1"/>
  <c r="K1993" i="1" s="1"/>
  <c r="E1993" i="1"/>
  <c r="J1993" i="1" s="1"/>
  <c r="P562" i="1"/>
  <c r="Q562" i="1" s="1"/>
  <c r="H562" i="1"/>
  <c r="M562" i="1" s="1"/>
  <c r="G562" i="1"/>
  <c r="L562" i="1" s="1"/>
  <c r="F562" i="1"/>
  <c r="K562" i="1" s="1"/>
  <c r="E562" i="1"/>
  <c r="J562" i="1" s="1"/>
  <c r="P891" i="1"/>
  <c r="Q891" i="1" s="1"/>
  <c r="H891" i="1"/>
  <c r="M891" i="1" s="1"/>
  <c r="G891" i="1"/>
  <c r="L891" i="1" s="1"/>
  <c r="F891" i="1"/>
  <c r="K891" i="1" s="1"/>
  <c r="E891" i="1"/>
  <c r="J891" i="1" s="1"/>
  <c r="P837" i="1"/>
  <c r="Q837" i="1" s="1"/>
  <c r="H837" i="1"/>
  <c r="M837" i="1" s="1"/>
  <c r="G837" i="1"/>
  <c r="L837" i="1" s="1"/>
  <c r="F837" i="1"/>
  <c r="K837" i="1" s="1"/>
  <c r="E837" i="1"/>
  <c r="J837" i="1" s="1"/>
  <c r="P617" i="1"/>
  <c r="Q617" i="1" s="1"/>
  <c r="H617" i="1"/>
  <c r="M617" i="1" s="1"/>
  <c r="G617" i="1"/>
  <c r="L617" i="1" s="1"/>
  <c r="F617" i="1"/>
  <c r="K617" i="1" s="1"/>
  <c r="E617" i="1"/>
  <c r="J617" i="1" s="1"/>
  <c r="P1001" i="1"/>
  <c r="Q1001" i="1" s="1"/>
  <c r="G1001" i="1"/>
  <c r="L1001" i="1" s="1"/>
  <c r="H1001" i="1"/>
  <c r="M1001" i="1" s="1"/>
  <c r="F1001" i="1"/>
  <c r="K1001" i="1" s="1"/>
  <c r="E1001" i="1"/>
  <c r="J1001" i="1" s="1"/>
  <c r="P1921" i="1"/>
  <c r="Q1921" i="1" s="1"/>
  <c r="H1921" i="1"/>
  <c r="M1921" i="1" s="1"/>
  <c r="G1921" i="1"/>
  <c r="L1921" i="1" s="1"/>
  <c r="F1921" i="1"/>
  <c r="K1921" i="1" s="1"/>
  <c r="E1921" i="1"/>
  <c r="J1921" i="1" s="1"/>
  <c r="P947" i="1"/>
  <c r="Q947" i="1" s="1"/>
  <c r="H947" i="1"/>
  <c r="M947" i="1" s="1"/>
  <c r="G947" i="1"/>
  <c r="L947" i="1" s="1"/>
  <c r="F947" i="1"/>
  <c r="K947" i="1" s="1"/>
  <c r="E947" i="1"/>
  <c r="J947" i="1" s="1"/>
  <c r="P452" i="1"/>
  <c r="Q452" i="1" s="1"/>
  <c r="H452" i="1"/>
  <c r="M452" i="1" s="1"/>
  <c r="G452" i="1"/>
  <c r="L452" i="1" s="1"/>
  <c r="F452" i="1"/>
  <c r="K452" i="1" s="1"/>
  <c r="E452" i="1"/>
  <c r="J452" i="1" s="1"/>
  <c r="P781" i="1"/>
  <c r="Q781" i="1" s="1"/>
  <c r="H781" i="1"/>
  <c r="M781" i="1" s="1"/>
  <c r="G781" i="1"/>
  <c r="L781" i="1" s="1"/>
  <c r="F781" i="1"/>
  <c r="K781" i="1" s="1"/>
  <c r="E781" i="1"/>
  <c r="J781" i="1" s="1"/>
  <c r="P396" i="1"/>
  <c r="Q396" i="1" s="1"/>
  <c r="H396" i="1"/>
  <c r="M396" i="1" s="1"/>
  <c r="G396" i="1"/>
  <c r="L396" i="1" s="1"/>
  <c r="F396" i="1"/>
  <c r="K396" i="1" s="1"/>
  <c r="E396" i="1"/>
  <c r="J396" i="1" s="1"/>
  <c r="P2040" i="1"/>
  <c r="Q2040" i="1" s="1"/>
  <c r="H2040" i="1"/>
  <c r="M2040" i="1" s="1"/>
  <c r="G2040" i="1"/>
  <c r="L2040" i="1" s="1"/>
  <c r="F2040" i="1"/>
  <c r="K2040" i="1" s="1"/>
  <c r="E2040" i="1"/>
  <c r="J2040" i="1" s="1"/>
  <c r="P2016" i="1"/>
  <c r="Q2016" i="1" s="1"/>
  <c r="D2017" i="1"/>
  <c r="D1922" i="1"/>
  <c r="R327" i="1"/>
  <c r="W327" i="1" s="1"/>
  <c r="R273" i="1"/>
  <c r="W273" i="1" s="1"/>
  <c r="D1002" i="1"/>
  <c r="D342" i="1"/>
  <c r="D287" i="1"/>
  <c r="D1945" i="1"/>
  <c r="D727" i="1"/>
  <c r="D892" i="1"/>
  <c r="D2041" i="1"/>
  <c r="D782" i="1"/>
  <c r="R381" i="1"/>
  <c r="W381" i="1" s="1"/>
  <c r="D838" i="1"/>
  <c r="D672" i="1"/>
  <c r="D618" i="1"/>
  <c r="D397" i="1"/>
  <c r="D563" i="1"/>
  <c r="D508" i="1"/>
  <c r="D1994" i="1"/>
  <c r="D453" i="1"/>
  <c r="D1971" i="1"/>
  <c r="D2089" i="1"/>
  <c r="D948" i="1"/>
  <c r="D2065" i="1"/>
  <c r="I329" i="1"/>
  <c r="N329" i="1" s="1"/>
  <c r="O329" i="1" s="1"/>
  <c r="I383" i="1"/>
  <c r="N383" i="1" s="1"/>
  <c r="O383" i="1" s="1"/>
  <c r="I275" i="1"/>
  <c r="N275" i="1" s="1"/>
  <c r="O275" i="1" s="1"/>
  <c r="I437" i="1"/>
  <c r="N437" i="1" s="1"/>
  <c r="O437" i="1" s="1"/>
  <c r="I491" i="1"/>
  <c r="N491" i="1" s="1"/>
  <c r="O491" i="1" s="1"/>
  <c r="P1994" i="1" l="1"/>
  <c r="Q1994" i="1" s="1"/>
  <c r="H1994" i="1"/>
  <c r="M1994" i="1" s="1"/>
  <c r="G1994" i="1"/>
  <c r="L1994" i="1" s="1"/>
  <c r="F1994" i="1"/>
  <c r="K1994" i="1" s="1"/>
  <c r="E1994" i="1"/>
  <c r="J1994" i="1" s="1"/>
  <c r="P782" i="1"/>
  <c r="Q782" i="1" s="1"/>
  <c r="H782" i="1"/>
  <c r="M782" i="1" s="1"/>
  <c r="G782" i="1"/>
  <c r="L782" i="1" s="1"/>
  <c r="F782" i="1"/>
  <c r="K782" i="1" s="1"/>
  <c r="E782" i="1"/>
  <c r="J782" i="1" s="1"/>
  <c r="P508" i="1"/>
  <c r="Q508" i="1" s="1"/>
  <c r="H508" i="1"/>
  <c r="M508" i="1" s="1"/>
  <c r="G508" i="1"/>
  <c r="L508" i="1" s="1"/>
  <c r="F508" i="1"/>
  <c r="K508" i="1" s="1"/>
  <c r="E508" i="1"/>
  <c r="J508" i="1" s="1"/>
  <c r="P2041" i="1"/>
  <c r="Q2041" i="1" s="1"/>
  <c r="H2041" i="1"/>
  <c r="M2041" i="1" s="1"/>
  <c r="G2041" i="1"/>
  <c r="L2041" i="1" s="1"/>
  <c r="F2041" i="1"/>
  <c r="K2041" i="1" s="1"/>
  <c r="E2041" i="1"/>
  <c r="J2041" i="1" s="1"/>
  <c r="P892" i="1"/>
  <c r="Q892" i="1" s="1"/>
  <c r="H892" i="1"/>
  <c r="M892" i="1" s="1"/>
  <c r="G892" i="1"/>
  <c r="L892" i="1" s="1"/>
  <c r="F892" i="1"/>
  <c r="K892" i="1" s="1"/>
  <c r="E892" i="1"/>
  <c r="J892" i="1" s="1"/>
  <c r="P397" i="1"/>
  <c r="Q397" i="1" s="1"/>
  <c r="H397" i="1"/>
  <c r="M397" i="1" s="1"/>
  <c r="G397" i="1"/>
  <c r="L397" i="1" s="1"/>
  <c r="F397" i="1"/>
  <c r="K397" i="1" s="1"/>
  <c r="E397" i="1"/>
  <c r="J397" i="1" s="1"/>
  <c r="H2017" i="1"/>
  <c r="M2017" i="1" s="1"/>
  <c r="G2017" i="1"/>
  <c r="L2017" i="1" s="1"/>
  <c r="F2017" i="1"/>
  <c r="K2017" i="1" s="1"/>
  <c r="E2017" i="1"/>
  <c r="J2017" i="1" s="1"/>
  <c r="P948" i="1"/>
  <c r="Q948" i="1" s="1"/>
  <c r="H948" i="1"/>
  <c r="M948" i="1" s="1"/>
  <c r="G948" i="1"/>
  <c r="L948" i="1" s="1"/>
  <c r="F948" i="1"/>
  <c r="K948" i="1" s="1"/>
  <c r="E948" i="1"/>
  <c r="J948" i="1" s="1"/>
  <c r="P618" i="1"/>
  <c r="Q618" i="1" s="1"/>
  <c r="H618" i="1"/>
  <c r="M618" i="1" s="1"/>
  <c r="G618" i="1"/>
  <c r="L618" i="1" s="1"/>
  <c r="F618" i="1"/>
  <c r="K618" i="1" s="1"/>
  <c r="E618" i="1"/>
  <c r="J618" i="1" s="1"/>
  <c r="P1945" i="1"/>
  <c r="Q1945" i="1" s="1"/>
  <c r="H1945" i="1"/>
  <c r="M1945" i="1" s="1"/>
  <c r="G1945" i="1"/>
  <c r="L1945" i="1" s="1"/>
  <c r="F1945" i="1"/>
  <c r="K1945" i="1" s="1"/>
  <c r="E1945" i="1"/>
  <c r="J1945" i="1" s="1"/>
  <c r="P2089" i="1"/>
  <c r="Q2089" i="1" s="1"/>
  <c r="H2089" i="1"/>
  <c r="M2089" i="1" s="1"/>
  <c r="G2089" i="1"/>
  <c r="L2089" i="1" s="1"/>
  <c r="F2089" i="1"/>
  <c r="K2089" i="1" s="1"/>
  <c r="E2089" i="1"/>
  <c r="J2089" i="1" s="1"/>
  <c r="P672" i="1"/>
  <c r="Q672" i="1" s="1"/>
  <c r="H672" i="1"/>
  <c r="M672" i="1" s="1"/>
  <c r="G672" i="1"/>
  <c r="L672" i="1" s="1"/>
  <c r="F672" i="1"/>
  <c r="K672" i="1" s="1"/>
  <c r="E672" i="1"/>
  <c r="J672" i="1" s="1"/>
  <c r="P287" i="1"/>
  <c r="Q287" i="1" s="1"/>
  <c r="H287" i="1"/>
  <c r="M287" i="1" s="1"/>
  <c r="G287" i="1"/>
  <c r="L287" i="1" s="1"/>
  <c r="F287" i="1"/>
  <c r="K287" i="1" s="1"/>
  <c r="E287" i="1"/>
  <c r="J287" i="1" s="1"/>
  <c r="P563" i="1"/>
  <c r="Q563" i="1" s="1"/>
  <c r="H563" i="1"/>
  <c r="M563" i="1" s="1"/>
  <c r="G563" i="1"/>
  <c r="L563" i="1" s="1"/>
  <c r="F563" i="1"/>
  <c r="K563" i="1" s="1"/>
  <c r="E563" i="1"/>
  <c r="J563" i="1" s="1"/>
  <c r="P1922" i="1"/>
  <c r="Q1922" i="1" s="1"/>
  <c r="H1922" i="1"/>
  <c r="M1922" i="1" s="1"/>
  <c r="G1922" i="1"/>
  <c r="L1922" i="1" s="1"/>
  <c r="F1922" i="1"/>
  <c r="K1922" i="1" s="1"/>
  <c r="E1922" i="1"/>
  <c r="J1922" i="1" s="1"/>
  <c r="P2065" i="1"/>
  <c r="Q2065" i="1" s="1"/>
  <c r="H2065" i="1"/>
  <c r="M2065" i="1" s="1"/>
  <c r="G2065" i="1"/>
  <c r="L2065" i="1" s="1"/>
  <c r="F2065" i="1"/>
  <c r="K2065" i="1" s="1"/>
  <c r="E2065" i="1"/>
  <c r="J2065" i="1" s="1"/>
  <c r="P727" i="1"/>
  <c r="Q727" i="1" s="1"/>
  <c r="H727" i="1"/>
  <c r="M727" i="1" s="1"/>
  <c r="G727" i="1"/>
  <c r="L727" i="1" s="1"/>
  <c r="F727" i="1"/>
  <c r="K727" i="1" s="1"/>
  <c r="E727" i="1"/>
  <c r="J727" i="1" s="1"/>
  <c r="P1971" i="1"/>
  <c r="Q1971" i="1" s="1"/>
  <c r="H1971" i="1"/>
  <c r="M1971" i="1" s="1"/>
  <c r="G1971" i="1"/>
  <c r="L1971" i="1" s="1"/>
  <c r="F1971" i="1"/>
  <c r="K1971" i="1" s="1"/>
  <c r="E1971" i="1"/>
  <c r="J1971" i="1" s="1"/>
  <c r="P838" i="1"/>
  <c r="Q838" i="1" s="1"/>
  <c r="H838" i="1"/>
  <c r="M838" i="1" s="1"/>
  <c r="G838" i="1"/>
  <c r="L838" i="1" s="1"/>
  <c r="E838" i="1"/>
  <c r="J838" i="1" s="1"/>
  <c r="F838" i="1"/>
  <c r="K838" i="1" s="1"/>
  <c r="P342" i="1"/>
  <c r="Q342" i="1" s="1"/>
  <c r="H342" i="1"/>
  <c r="M342" i="1" s="1"/>
  <c r="G342" i="1"/>
  <c r="L342" i="1" s="1"/>
  <c r="F342" i="1"/>
  <c r="K342" i="1" s="1"/>
  <c r="E342" i="1"/>
  <c r="J342" i="1" s="1"/>
  <c r="P453" i="1"/>
  <c r="Q453" i="1" s="1"/>
  <c r="H453" i="1"/>
  <c r="M453" i="1" s="1"/>
  <c r="G453" i="1"/>
  <c r="L453" i="1" s="1"/>
  <c r="F453" i="1"/>
  <c r="K453" i="1" s="1"/>
  <c r="E453" i="1"/>
  <c r="J453" i="1" s="1"/>
  <c r="P1002" i="1"/>
  <c r="Q1002" i="1" s="1"/>
  <c r="H1002" i="1"/>
  <c r="M1002" i="1" s="1"/>
  <c r="G1002" i="1"/>
  <c r="L1002" i="1" s="1"/>
  <c r="F1002" i="1"/>
  <c r="K1002" i="1" s="1"/>
  <c r="E1002" i="1"/>
  <c r="J1002" i="1" s="1"/>
  <c r="R436" i="1"/>
  <c r="W436" i="1" s="1"/>
  <c r="P2017" i="1"/>
  <c r="Q2017" i="1" s="1"/>
  <c r="D2018" i="1"/>
  <c r="D1923" i="1"/>
  <c r="R382" i="1"/>
  <c r="W382" i="1" s="1"/>
  <c r="D1946" i="1"/>
  <c r="D2042" i="1"/>
  <c r="D288" i="1"/>
  <c r="D893" i="1"/>
  <c r="D343" i="1"/>
  <c r="D783" i="1"/>
  <c r="D728" i="1"/>
  <c r="D1003" i="1"/>
  <c r="R328" i="1"/>
  <c r="W328" i="1" s="1"/>
  <c r="R274" i="1"/>
  <c r="W274" i="1" s="1"/>
  <c r="D839" i="1"/>
  <c r="D564" i="1"/>
  <c r="D619" i="1"/>
  <c r="D398" i="1"/>
  <c r="D1995" i="1"/>
  <c r="D509" i="1"/>
  <c r="D673" i="1"/>
  <c r="D454" i="1"/>
  <c r="D1972" i="1"/>
  <c r="D2090" i="1"/>
  <c r="D949" i="1"/>
  <c r="D2066" i="1"/>
  <c r="I492" i="1"/>
  <c r="N492" i="1" s="1"/>
  <c r="O492" i="1" s="1"/>
  <c r="I546" i="1"/>
  <c r="N546" i="1" s="1"/>
  <c r="O546" i="1" s="1"/>
  <c r="I384" i="1"/>
  <c r="N384" i="1" s="1"/>
  <c r="O384" i="1" s="1"/>
  <c r="I330" i="1"/>
  <c r="N330" i="1" s="1"/>
  <c r="O330" i="1" s="1"/>
  <c r="I438" i="1"/>
  <c r="N438" i="1" s="1"/>
  <c r="O438" i="1" s="1"/>
  <c r="I276" i="1"/>
  <c r="N276" i="1" s="1"/>
  <c r="O276" i="1" s="1"/>
  <c r="P783" i="1" l="1"/>
  <c r="Q783" i="1" s="1"/>
  <c r="H783" i="1"/>
  <c r="M783" i="1" s="1"/>
  <c r="G783" i="1"/>
  <c r="L783" i="1" s="1"/>
  <c r="F783" i="1"/>
  <c r="K783" i="1" s="1"/>
  <c r="E783" i="1"/>
  <c r="J783" i="1" s="1"/>
  <c r="P619" i="1"/>
  <c r="Q619" i="1" s="1"/>
  <c r="H619" i="1"/>
  <c r="M619" i="1" s="1"/>
  <c r="G619" i="1"/>
  <c r="L619" i="1" s="1"/>
  <c r="F619" i="1"/>
  <c r="K619" i="1" s="1"/>
  <c r="E619" i="1"/>
  <c r="J619" i="1" s="1"/>
  <c r="P839" i="1"/>
  <c r="Q839" i="1" s="1"/>
  <c r="H839" i="1"/>
  <c r="M839" i="1" s="1"/>
  <c r="G839" i="1"/>
  <c r="L839" i="1" s="1"/>
  <c r="F839" i="1"/>
  <c r="K839" i="1" s="1"/>
  <c r="E839" i="1"/>
  <c r="J839" i="1" s="1"/>
  <c r="P398" i="1"/>
  <c r="Q398" i="1" s="1"/>
  <c r="H398" i="1"/>
  <c r="M398" i="1" s="1"/>
  <c r="G398" i="1"/>
  <c r="L398" i="1" s="1"/>
  <c r="F398" i="1"/>
  <c r="K398" i="1" s="1"/>
  <c r="E398" i="1"/>
  <c r="J398" i="1" s="1"/>
  <c r="P343" i="1"/>
  <c r="Q343" i="1" s="1"/>
  <c r="H343" i="1"/>
  <c r="M343" i="1" s="1"/>
  <c r="G343" i="1"/>
  <c r="L343" i="1" s="1"/>
  <c r="F343" i="1"/>
  <c r="K343" i="1" s="1"/>
  <c r="E343" i="1"/>
  <c r="J343" i="1" s="1"/>
  <c r="P2090" i="1"/>
  <c r="Q2090" i="1" s="1"/>
  <c r="H2090" i="1"/>
  <c r="M2090" i="1" s="1"/>
  <c r="G2090" i="1"/>
  <c r="L2090" i="1" s="1"/>
  <c r="F2090" i="1"/>
  <c r="K2090" i="1" s="1"/>
  <c r="E2090" i="1"/>
  <c r="J2090" i="1" s="1"/>
  <c r="P564" i="1"/>
  <c r="Q564" i="1" s="1"/>
  <c r="H564" i="1"/>
  <c r="M564" i="1" s="1"/>
  <c r="G564" i="1"/>
  <c r="L564" i="1" s="1"/>
  <c r="F564" i="1"/>
  <c r="K564" i="1" s="1"/>
  <c r="E564" i="1"/>
  <c r="J564" i="1" s="1"/>
  <c r="P454" i="1"/>
  <c r="Q454" i="1" s="1"/>
  <c r="H454" i="1"/>
  <c r="M454" i="1" s="1"/>
  <c r="G454" i="1"/>
  <c r="L454" i="1" s="1"/>
  <c r="F454" i="1"/>
  <c r="K454" i="1" s="1"/>
  <c r="E454" i="1"/>
  <c r="J454" i="1" s="1"/>
  <c r="P673" i="1"/>
  <c r="Q673" i="1" s="1"/>
  <c r="H673" i="1"/>
  <c r="M673" i="1" s="1"/>
  <c r="G673" i="1"/>
  <c r="L673" i="1" s="1"/>
  <c r="F673" i="1"/>
  <c r="K673" i="1" s="1"/>
  <c r="E673" i="1"/>
  <c r="J673" i="1" s="1"/>
  <c r="P509" i="1"/>
  <c r="Q509" i="1" s="1"/>
  <c r="H509" i="1"/>
  <c r="M509" i="1" s="1"/>
  <c r="G509" i="1"/>
  <c r="L509" i="1" s="1"/>
  <c r="F509" i="1"/>
  <c r="K509" i="1" s="1"/>
  <c r="E509" i="1"/>
  <c r="J509" i="1" s="1"/>
  <c r="P1003" i="1"/>
  <c r="Q1003" i="1" s="1"/>
  <c r="H1003" i="1"/>
  <c r="M1003" i="1" s="1"/>
  <c r="G1003" i="1"/>
  <c r="L1003" i="1" s="1"/>
  <c r="F1003" i="1"/>
  <c r="K1003" i="1" s="1"/>
  <c r="E1003" i="1"/>
  <c r="J1003" i="1" s="1"/>
  <c r="P2066" i="1"/>
  <c r="Q2066" i="1" s="1"/>
  <c r="H2066" i="1"/>
  <c r="M2066" i="1" s="1"/>
  <c r="G2066" i="1"/>
  <c r="L2066" i="1" s="1"/>
  <c r="F2066" i="1"/>
  <c r="K2066" i="1" s="1"/>
  <c r="E2066" i="1"/>
  <c r="J2066" i="1" s="1"/>
  <c r="H2018" i="1"/>
  <c r="M2018" i="1" s="1"/>
  <c r="G2018" i="1"/>
  <c r="L2018" i="1" s="1"/>
  <c r="F2018" i="1"/>
  <c r="K2018" i="1" s="1"/>
  <c r="E2018" i="1"/>
  <c r="J2018" i="1" s="1"/>
  <c r="P949" i="1"/>
  <c r="Q949" i="1" s="1"/>
  <c r="H949" i="1"/>
  <c r="M949" i="1" s="1"/>
  <c r="G949" i="1"/>
  <c r="L949" i="1" s="1"/>
  <c r="F949" i="1"/>
  <c r="K949" i="1" s="1"/>
  <c r="E949" i="1"/>
  <c r="J949" i="1" s="1"/>
  <c r="P893" i="1"/>
  <c r="Q893" i="1" s="1"/>
  <c r="H893" i="1"/>
  <c r="M893" i="1" s="1"/>
  <c r="G893" i="1"/>
  <c r="L893" i="1" s="1"/>
  <c r="F893" i="1"/>
  <c r="K893" i="1" s="1"/>
  <c r="E893" i="1"/>
  <c r="J893" i="1" s="1"/>
  <c r="P1972" i="1"/>
  <c r="Q1972" i="1" s="1"/>
  <c r="H1972" i="1"/>
  <c r="M1972" i="1" s="1"/>
  <c r="G1972" i="1"/>
  <c r="L1972" i="1" s="1"/>
  <c r="F1972" i="1"/>
  <c r="K1972" i="1" s="1"/>
  <c r="E1972" i="1"/>
  <c r="J1972" i="1" s="1"/>
  <c r="P288" i="1"/>
  <c r="Q288" i="1" s="1"/>
  <c r="H288" i="1"/>
  <c r="M288" i="1" s="1"/>
  <c r="G288" i="1"/>
  <c r="L288" i="1" s="1"/>
  <c r="F288" i="1"/>
  <c r="K288" i="1" s="1"/>
  <c r="E288" i="1"/>
  <c r="J288" i="1" s="1"/>
  <c r="P2042" i="1"/>
  <c r="Q2042" i="1" s="1"/>
  <c r="H2042" i="1"/>
  <c r="M2042" i="1" s="1"/>
  <c r="G2042" i="1"/>
  <c r="L2042" i="1" s="1"/>
  <c r="F2042" i="1"/>
  <c r="K2042" i="1" s="1"/>
  <c r="E2042" i="1"/>
  <c r="J2042" i="1" s="1"/>
  <c r="P1946" i="1"/>
  <c r="Q1946" i="1" s="1"/>
  <c r="H1946" i="1"/>
  <c r="M1946" i="1" s="1"/>
  <c r="G1946" i="1"/>
  <c r="L1946" i="1" s="1"/>
  <c r="F1946" i="1"/>
  <c r="K1946" i="1" s="1"/>
  <c r="E1946" i="1"/>
  <c r="J1946" i="1" s="1"/>
  <c r="P1995" i="1"/>
  <c r="Q1995" i="1" s="1"/>
  <c r="H1995" i="1"/>
  <c r="M1995" i="1" s="1"/>
  <c r="F1995" i="1"/>
  <c r="K1995" i="1" s="1"/>
  <c r="G1995" i="1"/>
  <c r="L1995" i="1" s="1"/>
  <c r="E1995" i="1"/>
  <c r="J1995" i="1" s="1"/>
  <c r="P728" i="1"/>
  <c r="Q728" i="1" s="1"/>
  <c r="H728" i="1"/>
  <c r="M728" i="1" s="1"/>
  <c r="G728" i="1"/>
  <c r="L728" i="1" s="1"/>
  <c r="F728" i="1"/>
  <c r="K728" i="1" s="1"/>
  <c r="E728" i="1"/>
  <c r="J728" i="1" s="1"/>
  <c r="P1923" i="1"/>
  <c r="Q1923" i="1" s="1"/>
  <c r="H1923" i="1"/>
  <c r="M1923" i="1" s="1"/>
  <c r="G1923" i="1"/>
  <c r="L1923" i="1" s="1"/>
  <c r="F1923" i="1"/>
  <c r="K1923" i="1" s="1"/>
  <c r="E1923" i="1"/>
  <c r="J1923" i="1" s="1"/>
  <c r="P2018" i="1"/>
  <c r="Q2018" i="1" s="1"/>
  <c r="D2019" i="1"/>
  <c r="R329" i="1"/>
  <c r="W329" i="1" s="1"/>
  <c r="D1924" i="1"/>
  <c r="R437" i="1"/>
  <c r="W437" i="1" s="1"/>
  <c r="D784" i="1"/>
  <c r="D729" i="1"/>
  <c r="D1947" i="1"/>
  <c r="D289" i="1"/>
  <c r="R383" i="1"/>
  <c r="W383" i="1" s="1"/>
  <c r="D1004" i="1"/>
  <c r="D894" i="1"/>
  <c r="D344" i="1"/>
  <c r="D2043" i="1"/>
  <c r="R491" i="1"/>
  <c r="W491" i="1" s="1"/>
  <c r="R275" i="1"/>
  <c r="W275" i="1" s="1"/>
  <c r="D840" i="1"/>
  <c r="D950" i="1"/>
  <c r="D674" i="1"/>
  <c r="D620" i="1"/>
  <c r="D1996" i="1"/>
  <c r="D510" i="1"/>
  <c r="D1973" i="1"/>
  <c r="D565" i="1"/>
  <c r="D2091" i="1"/>
  <c r="D455" i="1"/>
  <c r="D399" i="1"/>
  <c r="D2067" i="1"/>
  <c r="I601" i="1"/>
  <c r="N601" i="1" s="1"/>
  <c r="O601" i="1" s="1"/>
  <c r="I277" i="1"/>
  <c r="N277" i="1" s="1"/>
  <c r="O277" i="1" s="1"/>
  <c r="I547" i="1"/>
  <c r="N547" i="1" s="1"/>
  <c r="O547" i="1" s="1"/>
  <c r="I493" i="1"/>
  <c r="N493" i="1" s="1"/>
  <c r="O493" i="1" s="1"/>
  <c r="I385" i="1"/>
  <c r="N385" i="1" s="1"/>
  <c r="O385" i="1" s="1"/>
  <c r="I331" i="1"/>
  <c r="N331" i="1" s="1"/>
  <c r="O331" i="1" s="1"/>
  <c r="I439" i="1"/>
  <c r="N439" i="1" s="1"/>
  <c r="O439" i="1" s="1"/>
  <c r="P950" i="1" l="1"/>
  <c r="Q950" i="1" s="1"/>
  <c r="H950" i="1"/>
  <c r="M950" i="1" s="1"/>
  <c r="G950" i="1"/>
  <c r="L950" i="1" s="1"/>
  <c r="F950" i="1"/>
  <c r="K950" i="1" s="1"/>
  <c r="E950" i="1"/>
  <c r="J950" i="1" s="1"/>
  <c r="H2019" i="1"/>
  <c r="M2019" i="1" s="1"/>
  <c r="G2019" i="1"/>
  <c r="L2019" i="1" s="1"/>
  <c r="F2019" i="1"/>
  <c r="K2019" i="1" s="1"/>
  <c r="E2019" i="1"/>
  <c r="J2019" i="1" s="1"/>
  <c r="P2091" i="1"/>
  <c r="Q2091" i="1" s="1"/>
  <c r="H2091" i="1"/>
  <c r="M2091" i="1" s="1"/>
  <c r="G2091" i="1"/>
  <c r="L2091" i="1" s="1"/>
  <c r="F2091" i="1"/>
  <c r="K2091" i="1" s="1"/>
  <c r="E2091" i="1"/>
  <c r="J2091" i="1" s="1"/>
  <c r="P840" i="1"/>
  <c r="Q840" i="1" s="1"/>
  <c r="H840" i="1"/>
  <c r="M840" i="1" s="1"/>
  <c r="G840" i="1"/>
  <c r="L840" i="1" s="1"/>
  <c r="F840" i="1"/>
  <c r="K840" i="1" s="1"/>
  <c r="E840" i="1"/>
  <c r="J840" i="1" s="1"/>
  <c r="P289" i="1"/>
  <c r="Q289" i="1" s="1"/>
  <c r="H289" i="1"/>
  <c r="M289" i="1" s="1"/>
  <c r="G289" i="1"/>
  <c r="L289" i="1" s="1"/>
  <c r="F289" i="1"/>
  <c r="K289" i="1" s="1"/>
  <c r="E289" i="1"/>
  <c r="J289" i="1" s="1"/>
  <c r="P399" i="1"/>
  <c r="Q399" i="1" s="1"/>
  <c r="H399" i="1"/>
  <c r="M399" i="1" s="1"/>
  <c r="G399" i="1"/>
  <c r="L399" i="1" s="1"/>
  <c r="F399" i="1"/>
  <c r="K399" i="1" s="1"/>
  <c r="E399" i="1"/>
  <c r="J399" i="1" s="1"/>
  <c r="P674" i="1"/>
  <c r="Q674" i="1" s="1"/>
  <c r="H674" i="1"/>
  <c r="M674" i="1" s="1"/>
  <c r="G674" i="1"/>
  <c r="L674" i="1" s="1"/>
  <c r="F674" i="1"/>
  <c r="K674" i="1" s="1"/>
  <c r="E674" i="1"/>
  <c r="J674" i="1" s="1"/>
  <c r="P565" i="1"/>
  <c r="Q565" i="1" s="1"/>
  <c r="H565" i="1"/>
  <c r="M565" i="1" s="1"/>
  <c r="G565" i="1"/>
  <c r="L565" i="1" s="1"/>
  <c r="F565" i="1"/>
  <c r="K565" i="1" s="1"/>
  <c r="E565" i="1"/>
  <c r="J565" i="1" s="1"/>
  <c r="P1947" i="1"/>
  <c r="Q1947" i="1" s="1"/>
  <c r="H1947" i="1"/>
  <c r="M1947" i="1" s="1"/>
  <c r="G1947" i="1"/>
  <c r="L1947" i="1" s="1"/>
  <c r="F1947" i="1"/>
  <c r="K1947" i="1" s="1"/>
  <c r="E1947" i="1"/>
  <c r="J1947" i="1" s="1"/>
  <c r="P1004" i="1"/>
  <c r="Q1004" i="1" s="1"/>
  <c r="H1004" i="1"/>
  <c r="M1004" i="1" s="1"/>
  <c r="G1004" i="1"/>
  <c r="L1004" i="1" s="1"/>
  <c r="F1004" i="1"/>
  <c r="K1004" i="1" s="1"/>
  <c r="E1004" i="1"/>
  <c r="J1004" i="1" s="1"/>
  <c r="P455" i="1"/>
  <c r="Q455" i="1" s="1"/>
  <c r="H455" i="1"/>
  <c r="M455" i="1" s="1"/>
  <c r="F455" i="1"/>
  <c r="K455" i="1" s="1"/>
  <c r="G455" i="1"/>
  <c r="L455" i="1" s="1"/>
  <c r="E455" i="1"/>
  <c r="J455" i="1" s="1"/>
  <c r="P1973" i="1"/>
  <c r="Q1973" i="1" s="1"/>
  <c r="H1973" i="1"/>
  <c r="M1973" i="1" s="1"/>
  <c r="G1973" i="1"/>
  <c r="L1973" i="1" s="1"/>
  <c r="F1973" i="1"/>
  <c r="K1973" i="1" s="1"/>
  <c r="E1973" i="1"/>
  <c r="J1973" i="1" s="1"/>
  <c r="P729" i="1"/>
  <c r="Q729" i="1" s="1"/>
  <c r="H729" i="1"/>
  <c r="M729" i="1" s="1"/>
  <c r="G729" i="1"/>
  <c r="L729" i="1" s="1"/>
  <c r="E729" i="1"/>
  <c r="J729" i="1" s="1"/>
  <c r="F729" i="1"/>
  <c r="K729" i="1" s="1"/>
  <c r="P2043" i="1"/>
  <c r="Q2043" i="1" s="1"/>
  <c r="H2043" i="1"/>
  <c r="M2043" i="1" s="1"/>
  <c r="G2043" i="1"/>
  <c r="L2043" i="1" s="1"/>
  <c r="F2043" i="1"/>
  <c r="K2043" i="1" s="1"/>
  <c r="E2043" i="1"/>
  <c r="J2043" i="1" s="1"/>
  <c r="P1996" i="1"/>
  <c r="Q1996" i="1" s="1"/>
  <c r="H1996" i="1"/>
  <c r="M1996" i="1" s="1"/>
  <c r="G1996" i="1"/>
  <c r="L1996" i="1" s="1"/>
  <c r="F1996" i="1"/>
  <c r="K1996" i="1" s="1"/>
  <c r="E1996" i="1"/>
  <c r="J1996" i="1" s="1"/>
  <c r="P510" i="1"/>
  <c r="Q510" i="1" s="1"/>
  <c r="H510" i="1"/>
  <c r="M510" i="1" s="1"/>
  <c r="G510" i="1"/>
  <c r="L510" i="1" s="1"/>
  <c r="F510" i="1"/>
  <c r="K510" i="1" s="1"/>
  <c r="E510" i="1"/>
  <c r="J510" i="1" s="1"/>
  <c r="P784" i="1"/>
  <c r="Q784" i="1" s="1"/>
  <c r="H784" i="1"/>
  <c r="M784" i="1" s="1"/>
  <c r="G784" i="1"/>
  <c r="L784" i="1" s="1"/>
  <c r="F784" i="1"/>
  <c r="K784" i="1" s="1"/>
  <c r="E784" i="1"/>
  <c r="J784" i="1" s="1"/>
  <c r="P344" i="1"/>
  <c r="Q344" i="1" s="1"/>
  <c r="H344" i="1"/>
  <c r="M344" i="1" s="1"/>
  <c r="G344" i="1"/>
  <c r="L344" i="1" s="1"/>
  <c r="F344" i="1"/>
  <c r="K344" i="1" s="1"/>
  <c r="E344" i="1"/>
  <c r="J344" i="1" s="1"/>
  <c r="P2067" i="1"/>
  <c r="Q2067" i="1" s="1"/>
  <c r="H2067" i="1"/>
  <c r="M2067" i="1" s="1"/>
  <c r="G2067" i="1"/>
  <c r="L2067" i="1" s="1"/>
  <c r="F2067" i="1"/>
  <c r="K2067" i="1" s="1"/>
  <c r="E2067" i="1"/>
  <c r="J2067" i="1" s="1"/>
  <c r="P620" i="1"/>
  <c r="Q620" i="1" s="1"/>
  <c r="H620" i="1"/>
  <c r="M620" i="1" s="1"/>
  <c r="G620" i="1"/>
  <c r="L620" i="1" s="1"/>
  <c r="F620" i="1"/>
  <c r="K620" i="1" s="1"/>
  <c r="E620" i="1"/>
  <c r="J620" i="1" s="1"/>
  <c r="P894" i="1"/>
  <c r="Q894" i="1" s="1"/>
  <c r="H894" i="1"/>
  <c r="M894" i="1" s="1"/>
  <c r="G894" i="1"/>
  <c r="L894" i="1" s="1"/>
  <c r="F894" i="1"/>
  <c r="K894" i="1" s="1"/>
  <c r="E894" i="1"/>
  <c r="J894" i="1" s="1"/>
  <c r="P1924" i="1"/>
  <c r="Q1924" i="1" s="1"/>
  <c r="H1924" i="1"/>
  <c r="M1924" i="1" s="1"/>
  <c r="G1924" i="1"/>
  <c r="L1924" i="1" s="1"/>
  <c r="F1924" i="1"/>
  <c r="K1924" i="1" s="1"/>
  <c r="E1924" i="1"/>
  <c r="J1924" i="1" s="1"/>
  <c r="P2019" i="1"/>
  <c r="Q2019" i="1" s="1"/>
  <c r="D2020" i="1"/>
  <c r="R384" i="1"/>
  <c r="W384" i="1" s="1"/>
  <c r="D1925" i="1"/>
  <c r="D290" i="1"/>
  <c r="D1005" i="1"/>
  <c r="D345" i="1"/>
  <c r="D730" i="1"/>
  <c r="D1948" i="1"/>
  <c r="D2044" i="1"/>
  <c r="D895" i="1"/>
  <c r="D785" i="1"/>
  <c r="R276" i="1"/>
  <c r="W276" i="1" s="1"/>
  <c r="R546" i="1"/>
  <c r="W546" i="1" s="1"/>
  <c r="R492" i="1"/>
  <c r="W492" i="1" s="1"/>
  <c r="R330" i="1"/>
  <c r="W330" i="1" s="1"/>
  <c r="D841" i="1"/>
  <c r="D566" i="1"/>
  <c r="D1974" i="1"/>
  <c r="D675" i="1"/>
  <c r="D400" i="1"/>
  <c r="D1997" i="1"/>
  <c r="D456" i="1"/>
  <c r="D2092" i="1"/>
  <c r="D511" i="1"/>
  <c r="D621" i="1"/>
  <c r="D951" i="1"/>
  <c r="D2068" i="1"/>
  <c r="R438" i="1"/>
  <c r="W438" i="1" s="1"/>
  <c r="I548" i="1"/>
  <c r="N548" i="1" s="1"/>
  <c r="O548" i="1" s="1"/>
  <c r="I494" i="1"/>
  <c r="N494" i="1" s="1"/>
  <c r="O494" i="1" s="1"/>
  <c r="I386" i="1"/>
  <c r="N386" i="1" s="1"/>
  <c r="O386" i="1" s="1"/>
  <c r="I332" i="1"/>
  <c r="N332" i="1" s="1"/>
  <c r="O332" i="1" s="1"/>
  <c r="I278" i="1"/>
  <c r="N278" i="1" s="1"/>
  <c r="O278" i="1" s="1"/>
  <c r="I602" i="1"/>
  <c r="N602" i="1" s="1"/>
  <c r="O602" i="1" s="1"/>
  <c r="I656" i="1"/>
  <c r="N656" i="1" s="1"/>
  <c r="O656" i="1" s="1"/>
  <c r="I440" i="1"/>
  <c r="N440" i="1" s="1"/>
  <c r="O440" i="1" s="1"/>
  <c r="P951" i="1" l="1"/>
  <c r="Q951" i="1" s="1"/>
  <c r="H951" i="1"/>
  <c r="M951" i="1" s="1"/>
  <c r="G951" i="1"/>
  <c r="L951" i="1" s="1"/>
  <c r="F951" i="1"/>
  <c r="K951" i="1" s="1"/>
  <c r="E951" i="1"/>
  <c r="J951" i="1" s="1"/>
  <c r="P895" i="1"/>
  <c r="Q895" i="1" s="1"/>
  <c r="H895" i="1"/>
  <c r="M895" i="1" s="1"/>
  <c r="G895" i="1"/>
  <c r="L895" i="1" s="1"/>
  <c r="F895" i="1"/>
  <c r="K895" i="1" s="1"/>
  <c r="E895" i="1"/>
  <c r="J895" i="1" s="1"/>
  <c r="P621" i="1"/>
  <c r="Q621" i="1" s="1"/>
  <c r="H621" i="1"/>
  <c r="M621" i="1" s="1"/>
  <c r="G621" i="1"/>
  <c r="L621" i="1" s="1"/>
  <c r="F621" i="1"/>
  <c r="K621" i="1" s="1"/>
  <c r="E621" i="1"/>
  <c r="J621" i="1" s="1"/>
  <c r="H2020" i="1"/>
  <c r="M2020" i="1" s="1"/>
  <c r="G2020" i="1"/>
  <c r="L2020" i="1" s="1"/>
  <c r="F2020" i="1"/>
  <c r="K2020" i="1" s="1"/>
  <c r="E2020" i="1"/>
  <c r="J2020" i="1" s="1"/>
  <c r="P511" i="1"/>
  <c r="Q511" i="1" s="1"/>
  <c r="H511" i="1"/>
  <c r="M511" i="1" s="1"/>
  <c r="G511" i="1"/>
  <c r="L511" i="1" s="1"/>
  <c r="F511" i="1"/>
  <c r="K511" i="1" s="1"/>
  <c r="E511" i="1"/>
  <c r="J511" i="1" s="1"/>
  <c r="P841" i="1"/>
  <c r="Q841" i="1" s="1"/>
  <c r="H841" i="1"/>
  <c r="M841" i="1" s="1"/>
  <c r="G841" i="1"/>
  <c r="L841" i="1" s="1"/>
  <c r="F841" i="1"/>
  <c r="K841" i="1" s="1"/>
  <c r="E841" i="1"/>
  <c r="J841" i="1" s="1"/>
  <c r="P1948" i="1"/>
  <c r="Q1948" i="1" s="1"/>
  <c r="H1948" i="1"/>
  <c r="M1948" i="1" s="1"/>
  <c r="G1948" i="1"/>
  <c r="L1948" i="1" s="1"/>
  <c r="F1948" i="1"/>
  <c r="K1948" i="1" s="1"/>
  <c r="E1948" i="1"/>
  <c r="J1948" i="1" s="1"/>
  <c r="P1974" i="1"/>
  <c r="Q1974" i="1" s="1"/>
  <c r="H1974" i="1"/>
  <c r="M1974" i="1" s="1"/>
  <c r="G1974" i="1"/>
  <c r="L1974" i="1" s="1"/>
  <c r="F1974" i="1"/>
  <c r="K1974" i="1" s="1"/>
  <c r="E1974" i="1"/>
  <c r="J1974" i="1" s="1"/>
  <c r="P2044" i="1"/>
  <c r="Q2044" i="1" s="1"/>
  <c r="H2044" i="1"/>
  <c r="M2044" i="1" s="1"/>
  <c r="G2044" i="1"/>
  <c r="L2044" i="1" s="1"/>
  <c r="F2044" i="1"/>
  <c r="K2044" i="1" s="1"/>
  <c r="E2044" i="1"/>
  <c r="J2044" i="1" s="1"/>
  <c r="P2092" i="1"/>
  <c r="Q2092" i="1" s="1"/>
  <c r="H2092" i="1"/>
  <c r="M2092" i="1" s="1"/>
  <c r="G2092" i="1"/>
  <c r="L2092" i="1" s="1"/>
  <c r="E2092" i="1"/>
  <c r="J2092" i="1" s="1"/>
  <c r="F2092" i="1"/>
  <c r="K2092" i="1" s="1"/>
  <c r="P730" i="1"/>
  <c r="Q730" i="1" s="1"/>
  <c r="H730" i="1"/>
  <c r="M730" i="1" s="1"/>
  <c r="G730" i="1"/>
  <c r="L730" i="1" s="1"/>
  <c r="F730" i="1"/>
  <c r="K730" i="1" s="1"/>
  <c r="E730" i="1"/>
  <c r="J730" i="1" s="1"/>
  <c r="P566" i="1"/>
  <c r="Q566" i="1" s="1"/>
  <c r="H566" i="1"/>
  <c r="M566" i="1" s="1"/>
  <c r="G566" i="1"/>
  <c r="L566" i="1" s="1"/>
  <c r="F566" i="1"/>
  <c r="K566" i="1" s="1"/>
  <c r="E566" i="1"/>
  <c r="J566" i="1" s="1"/>
  <c r="P456" i="1"/>
  <c r="Q456" i="1" s="1"/>
  <c r="H456" i="1"/>
  <c r="M456" i="1" s="1"/>
  <c r="F456" i="1"/>
  <c r="K456" i="1" s="1"/>
  <c r="G456" i="1"/>
  <c r="L456" i="1" s="1"/>
  <c r="E456" i="1"/>
  <c r="J456" i="1" s="1"/>
  <c r="P345" i="1"/>
  <c r="Q345" i="1" s="1"/>
  <c r="H345" i="1"/>
  <c r="M345" i="1" s="1"/>
  <c r="G345" i="1"/>
  <c r="L345" i="1" s="1"/>
  <c r="F345" i="1"/>
  <c r="K345" i="1" s="1"/>
  <c r="E345" i="1"/>
  <c r="J345" i="1" s="1"/>
  <c r="P1997" i="1"/>
  <c r="Q1997" i="1" s="1"/>
  <c r="H1997" i="1"/>
  <c r="M1997" i="1" s="1"/>
  <c r="G1997" i="1"/>
  <c r="L1997" i="1" s="1"/>
  <c r="F1997" i="1"/>
  <c r="K1997" i="1" s="1"/>
  <c r="E1997" i="1"/>
  <c r="J1997" i="1" s="1"/>
  <c r="P1005" i="1"/>
  <c r="Q1005" i="1" s="1"/>
  <c r="H1005" i="1"/>
  <c r="M1005" i="1" s="1"/>
  <c r="G1005" i="1"/>
  <c r="L1005" i="1" s="1"/>
  <c r="F1005" i="1"/>
  <c r="K1005" i="1" s="1"/>
  <c r="E1005" i="1"/>
  <c r="J1005" i="1" s="1"/>
  <c r="P400" i="1"/>
  <c r="Q400" i="1" s="1"/>
  <c r="H400" i="1"/>
  <c r="M400" i="1" s="1"/>
  <c r="G400" i="1"/>
  <c r="L400" i="1" s="1"/>
  <c r="F400" i="1"/>
  <c r="K400" i="1" s="1"/>
  <c r="E400" i="1"/>
  <c r="J400" i="1" s="1"/>
  <c r="P290" i="1"/>
  <c r="Q290" i="1" s="1"/>
  <c r="H290" i="1"/>
  <c r="M290" i="1" s="1"/>
  <c r="G290" i="1"/>
  <c r="L290" i="1" s="1"/>
  <c r="F290" i="1"/>
  <c r="K290" i="1" s="1"/>
  <c r="E290" i="1"/>
  <c r="J290" i="1" s="1"/>
  <c r="P2068" i="1"/>
  <c r="Q2068" i="1" s="1"/>
  <c r="H2068" i="1"/>
  <c r="M2068" i="1" s="1"/>
  <c r="G2068" i="1"/>
  <c r="L2068" i="1" s="1"/>
  <c r="F2068" i="1"/>
  <c r="K2068" i="1" s="1"/>
  <c r="E2068" i="1"/>
  <c r="J2068" i="1" s="1"/>
  <c r="P675" i="1"/>
  <c r="Q675" i="1" s="1"/>
  <c r="H675" i="1"/>
  <c r="M675" i="1" s="1"/>
  <c r="G675" i="1"/>
  <c r="L675" i="1" s="1"/>
  <c r="F675" i="1"/>
  <c r="K675" i="1" s="1"/>
  <c r="E675" i="1"/>
  <c r="J675" i="1" s="1"/>
  <c r="P785" i="1"/>
  <c r="Q785" i="1" s="1"/>
  <c r="H785" i="1"/>
  <c r="M785" i="1" s="1"/>
  <c r="G785" i="1"/>
  <c r="L785" i="1" s="1"/>
  <c r="F785" i="1"/>
  <c r="K785" i="1" s="1"/>
  <c r="E785" i="1"/>
  <c r="J785" i="1" s="1"/>
  <c r="P1925" i="1"/>
  <c r="Q1925" i="1" s="1"/>
  <c r="H1925" i="1"/>
  <c r="M1925" i="1" s="1"/>
  <c r="G1925" i="1"/>
  <c r="L1925" i="1" s="1"/>
  <c r="F1925" i="1"/>
  <c r="K1925" i="1" s="1"/>
  <c r="E1925" i="1"/>
  <c r="J1925" i="1" s="1"/>
  <c r="P2020" i="1"/>
  <c r="Q2020" i="1" s="1"/>
  <c r="D2021" i="1"/>
  <c r="R277" i="1"/>
  <c r="W277" i="1" s="1"/>
  <c r="D1926" i="1"/>
  <c r="R547" i="1"/>
  <c r="W547" i="1" s="1"/>
  <c r="R493" i="1"/>
  <c r="W493" i="1" s="1"/>
  <c r="R331" i="1"/>
  <c r="W331" i="1" s="1"/>
  <c r="D346" i="1"/>
  <c r="D291" i="1"/>
  <c r="D2045" i="1"/>
  <c r="D1949" i="1"/>
  <c r="D731" i="1"/>
  <c r="D1006" i="1"/>
  <c r="D786" i="1"/>
  <c r="D896" i="1"/>
  <c r="R439" i="1"/>
  <c r="W439" i="1" s="1"/>
  <c r="R601" i="1"/>
  <c r="W601" i="1" s="1"/>
  <c r="R385" i="1"/>
  <c r="W385" i="1" s="1"/>
  <c r="D842" i="1"/>
  <c r="D512" i="1"/>
  <c r="D676" i="1"/>
  <c r="D1998" i="1"/>
  <c r="D2093" i="1"/>
  <c r="D457" i="1"/>
  <c r="D401" i="1"/>
  <c r="D1975" i="1"/>
  <c r="D622" i="1"/>
  <c r="D952" i="1"/>
  <c r="D567" i="1"/>
  <c r="D2069" i="1"/>
  <c r="I279" i="1"/>
  <c r="N279" i="1" s="1"/>
  <c r="O279" i="1" s="1"/>
  <c r="I333" i="1"/>
  <c r="N333" i="1" s="1"/>
  <c r="O333" i="1" s="1"/>
  <c r="I711" i="1"/>
  <c r="N711" i="1" s="1"/>
  <c r="O711" i="1" s="1"/>
  <c r="I549" i="1"/>
  <c r="N549" i="1" s="1"/>
  <c r="O549" i="1" s="1"/>
  <c r="I495" i="1"/>
  <c r="N495" i="1" s="1"/>
  <c r="O495" i="1" s="1"/>
  <c r="I657" i="1"/>
  <c r="N657" i="1" s="1"/>
  <c r="O657" i="1" s="1"/>
  <c r="I603" i="1"/>
  <c r="N603" i="1" s="1"/>
  <c r="O603" i="1" s="1"/>
  <c r="I387" i="1"/>
  <c r="N387" i="1" s="1"/>
  <c r="O387" i="1" s="1"/>
  <c r="I441" i="1"/>
  <c r="N441" i="1" s="1"/>
  <c r="O441" i="1" s="1"/>
  <c r="P622" i="1" l="1"/>
  <c r="Q622" i="1" s="1"/>
  <c r="H622" i="1"/>
  <c r="M622" i="1" s="1"/>
  <c r="G622" i="1"/>
  <c r="L622" i="1" s="1"/>
  <c r="F622" i="1"/>
  <c r="K622" i="1" s="1"/>
  <c r="E622" i="1"/>
  <c r="J622" i="1" s="1"/>
  <c r="P1949" i="1"/>
  <c r="Q1949" i="1" s="1"/>
  <c r="H1949" i="1"/>
  <c r="M1949" i="1" s="1"/>
  <c r="G1949" i="1"/>
  <c r="L1949" i="1" s="1"/>
  <c r="F1949" i="1"/>
  <c r="K1949" i="1" s="1"/>
  <c r="E1949" i="1"/>
  <c r="J1949" i="1" s="1"/>
  <c r="P457" i="1"/>
  <c r="Q457" i="1" s="1"/>
  <c r="H457" i="1"/>
  <c r="M457" i="1" s="1"/>
  <c r="G457" i="1"/>
  <c r="L457" i="1" s="1"/>
  <c r="F457" i="1"/>
  <c r="K457" i="1" s="1"/>
  <c r="E457" i="1"/>
  <c r="J457" i="1" s="1"/>
  <c r="P346" i="1"/>
  <c r="Q346" i="1" s="1"/>
  <c r="H346" i="1"/>
  <c r="M346" i="1" s="1"/>
  <c r="G346" i="1"/>
  <c r="L346" i="1" s="1"/>
  <c r="F346" i="1"/>
  <c r="K346" i="1" s="1"/>
  <c r="E346" i="1"/>
  <c r="J346" i="1" s="1"/>
  <c r="P731" i="1"/>
  <c r="Q731" i="1" s="1"/>
  <c r="H731" i="1"/>
  <c r="M731" i="1" s="1"/>
  <c r="G731" i="1"/>
  <c r="L731" i="1" s="1"/>
  <c r="F731" i="1"/>
  <c r="K731" i="1" s="1"/>
  <c r="E731" i="1"/>
  <c r="J731" i="1" s="1"/>
  <c r="P842" i="1"/>
  <c r="Q842" i="1" s="1"/>
  <c r="G842" i="1"/>
  <c r="L842" i="1" s="1"/>
  <c r="H842" i="1"/>
  <c r="M842" i="1" s="1"/>
  <c r="F842" i="1"/>
  <c r="K842" i="1" s="1"/>
  <c r="E842" i="1"/>
  <c r="J842" i="1" s="1"/>
  <c r="P1975" i="1"/>
  <c r="Q1975" i="1" s="1"/>
  <c r="H1975" i="1"/>
  <c r="M1975" i="1" s="1"/>
  <c r="G1975" i="1"/>
  <c r="L1975" i="1" s="1"/>
  <c r="F1975" i="1"/>
  <c r="K1975" i="1" s="1"/>
  <c r="E1975" i="1"/>
  <c r="J1975" i="1" s="1"/>
  <c r="P2045" i="1"/>
  <c r="Q2045" i="1" s="1"/>
  <c r="H2045" i="1"/>
  <c r="M2045" i="1" s="1"/>
  <c r="G2045" i="1"/>
  <c r="L2045" i="1" s="1"/>
  <c r="F2045" i="1"/>
  <c r="K2045" i="1" s="1"/>
  <c r="E2045" i="1"/>
  <c r="J2045" i="1" s="1"/>
  <c r="P2093" i="1"/>
  <c r="Q2093" i="1" s="1"/>
  <c r="H2093" i="1"/>
  <c r="M2093" i="1" s="1"/>
  <c r="G2093" i="1"/>
  <c r="L2093" i="1" s="1"/>
  <c r="F2093" i="1"/>
  <c r="K2093" i="1" s="1"/>
  <c r="E2093" i="1"/>
  <c r="J2093" i="1" s="1"/>
  <c r="P896" i="1"/>
  <c r="Q896" i="1" s="1"/>
  <c r="H896" i="1"/>
  <c r="M896" i="1" s="1"/>
  <c r="G896" i="1"/>
  <c r="L896" i="1" s="1"/>
  <c r="F896" i="1"/>
  <c r="K896" i="1" s="1"/>
  <c r="E896" i="1"/>
  <c r="J896" i="1" s="1"/>
  <c r="H2021" i="1"/>
  <c r="M2021" i="1" s="1"/>
  <c r="G2021" i="1"/>
  <c r="L2021" i="1" s="1"/>
  <c r="F2021" i="1"/>
  <c r="K2021" i="1" s="1"/>
  <c r="E2021" i="1"/>
  <c r="J2021" i="1" s="1"/>
  <c r="P401" i="1"/>
  <c r="Q401" i="1" s="1"/>
  <c r="G401" i="1"/>
  <c r="L401" i="1" s="1"/>
  <c r="H401" i="1"/>
  <c r="M401" i="1" s="1"/>
  <c r="F401" i="1"/>
  <c r="K401" i="1" s="1"/>
  <c r="E401" i="1"/>
  <c r="J401" i="1" s="1"/>
  <c r="P2069" i="1"/>
  <c r="Q2069" i="1" s="1"/>
  <c r="H2069" i="1"/>
  <c r="M2069" i="1" s="1"/>
  <c r="G2069" i="1"/>
  <c r="L2069" i="1" s="1"/>
  <c r="F2069" i="1"/>
  <c r="K2069" i="1" s="1"/>
  <c r="E2069" i="1"/>
  <c r="J2069" i="1" s="1"/>
  <c r="P1998" i="1"/>
  <c r="Q1998" i="1" s="1"/>
  <c r="H1998" i="1"/>
  <c r="M1998" i="1" s="1"/>
  <c r="G1998" i="1"/>
  <c r="L1998" i="1" s="1"/>
  <c r="F1998" i="1"/>
  <c r="K1998" i="1" s="1"/>
  <c r="E1998" i="1"/>
  <c r="J1998" i="1" s="1"/>
  <c r="P786" i="1"/>
  <c r="Q786" i="1" s="1"/>
  <c r="H786" i="1"/>
  <c r="M786" i="1" s="1"/>
  <c r="G786" i="1"/>
  <c r="L786" i="1" s="1"/>
  <c r="F786" i="1"/>
  <c r="K786" i="1" s="1"/>
  <c r="E786" i="1"/>
  <c r="J786" i="1" s="1"/>
  <c r="P952" i="1"/>
  <c r="Q952" i="1" s="1"/>
  <c r="H952" i="1"/>
  <c r="M952" i="1" s="1"/>
  <c r="G952" i="1"/>
  <c r="L952" i="1" s="1"/>
  <c r="F952" i="1"/>
  <c r="K952" i="1" s="1"/>
  <c r="E952" i="1"/>
  <c r="J952" i="1" s="1"/>
  <c r="P512" i="1"/>
  <c r="Q512" i="1" s="1"/>
  <c r="H512" i="1"/>
  <c r="M512" i="1" s="1"/>
  <c r="G512" i="1"/>
  <c r="L512" i="1" s="1"/>
  <c r="F512" i="1"/>
  <c r="K512" i="1" s="1"/>
  <c r="E512" i="1"/>
  <c r="J512" i="1" s="1"/>
  <c r="P1926" i="1"/>
  <c r="Q1926" i="1" s="1"/>
  <c r="H1926" i="1"/>
  <c r="M1926" i="1" s="1"/>
  <c r="G1926" i="1"/>
  <c r="L1926" i="1" s="1"/>
  <c r="F1926" i="1"/>
  <c r="K1926" i="1" s="1"/>
  <c r="E1926" i="1"/>
  <c r="J1926" i="1" s="1"/>
  <c r="P291" i="1"/>
  <c r="Q291" i="1" s="1"/>
  <c r="H291" i="1"/>
  <c r="M291" i="1" s="1"/>
  <c r="G291" i="1"/>
  <c r="L291" i="1" s="1"/>
  <c r="F291" i="1"/>
  <c r="K291" i="1" s="1"/>
  <c r="E291" i="1"/>
  <c r="J291" i="1" s="1"/>
  <c r="P567" i="1"/>
  <c r="Q567" i="1" s="1"/>
  <c r="H567" i="1"/>
  <c r="M567" i="1" s="1"/>
  <c r="G567" i="1"/>
  <c r="L567" i="1" s="1"/>
  <c r="F567" i="1"/>
  <c r="K567" i="1" s="1"/>
  <c r="E567" i="1"/>
  <c r="J567" i="1" s="1"/>
  <c r="P676" i="1"/>
  <c r="Q676" i="1" s="1"/>
  <c r="H676" i="1"/>
  <c r="M676" i="1" s="1"/>
  <c r="G676" i="1"/>
  <c r="L676" i="1" s="1"/>
  <c r="F676" i="1"/>
  <c r="K676" i="1" s="1"/>
  <c r="E676" i="1"/>
  <c r="J676" i="1" s="1"/>
  <c r="P1006" i="1"/>
  <c r="Q1006" i="1" s="1"/>
  <c r="H1006" i="1"/>
  <c r="M1006" i="1" s="1"/>
  <c r="G1006" i="1"/>
  <c r="L1006" i="1" s="1"/>
  <c r="F1006" i="1"/>
  <c r="K1006" i="1" s="1"/>
  <c r="E1006" i="1"/>
  <c r="J1006" i="1" s="1"/>
  <c r="P2021" i="1"/>
  <c r="Q2021" i="1" s="1"/>
  <c r="D2022" i="1"/>
  <c r="R332" i="1"/>
  <c r="W332" i="1" s="1"/>
  <c r="R602" i="1"/>
  <c r="W602" i="1" s="1"/>
  <c r="D1927" i="1"/>
  <c r="D1950" i="1"/>
  <c r="D897" i="1"/>
  <c r="D2046" i="1"/>
  <c r="D787" i="1"/>
  <c r="D292" i="1"/>
  <c r="D1007" i="1"/>
  <c r="D347" i="1"/>
  <c r="D732" i="1"/>
  <c r="R440" i="1"/>
  <c r="W440" i="1" s="1"/>
  <c r="R656" i="1"/>
  <c r="W656" i="1" s="1"/>
  <c r="R548" i="1"/>
  <c r="W548" i="1" s="1"/>
  <c r="R386" i="1"/>
  <c r="W386" i="1" s="1"/>
  <c r="R278" i="1"/>
  <c r="W278" i="1" s="1"/>
  <c r="D843" i="1"/>
  <c r="D953" i="1"/>
  <c r="D513" i="1"/>
  <c r="D568" i="1"/>
  <c r="D402" i="1"/>
  <c r="D677" i="1"/>
  <c r="D2094" i="1"/>
  <c r="D623" i="1"/>
  <c r="D458" i="1"/>
  <c r="D1999" i="1"/>
  <c r="D2070" i="1"/>
  <c r="R494" i="1"/>
  <c r="W494" i="1" s="1"/>
  <c r="I658" i="1"/>
  <c r="N658" i="1" s="1"/>
  <c r="O658" i="1" s="1"/>
  <c r="I496" i="1"/>
  <c r="N496" i="1" s="1"/>
  <c r="O496" i="1" s="1"/>
  <c r="I388" i="1"/>
  <c r="N388" i="1" s="1"/>
  <c r="O388" i="1" s="1"/>
  <c r="I604" i="1"/>
  <c r="N604" i="1" s="1"/>
  <c r="O604" i="1" s="1"/>
  <c r="I280" i="1"/>
  <c r="N280" i="1" s="1"/>
  <c r="O280" i="1" s="1"/>
  <c r="I712" i="1"/>
  <c r="N712" i="1" s="1"/>
  <c r="O712" i="1" s="1"/>
  <c r="I442" i="1"/>
  <c r="N442" i="1" s="1"/>
  <c r="O442" i="1" s="1"/>
  <c r="I766" i="1"/>
  <c r="N766" i="1" s="1"/>
  <c r="O766" i="1" s="1"/>
  <c r="I334" i="1"/>
  <c r="N334" i="1" s="1"/>
  <c r="O334" i="1" s="1"/>
  <c r="I550" i="1"/>
  <c r="N550" i="1" s="1"/>
  <c r="O550" i="1" s="1"/>
  <c r="P458" i="1" l="1"/>
  <c r="Q458" i="1" s="1"/>
  <c r="H458" i="1"/>
  <c r="M458" i="1" s="1"/>
  <c r="G458" i="1"/>
  <c r="L458" i="1" s="1"/>
  <c r="F458" i="1"/>
  <c r="K458" i="1" s="1"/>
  <c r="E458" i="1"/>
  <c r="J458" i="1" s="1"/>
  <c r="P1007" i="1"/>
  <c r="Q1007" i="1" s="1"/>
  <c r="H1007" i="1"/>
  <c r="M1007" i="1" s="1"/>
  <c r="G1007" i="1"/>
  <c r="L1007" i="1" s="1"/>
  <c r="F1007" i="1"/>
  <c r="K1007" i="1" s="1"/>
  <c r="E1007" i="1"/>
  <c r="J1007" i="1" s="1"/>
  <c r="P2094" i="1"/>
  <c r="Q2094" i="1" s="1"/>
  <c r="H2094" i="1"/>
  <c r="M2094" i="1" s="1"/>
  <c r="G2094" i="1"/>
  <c r="L2094" i="1" s="1"/>
  <c r="F2094" i="1"/>
  <c r="K2094" i="1" s="1"/>
  <c r="E2094" i="1"/>
  <c r="J2094" i="1" s="1"/>
  <c r="P677" i="1"/>
  <c r="Q677" i="1" s="1"/>
  <c r="H677" i="1"/>
  <c r="M677" i="1" s="1"/>
  <c r="G677" i="1"/>
  <c r="L677" i="1" s="1"/>
  <c r="F677" i="1"/>
  <c r="K677" i="1" s="1"/>
  <c r="E677" i="1"/>
  <c r="J677" i="1" s="1"/>
  <c r="P2046" i="1"/>
  <c r="Q2046" i="1" s="1"/>
  <c r="H2046" i="1"/>
  <c r="M2046" i="1" s="1"/>
  <c r="G2046" i="1"/>
  <c r="L2046" i="1" s="1"/>
  <c r="F2046" i="1"/>
  <c r="K2046" i="1" s="1"/>
  <c r="E2046" i="1"/>
  <c r="J2046" i="1" s="1"/>
  <c r="P843" i="1"/>
  <c r="Q843" i="1" s="1"/>
  <c r="H843" i="1"/>
  <c r="M843" i="1" s="1"/>
  <c r="G843" i="1"/>
  <c r="L843" i="1" s="1"/>
  <c r="F843" i="1"/>
  <c r="K843" i="1" s="1"/>
  <c r="E843" i="1"/>
  <c r="J843" i="1" s="1"/>
  <c r="P623" i="1"/>
  <c r="Q623" i="1" s="1"/>
  <c r="H623" i="1"/>
  <c r="M623" i="1" s="1"/>
  <c r="G623" i="1"/>
  <c r="L623" i="1" s="1"/>
  <c r="F623" i="1"/>
  <c r="K623" i="1" s="1"/>
  <c r="E623" i="1"/>
  <c r="J623" i="1" s="1"/>
  <c r="H2022" i="1"/>
  <c r="M2022" i="1" s="1"/>
  <c r="G2022" i="1"/>
  <c r="L2022" i="1" s="1"/>
  <c r="F2022" i="1"/>
  <c r="K2022" i="1" s="1"/>
  <c r="E2022" i="1"/>
  <c r="J2022" i="1" s="1"/>
  <c r="P787" i="1"/>
  <c r="Q787" i="1" s="1"/>
  <c r="H787" i="1"/>
  <c r="M787" i="1" s="1"/>
  <c r="G787" i="1"/>
  <c r="L787" i="1" s="1"/>
  <c r="E787" i="1"/>
  <c r="J787" i="1" s="1"/>
  <c r="F787" i="1"/>
  <c r="K787" i="1" s="1"/>
  <c r="P402" i="1"/>
  <c r="Q402" i="1" s="1"/>
  <c r="H402" i="1"/>
  <c r="M402" i="1" s="1"/>
  <c r="G402" i="1"/>
  <c r="L402" i="1" s="1"/>
  <c r="F402" i="1"/>
  <c r="K402" i="1" s="1"/>
  <c r="E402" i="1"/>
  <c r="J402" i="1" s="1"/>
  <c r="P897" i="1"/>
  <c r="Q897" i="1" s="1"/>
  <c r="H897" i="1"/>
  <c r="M897" i="1" s="1"/>
  <c r="G897" i="1"/>
  <c r="L897" i="1" s="1"/>
  <c r="F897" i="1"/>
  <c r="K897" i="1" s="1"/>
  <c r="E897" i="1"/>
  <c r="J897" i="1" s="1"/>
  <c r="P292" i="1"/>
  <c r="Q292" i="1" s="1"/>
  <c r="H292" i="1"/>
  <c r="M292" i="1" s="1"/>
  <c r="G292" i="1"/>
  <c r="L292" i="1" s="1"/>
  <c r="F292" i="1"/>
  <c r="K292" i="1" s="1"/>
  <c r="E292" i="1"/>
  <c r="J292" i="1" s="1"/>
  <c r="P2070" i="1"/>
  <c r="Q2070" i="1" s="1"/>
  <c r="H2070" i="1"/>
  <c r="M2070" i="1" s="1"/>
  <c r="G2070" i="1"/>
  <c r="L2070" i="1" s="1"/>
  <c r="F2070" i="1"/>
  <c r="K2070" i="1" s="1"/>
  <c r="E2070" i="1"/>
  <c r="J2070" i="1" s="1"/>
  <c r="P513" i="1"/>
  <c r="Q513" i="1" s="1"/>
  <c r="H513" i="1"/>
  <c r="M513" i="1" s="1"/>
  <c r="G513" i="1"/>
  <c r="L513" i="1" s="1"/>
  <c r="F513" i="1"/>
  <c r="K513" i="1" s="1"/>
  <c r="E513" i="1"/>
  <c r="J513" i="1" s="1"/>
  <c r="P732" i="1"/>
  <c r="Q732" i="1" s="1"/>
  <c r="H732" i="1"/>
  <c r="M732" i="1" s="1"/>
  <c r="G732" i="1"/>
  <c r="L732" i="1" s="1"/>
  <c r="E732" i="1"/>
  <c r="J732" i="1" s="1"/>
  <c r="F732" i="1"/>
  <c r="K732" i="1" s="1"/>
  <c r="P1927" i="1"/>
  <c r="Q1927" i="1" s="1"/>
  <c r="H1927" i="1"/>
  <c r="M1927" i="1" s="1"/>
  <c r="G1927" i="1"/>
  <c r="L1927" i="1" s="1"/>
  <c r="F1927" i="1"/>
  <c r="K1927" i="1" s="1"/>
  <c r="E1927" i="1"/>
  <c r="J1927" i="1" s="1"/>
  <c r="P568" i="1"/>
  <c r="Q568" i="1" s="1"/>
  <c r="H568" i="1"/>
  <c r="M568" i="1" s="1"/>
  <c r="G568" i="1"/>
  <c r="L568" i="1" s="1"/>
  <c r="F568" i="1"/>
  <c r="K568" i="1" s="1"/>
  <c r="E568" i="1"/>
  <c r="J568" i="1" s="1"/>
  <c r="P1950" i="1"/>
  <c r="Q1950" i="1" s="1"/>
  <c r="H1950" i="1"/>
  <c r="M1950" i="1" s="1"/>
  <c r="G1950" i="1"/>
  <c r="L1950" i="1" s="1"/>
  <c r="F1950" i="1"/>
  <c r="K1950" i="1" s="1"/>
  <c r="E1950" i="1"/>
  <c r="J1950" i="1" s="1"/>
  <c r="P1999" i="1"/>
  <c r="Q1999" i="1" s="1"/>
  <c r="H1999" i="1"/>
  <c r="M1999" i="1" s="1"/>
  <c r="G1999" i="1"/>
  <c r="L1999" i="1" s="1"/>
  <c r="F1999" i="1"/>
  <c r="K1999" i="1" s="1"/>
  <c r="E1999" i="1"/>
  <c r="J1999" i="1" s="1"/>
  <c r="P953" i="1"/>
  <c r="Q953" i="1" s="1"/>
  <c r="H953" i="1"/>
  <c r="M953" i="1" s="1"/>
  <c r="G953" i="1"/>
  <c r="L953" i="1" s="1"/>
  <c r="F953" i="1"/>
  <c r="K953" i="1" s="1"/>
  <c r="E953" i="1"/>
  <c r="J953" i="1" s="1"/>
  <c r="P347" i="1"/>
  <c r="Q347" i="1" s="1"/>
  <c r="H347" i="1"/>
  <c r="M347" i="1" s="1"/>
  <c r="G347" i="1"/>
  <c r="L347" i="1" s="1"/>
  <c r="F347" i="1"/>
  <c r="K347" i="1" s="1"/>
  <c r="E347" i="1"/>
  <c r="J347" i="1" s="1"/>
  <c r="P2022" i="1"/>
  <c r="Q2022" i="1" s="1"/>
  <c r="D2023" i="1"/>
  <c r="R387" i="1"/>
  <c r="W387" i="1" s="1"/>
  <c r="R441" i="1"/>
  <c r="W441" i="1" s="1"/>
  <c r="D2047" i="1"/>
  <c r="D733" i="1"/>
  <c r="D348" i="1"/>
  <c r="D1008" i="1"/>
  <c r="D788" i="1"/>
  <c r="D293" i="1"/>
  <c r="D1951" i="1"/>
  <c r="D898" i="1"/>
  <c r="R657" i="1"/>
  <c r="W657" i="1" s="1"/>
  <c r="R603" i="1"/>
  <c r="W603" i="1" s="1"/>
  <c r="R279" i="1"/>
  <c r="W279" i="1" s="1"/>
  <c r="R495" i="1"/>
  <c r="W495" i="1" s="1"/>
  <c r="R549" i="1"/>
  <c r="W549" i="1" s="1"/>
  <c r="R333" i="1"/>
  <c r="W333" i="1" s="1"/>
  <c r="R711" i="1"/>
  <c r="W711" i="1" s="1"/>
  <c r="D844" i="1"/>
  <c r="D954" i="1"/>
  <c r="D459" i="1"/>
  <c r="D678" i="1"/>
  <c r="D624" i="1"/>
  <c r="D2095" i="1"/>
  <c r="D569" i="1"/>
  <c r="D403" i="1"/>
  <c r="D514" i="1"/>
  <c r="D2071" i="1"/>
  <c r="I551" i="1"/>
  <c r="N551" i="1" s="1"/>
  <c r="O551" i="1" s="1"/>
  <c r="I659" i="1"/>
  <c r="N659" i="1" s="1"/>
  <c r="O659" i="1" s="1"/>
  <c r="I497" i="1"/>
  <c r="N497" i="1" s="1"/>
  <c r="O497" i="1" s="1"/>
  <c r="I443" i="1"/>
  <c r="N443" i="1" s="1"/>
  <c r="O443" i="1" s="1"/>
  <c r="I767" i="1"/>
  <c r="N767" i="1" s="1"/>
  <c r="O767" i="1" s="1"/>
  <c r="I605" i="1"/>
  <c r="N605" i="1" s="1"/>
  <c r="O605" i="1" s="1"/>
  <c r="I713" i="1"/>
  <c r="N713" i="1" s="1"/>
  <c r="O713" i="1" s="1"/>
  <c r="I335" i="1"/>
  <c r="N335" i="1" s="1"/>
  <c r="O335" i="1" s="1"/>
  <c r="I389" i="1"/>
  <c r="N389" i="1" s="1"/>
  <c r="O389" i="1" s="1"/>
  <c r="I821" i="1"/>
  <c r="N821" i="1" s="1"/>
  <c r="O821" i="1" s="1"/>
  <c r="I281" i="1"/>
  <c r="N281" i="1" s="1"/>
  <c r="O281" i="1" s="1"/>
  <c r="P348" i="1" l="1"/>
  <c r="Q348" i="1" s="1"/>
  <c r="H348" i="1"/>
  <c r="M348" i="1" s="1"/>
  <c r="G348" i="1"/>
  <c r="L348" i="1" s="1"/>
  <c r="F348" i="1"/>
  <c r="K348" i="1" s="1"/>
  <c r="E348" i="1"/>
  <c r="J348" i="1" s="1"/>
  <c r="P459" i="1"/>
  <c r="Q459" i="1" s="1"/>
  <c r="H459" i="1"/>
  <c r="M459" i="1" s="1"/>
  <c r="G459" i="1"/>
  <c r="L459" i="1" s="1"/>
  <c r="F459" i="1"/>
  <c r="K459" i="1" s="1"/>
  <c r="E459" i="1"/>
  <c r="J459" i="1" s="1"/>
  <c r="P733" i="1"/>
  <c r="Q733" i="1" s="1"/>
  <c r="H733" i="1"/>
  <c r="M733" i="1" s="1"/>
  <c r="G733" i="1"/>
  <c r="L733" i="1" s="1"/>
  <c r="F733" i="1"/>
  <c r="K733" i="1" s="1"/>
  <c r="E733" i="1"/>
  <c r="J733" i="1" s="1"/>
  <c r="P2071" i="1"/>
  <c r="Q2071" i="1" s="1"/>
  <c r="H2071" i="1"/>
  <c r="M2071" i="1" s="1"/>
  <c r="G2071" i="1"/>
  <c r="L2071" i="1" s="1"/>
  <c r="F2071" i="1"/>
  <c r="K2071" i="1" s="1"/>
  <c r="E2071" i="1"/>
  <c r="J2071" i="1" s="1"/>
  <c r="P954" i="1"/>
  <c r="Q954" i="1" s="1"/>
  <c r="H954" i="1"/>
  <c r="M954" i="1" s="1"/>
  <c r="G954" i="1"/>
  <c r="L954" i="1" s="1"/>
  <c r="F954" i="1"/>
  <c r="K954" i="1" s="1"/>
  <c r="E954" i="1"/>
  <c r="J954" i="1" s="1"/>
  <c r="P2047" i="1"/>
  <c r="Q2047" i="1" s="1"/>
  <c r="H2047" i="1"/>
  <c r="M2047" i="1" s="1"/>
  <c r="G2047" i="1"/>
  <c r="L2047" i="1" s="1"/>
  <c r="F2047" i="1"/>
  <c r="K2047" i="1" s="1"/>
  <c r="E2047" i="1"/>
  <c r="J2047" i="1" s="1"/>
  <c r="P624" i="1"/>
  <c r="Q624" i="1" s="1"/>
  <c r="H624" i="1"/>
  <c r="M624" i="1" s="1"/>
  <c r="G624" i="1"/>
  <c r="L624" i="1" s="1"/>
  <c r="F624" i="1"/>
  <c r="K624" i="1" s="1"/>
  <c r="E624" i="1"/>
  <c r="J624" i="1" s="1"/>
  <c r="P678" i="1"/>
  <c r="Q678" i="1" s="1"/>
  <c r="H678" i="1"/>
  <c r="M678" i="1" s="1"/>
  <c r="G678" i="1"/>
  <c r="L678" i="1" s="1"/>
  <c r="F678" i="1"/>
  <c r="K678" i="1" s="1"/>
  <c r="E678" i="1"/>
  <c r="J678" i="1" s="1"/>
  <c r="P514" i="1"/>
  <c r="Q514" i="1" s="1"/>
  <c r="H514" i="1"/>
  <c r="M514" i="1" s="1"/>
  <c r="G514" i="1"/>
  <c r="L514" i="1" s="1"/>
  <c r="F514" i="1"/>
  <c r="K514" i="1" s="1"/>
  <c r="E514" i="1"/>
  <c r="J514" i="1" s="1"/>
  <c r="P844" i="1"/>
  <c r="Q844" i="1" s="1"/>
  <c r="H844" i="1"/>
  <c r="M844" i="1" s="1"/>
  <c r="G844" i="1"/>
  <c r="L844" i="1" s="1"/>
  <c r="F844" i="1"/>
  <c r="K844" i="1" s="1"/>
  <c r="E844" i="1"/>
  <c r="J844" i="1" s="1"/>
  <c r="P898" i="1"/>
  <c r="Q898" i="1" s="1"/>
  <c r="H898" i="1"/>
  <c r="M898" i="1" s="1"/>
  <c r="G898" i="1"/>
  <c r="L898" i="1" s="1"/>
  <c r="F898" i="1"/>
  <c r="K898" i="1" s="1"/>
  <c r="E898" i="1"/>
  <c r="J898" i="1" s="1"/>
  <c r="P1951" i="1"/>
  <c r="Q1951" i="1" s="1"/>
  <c r="H1951" i="1"/>
  <c r="M1951" i="1" s="1"/>
  <c r="G1951" i="1"/>
  <c r="L1951" i="1" s="1"/>
  <c r="F1951" i="1"/>
  <c r="K1951" i="1" s="1"/>
  <c r="E1951" i="1"/>
  <c r="J1951" i="1" s="1"/>
  <c r="P569" i="1"/>
  <c r="Q569" i="1" s="1"/>
  <c r="H569" i="1"/>
  <c r="M569" i="1" s="1"/>
  <c r="G569" i="1"/>
  <c r="L569" i="1" s="1"/>
  <c r="F569" i="1"/>
  <c r="K569" i="1" s="1"/>
  <c r="E569" i="1"/>
  <c r="J569" i="1" s="1"/>
  <c r="P293" i="1"/>
  <c r="Q293" i="1" s="1"/>
  <c r="H293" i="1"/>
  <c r="M293" i="1" s="1"/>
  <c r="G293" i="1"/>
  <c r="L293" i="1" s="1"/>
  <c r="F293" i="1"/>
  <c r="K293" i="1" s="1"/>
  <c r="E293" i="1"/>
  <c r="J293" i="1" s="1"/>
  <c r="H2023" i="1"/>
  <c r="M2023" i="1" s="1"/>
  <c r="G2023" i="1"/>
  <c r="L2023" i="1" s="1"/>
  <c r="F2023" i="1"/>
  <c r="K2023" i="1" s="1"/>
  <c r="E2023" i="1"/>
  <c r="J2023" i="1" s="1"/>
  <c r="P1008" i="1"/>
  <c r="Q1008" i="1" s="1"/>
  <c r="H1008" i="1"/>
  <c r="M1008" i="1" s="1"/>
  <c r="G1008" i="1"/>
  <c r="L1008" i="1" s="1"/>
  <c r="F1008" i="1"/>
  <c r="K1008" i="1" s="1"/>
  <c r="E1008" i="1"/>
  <c r="J1008" i="1" s="1"/>
  <c r="P403" i="1"/>
  <c r="Q403" i="1" s="1"/>
  <c r="H403" i="1"/>
  <c r="M403" i="1" s="1"/>
  <c r="G403" i="1"/>
  <c r="L403" i="1" s="1"/>
  <c r="F403" i="1"/>
  <c r="K403" i="1" s="1"/>
  <c r="E403" i="1"/>
  <c r="J403" i="1" s="1"/>
  <c r="P2095" i="1"/>
  <c r="Q2095" i="1" s="1"/>
  <c r="H2095" i="1"/>
  <c r="M2095" i="1" s="1"/>
  <c r="G2095" i="1"/>
  <c r="L2095" i="1" s="1"/>
  <c r="F2095" i="1"/>
  <c r="K2095" i="1" s="1"/>
  <c r="E2095" i="1"/>
  <c r="J2095" i="1" s="1"/>
  <c r="P788" i="1"/>
  <c r="Q788" i="1" s="1"/>
  <c r="H788" i="1"/>
  <c r="M788" i="1" s="1"/>
  <c r="G788" i="1"/>
  <c r="L788" i="1" s="1"/>
  <c r="F788" i="1"/>
  <c r="K788" i="1" s="1"/>
  <c r="E788" i="1"/>
  <c r="J788" i="1" s="1"/>
  <c r="P2023" i="1"/>
  <c r="Q2023" i="1" s="1"/>
  <c r="R658" i="1"/>
  <c r="W658" i="1" s="1"/>
  <c r="R442" i="1"/>
  <c r="W442" i="1" s="1"/>
  <c r="D294" i="1"/>
  <c r="D734" i="1"/>
  <c r="D899" i="1"/>
  <c r="D1009" i="1"/>
  <c r="D349" i="1"/>
  <c r="D789" i="1"/>
  <c r="R604" i="1"/>
  <c r="W604" i="1" s="1"/>
  <c r="R496" i="1"/>
  <c r="W496" i="1" s="1"/>
  <c r="R388" i="1"/>
  <c r="W388" i="1" s="1"/>
  <c r="R766" i="1"/>
  <c r="W766" i="1" s="1"/>
  <c r="R550" i="1"/>
  <c r="W550" i="1" s="1"/>
  <c r="D845" i="1"/>
  <c r="D404" i="1"/>
  <c r="D679" i="1"/>
  <c r="D570" i="1"/>
  <c r="D625" i="1"/>
  <c r="D955" i="1"/>
  <c r="D515" i="1"/>
  <c r="D460" i="1"/>
  <c r="R334" i="1"/>
  <c r="W334" i="1" s="1"/>
  <c r="R280" i="1"/>
  <c r="W280" i="1" s="1"/>
  <c r="I606" i="1"/>
  <c r="N606" i="1" s="1"/>
  <c r="O606" i="1" s="1"/>
  <c r="I390" i="1"/>
  <c r="N390" i="1" s="1"/>
  <c r="O390" i="1" s="1"/>
  <c r="I498" i="1"/>
  <c r="N498" i="1" s="1"/>
  <c r="O498" i="1" s="1"/>
  <c r="I660" i="1"/>
  <c r="N660" i="1" s="1"/>
  <c r="O660" i="1" s="1"/>
  <c r="I876" i="1"/>
  <c r="N876" i="1" s="1"/>
  <c r="O876" i="1" s="1"/>
  <c r="I931" i="1"/>
  <c r="N931" i="1" s="1"/>
  <c r="O931" i="1" s="1"/>
  <c r="I552" i="1"/>
  <c r="N552" i="1" s="1"/>
  <c r="O552" i="1" s="1"/>
  <c r="I282" i="1"/>
  <c r="N282" i="1" s="1"/>
  <c r="O282" i="1" s="1"/>
  <c r="I714" i="1"/>
  <c r="N714" i="1" s="1"/>
  <c r="O714" i="1" s="1"/>
  <c r="I444" i="1"/>
  <c r="N444" i="1" s="1"/>
  <c r="O444" i="1" s="1"/>
  <c r="I822" i="1"/>
  <c r="N822" i="1" s="1"/>
  <c r="O822" i="1" s="1"/>
  <c r="I768" i="1"/>
  <c r="N768" i="1" s="1"/>
  <c r="O768" i="1" s="1"/>
  <c r="I336" i="1"/>
  <c r="N336" i="1" s="1"/>
  <c r="O336" i="1" s="1"/>
  <c r="R712" i="1"/>
  <c r="W712" i="1" s="1"/>
  <c r="P570" i="1" l="1"/>
  <c r="Q570" i="1" s="1"/>
  <c r="H570" i="1"/>
  <c r="M570" i="1" s="1"/>
  <c r="G570" i="1"/>
  <c r="L570" i="1" s="1"/>
  <c r="F570" i="1"/>
  <c r="K570" i="1" s="1"/>
  <c r="E570" i="1"/>
  <c r="J570" i="1" s="1"/>
  <c r="P679" i="1"/>
  <c r="Q679" i="1" s="1"/>
  <c r="H679" i="1"/>
  <c r="M679" i="1" s="1"/>
  <c r="G679" i="1"/>
  <c r="L679" i="1" s="1"/>
  <c r="F679" i="1"/>
  <c r="K679" i="1" s="1"/>
  <c r="E679" i="1"/>
  <c r="J679" i="1" s="1"/>
  <c r="P1009" i="1"/>
  <c r="Q1009" i="1" s="1"/>
  <c r="H1009" i="1"/>
  <c r="M1009" i="1" s="1"/>
  <c r="G1009" i="1"/>
  <c r="L1009" i="1" s="1"/>
  <c r="F1009" i="1"/>
  <c r="K1009" i="1" s="1"/>
  <c r="E1009" i="1"/>
  <c r="J1009" i="1" s="1"/>
  <c r="P734" i="1"/>
  <c r="Q734" i="1" s="1"/>
  <c r="H734" i="1"/>
  <c r="M734" i="1" s="1"/>
  <c r="G734" i="1"/>
  <c r="L734" i="1" s="1"/>
  <c r="F734" i="1"/>
  <c r="K734" i="1" s="1"/>
  <c r="E734" i="1"/>
  <c r="J734" i="1" s="1"/>
  <c r="P789" i="1"/>
  <c r="Q789" i="1" s="1"/>
  <c r="H789" i="1"/>
  <c r="M789" i="1" s="1"/>
  <c r="G789" i="1"/>
  <c r="L789" i="1" s="1"/>
  <c r="F789" i="1"/>
  <c r="K789" i="1" s="1"/>
  <c r="E789" i="1"/>
  <c r="J789" i="1" s="1"/>
  <c r="P404" i="1"/>
  <c r="Q404" i="1" s="1"/>
  <c r="H404" i="1"/>
  <c r="M404" i="1" s="1"/>
  <c r="G404" i="1"/>
  <c r="L404" i="1" s="1"/>
  <c r="F404" i="1"/>
  <c r="K404" i="1" s="1"/>
  <c r="E404" i="1"/>
  <c r="J404" i="1" s="1"/>
  <c r="P845" i="1"/>
  <c r="Q845" i="1" s="1"/>
  <c r="H845" i="1"/>
  <c r="M845" i="1" s="1"/>
  <c r="G845" i="1"/>
  <c r="L845" i="1" s="1"/>
  <c r="F845" i="1"/>
  <c r="K845" i="1" s="1"/>
  <c r="E845" i="1"/>
  <c r="J845" i="1" s="1"/>
  <c r="P955" i="1"/>
  <c r="Q955" i="1" s="1"/>
  <c r="H955" i="1"/>
  <c r="M955" i="1" s="1"/>
  <c r="G955" i="1"/>
  <c r="L955" i="1" s="1"/>
  <c r="F955" i="1"/>
  <c r="K955" i="1" s="1"/>
  <c r="E955" i="1"/>
  <c r="J955" i="1" s="1"/>
  <c r="P294" i="1"/>
  <c r="Q294" i="1" s="1"/>
  <c r="H294" i="1"/>
  <c r="M294" i="1" s="1"/>
  <c r="G294" i="1"/>
  <c r="L294" i="1" s="1"/>
  <c r="F294" i="1"/>
  <c r="K294" i="1" s="1"/>
  <c r="E294" i="1"/>
  <c r="J294" i="1" s="1"/>
  <c r="P349" i="1"/>
  <c r="Q349" i="1" s="1"/>
  <c r="H349" i="1"/>
  <c r="M349" i="1" s="1"/>
  <c r="G349" i="1"/>
  <c r="L349" i="1" s="1"/>
  <c r="F349" i="1"/>
  <c r="K349" i="1" s="1"/>
  <c r="E349" i="1"/>
  <c r="J349" i="1" s="1"/>
  <c r="P460" i="1"/>
  <c r="Q460" i="1" s="1"/>
  <c r="H460" i="1"/>
  <c r="M460" i="1" s="1"/>
  <c r="G460" i="1"/>
  <c r="L460" i="1" s="1"/>
  <c r="F460" i="1"/>
  <c r="K460" i="1" s="1"/>
  <c r="E460" i="1"/>
  <c r="J460" i="1" s="1"/>
  <c r="P899" i="1"/>
  <c r="Q899" i="1" s="1"/>
  <c r="H899" i="1"/>
  <c r="M899" i="1" s="1"/>
  <c r="G899" i="1"/>
  <c r="L899" i="1" s="1"/>
  <c r="F899" i="1"/>
  <c r="K899" i="1" s="1"/>
  <c r="E899" i="1"/>
  <c r="J899" i="1" s="1"/>
  <c r="P515" i="1"/>
  <c r="Q515" i="1" s="1"/>
  <c r="H515" i="1"/>
  <c r="M515" i="1" s="1"/>
  <c r="G515" i="1"/>
  <c r="L515" i="1" s="1"/>
  <c r="F515" i="1"/>
  <c r="K515" i="1" s="1"/>
  <c r="E515" i="1"/>
  <c r="J515" i="1" s="1"/>
  <c r="P625" i="1"/>
  <c r="Q625" i="1" s="1"/>
  <c r="H625" i="1"/>
  <c r="M625" i="1" s="1"/>
  <c r="G625" i="1"/>
  <c r="L625" i="1" s="1"/>
  <c r="F625" i="1"/>
  <c r="K625" i="1" s="1"/>
  <c r="E625" i="1"/>
  <c r="J625" i="1" s="1"/>
  <c r="R713" i="1"/>
  <c r="W713" i="1" s="1"/>
  <c r="R443" i="1"/>
  <c r="W443" i="1" s="1"/>
  <c r="D900" i="1"/>
  <c r="D1010" i="1"/>
  <c r="D295" i="1"/>
  <c r="D790" i="1"/>
  <c r="D350" i="1"/>
  <c r="D735" i="1"/>
  <c r="R551" i="1"/>
  <c r="W551" i="1" s="1"/>
  <c r="R497" i="1"/>
  <c r="W497" i="1" s="1"/>
  <c r="R281" i="1"/>
  <c r="W281" i="1" s="1"/>
  <c r="R659" i="1"/>
  <c r="W659" i="1" s="1"/>
  <c r="R605" i="1"/>
  <c r="W605" i="1" s="1"/>
  <c r="R335" i="1"/>
  <c r="W335" i="1" s="1"/>
  <c r="D846" i="1"/>
  <c r="D516" i="1"/>
  <c r="D571" i="1"/>
  <c r="D680" i="1"/>
  <c r="D461" i="1"/>
  <c r="D956" i="1"/>
  <c r="D626" i="1"/>
  <c r="D405" i="1"/>
  <c r="R821" i="1"/>
  <c r="W821" i="1" s="1"/>
  <c r="R767" i="1"/>
  <c r="W767" i="1" s="1"/>
  <c r="R389" i="1"/>
  <c r="W389" i="1" s="1"/>
  <c r="I932" i="1"/>
  <c r="N932" i="1" s="1"/>
  <c r="O932" i="1" s="1"/>
  <c r="I715" i="1"/>
  <c r="N715" i="1" s="1"/>
  <c r="O715" i="1" s="1"/>
  <c r="I986" i="1"/>
  <c r="N986" i="1" s="1"/>
  <c r="O986" i="1" s="1"/>
  <c r="I661" i="1"/>
  <c r="N661" i="1" s="1"/>
  <c r="O661" i="1" s="1"/>
  <c r="I445" i="1"/>
  <c r="N445" i="1" s="1"/>
  <c r="O445" i="1" s="1"/>
  <c r="I769" i="1"/>
  <c r="N769" i="1" s="1"/>
  <c r="O769" i="1" s="1"/>
  <c r="I337" i="1"/>
  <c r="N337" i="1" s="1"/>
  <c r="O337" i="1" s="1"/>
  <c r="I499" i="1"/>
  <c r="N499" i="1" s="1"/>
  <c r="O499" i="1" s="1"/>
  <c r="I391" i="1"/>
  <c r="N391" i="1" s="1"/>
  <c r="O391" i="1" s="1"/>
  <c r="I877" i="1"/>
  <c r="N877" i="1" s="1"/>
  <c r="O877" i="1" s="1"/>
  <c r="I553" i="1"/>
  <c r="N553" i="1" s="1"/>
  <c r="O553" i="1" s="1"/>
  <c r="I283" i="1"/>
  <c r="N283" i="1" s="1"/>
  <c r="O283" i="1" s="1"/>
  <c r="I823" i="1"/>
  <c r="N823" i="1" s="1"/>
  <c r="O823" i="1" s="1"/>
  <c r="I607" i="1"/>
  <c r="N607" i="1" s="1"/>
  <c r="O607" i="1" s="1"/>
  <c r="P571" i="1" l="1"/>
  <c r="Q571" i="1" s="1"/>
  <c r="H571" i="1"/>
  <c r="M571" i="1" s="1"/>
  <c r="G571" i="1"/>
  <c r="L571" i="1" s="1"/>
  <c r="F571" i="1"/>
  <c r="K571" i="1" s="1"/>
  <c r="E571" i="1"/>
  <c r="J571" i="1" s="1"/>
  <c r="P846" i="1"/>
  <c r="Q846" i="1" s="1"/>
  <c r="H846" i="1"/>
  <c r="M846" i="1" s="1"/>
  <c r="G846" i="1"/>
  <c r="L846" i="1" s="1"/>
  <c r="F846" i="1"/>
  <c r="K846" i="1" s="1"/>
  <c r="E846" i="1"/>
  <c r="J846" i="1" s="1"/>
  <c r="P350" i="1"/>
  <c r="Q350" i="1" s="1"/>
  <c r="H350" i="1"/>
  <c r="M350" i="1" s="1"/>
  <c r="G350" i="1"/>
  <c r="L350" i="1" s="1"/>
  <c r="F350" i="1"/>
  <c r="K350" i="1" s="1"/>
  <c r="E350" i="1"/>
  <c r="J350" i="1" s="1"/>
  <c r="P405" i="1"/>
  <c r="Q405" i="1" s="1"/>
  <c r="H405" i="1"/>
  <c r="M405" i="1" s="1"/>
  <c r="G405" i="1"/>
  <c r="L405" i="1" s="1"/>
  <c r="F405" i="1"/>
  <c r="K405" i="1" s="1"/>
  <c r="E405" i="1"/>
  <c r="J405" i="1" s="1"/>
  <c r="P790" i="1"/>
  <c r="Q790" i="1" s="1"/>
  <c r="H790" i="1"/>
  <c r="M790" i="1" s="1"/>
  <c r="G790" i="1"/>
  <c r="L790" i="1" s="1"/>
  <c r="F790" i="1"/>
  <c r="K790" i="1" s="1"/>
  <c r="E790" i="1"/>
  <c r="J790" i="1" s="1"/>
  <c r="P680" i="1"/>
  <c r="Q680" i="1" s="1"/>
  <c r="H680" i="1"/>
  <c r="M680" i="1" s="1"/>
  <c r="G680" i="1"/>
  <c r="L680" i="1" s="1"/>
  <c r="F680" i="1"/>
  <c r="K680" i="1" s="1"/>
  <c r="E680" i="1"/>
  <c r="J680" i="1" s="1"/>
  <c r="P626" i="1"/>
  <c r="Q626" i="1" s="1"/>
  <c r="H626" i="1"/>
  <c r="M626" i="1" s="1"/>
  <c r="G626" i="1"/>
  <c r="L626" i="1" s="1"/>
  <c r="F626" i="1"/>
  <c r="K626" i="1" s="1"/>
  <c r="E626" i="1"/>
  <c r="J626" i="1" s="1"/>
  <c r="P295" i="1"/>
  <c r="Q295" i="1" s="1"/>
  <c r="H295" i="1"/>
  <c r="M295" i="1" s="1"/>
  <c r="G295" i="1"/>
  <c r="L295" i="1" s="1"/>
  <c r="F295" i="1"/>
  <c r="K295" i="1" s="1"/>
  <c r="E295" i="1"/>
  <c r="J295" i="1" s="1"/>
  <c r="P516" i="1"/>
  <c r="Q516" i="1" s="1"/>
  <c r="H516" i="1"/>
  <c r="M516" i="1" s="1"/>
  <c r="G516" i="1"/>
  <c r="L516" i="1" s="1"/>
  <c r="F516" i="1"/>
  <c r="K516" i="1" s="1"/>
  <c r="E516" i="1"/>
  <c r="J516" i="1" s="1"/>
  <c r="P956" i="1"/>
  <c r="Q956" i="1" s="1"/>
  <c r="H956" i="1"/>
  <c r="M956" i="1" s="1"/>
  <c r="G956" i="1"/>
  <c r="L956" i="1" s="1"/>
  <c r="F956" i="1"/>
  <c r="K956" i="1" s="1"/>
  <c r="E956" i="1"/>
  <c r="J956" i="1" s="1"/>
  <c r="P1010" i="1"/>
  <c r="Q1010" i="1" s="1"/>
  <c r="H1010" i="1"/>
  <c r="M1010" i="1" s="1"/>
  <c r="G1010" i="1"/>
  <c r="L1010" i="1" s="1"/>
  <c r="F1010" i="1"/>
  <c r="K1010" i="1" s="1"/>
  <c r="E1010" i="1"/>
  <c r="J1010" i="1" s="1"/>
  <c r="P735" i="1"/>
  <c r="Q735" i="1" s="1"/>
  <c r="H735" i="1"/>
  <c r="M735" i="1" s="1"/>
  <c r="G735" i="1"/>
  <c r="L735" i="1" s="1"/>
  <c r="F735" i="1"/>
  <c r="K735" i="1" s="1"/>
  <c r="E735" i="1"/>
  <c r="J735" i="1" s="1"/>
  <c r="P461" i="1"/>
  <c r="Q461" i="1" s="1"/>
  <c r="H461" i="1"/>
  <c r="M461" i="1" s="1"/>
  <c r="G461" i="1"/>
  <c r="L461" i="1" s="1"/>
  <c r="F461" i="1"/>
  <c r="K461" i="1" s="1"/>
  <c r="E461" i="1"/>
  <c r="J461" i="1" s="1"/>
  <c r="P900" i="1"/>
  <c r="Q900" i="1" s="1"/>
  <c r="H900" i="1"/>
  <c r="M900" i="1" s="1"/>
  <c r="G900" i="1"/>
  <c r="L900" i="1" s="1"/>
  <c r="F900" i="1"/>
  <c r="K900" i="1" s="1"/>
  <c r="E900" i="1"/>
  <c r="J900" i="1" s="1"/>
  <c r="R660" i="1"/>
  <c r="W660" i="1" s="1"/>
  <c r="R282" i="1"/>
  <c r="W282" i="1" s="1"/>
  <c r="R336" i="1"/>
  <c r="W336" i="1" s="1"/>
  <c r="D736" i="1"/>
  <c r="D791" i="1"/>
  <c r="D1011" i="1"/>
  <c r="D901" i="1"/>
  <c r="D351" i="1"/>
  <c r="D296" i="1"/>
  <c r="R390" i="1"/>
  <c r="W390" i="1" s="1"/>
  <c r="R552" i="1"/>
  <c r="W552" i="1" s="1"/>
  <c r="R498" i="1"/>
  <c r="W498" i="1" s="1"/>
  <c r="R768" i="1"/>
  <c r="W768" i="1" s="1"/>
  <c r="R822" i="1"/>
  <c r="W822" i="1" s="1"/>
  <c r="R931" i="1"/>
  <c r="W931" i="1" s="1"/>
  <c r="R714" i="1"/>
  <c r="W714" i="1" s="1"/>
  <c r="R876" i="1"/>
  <c r="W876" i="1" s="1"/>
  <c r="R444" i="1"/>
  <c r="W444" i="1" s="1"/>
  <c r="D847" i="1"/>
  <c r="D627" i="1"/>
  <c r="D957" i="1"/>
  <c r="D406" i="1"/>
  <c r="D681" i="1"/>
  <c r="D572" i="1"/>
  <c r="D462" i="1"/>
  <c r="D517" i="1"/>
  <c r="R606" i="1"/>
  <c r="W606" i="1" s="1"/>
  <c r="I554" i="1"/>
  <c r="N554" i="1" s="1"/>
  <c r="O554" i="1" s="1"/>
  <c r="I878" i="1"/>
  <c r="N878" i="1" s="1"/>
  <c r="O878" i="1" s="1"/>
  <c r="I392" i="1"/>
  <c r="N392" i="1" s="1"/>
  <c r="O392" i="1" s="1"/>
  <c r="I987" i="1"/>
  <c r="N987" i="1" s="1"/>
  <c r="O987" i="1" s="1"/>
  <c r="I500" i="1"/>
  <c r="N500" i="1" s="1"/>
  <c r="O500" i="1" s="1"/>
  <c r="I446" i="1"/>
  <c r="N446" i="1" s="1"/>
  <c r="O446" i="1" s="1"/>
  <c r="I284" i="1"/>
  <c r="N284" i="1" s="1"/>
  <c r="O284" i="1" s="1"/>
  <c r="I662" i="1"/>
  <c r="N662" i="1" s="1"/>
  <c r="O662" i="1" s="1"/>
  <c r="I824" i="1"/>
  <c r="N824" i="1" s="1"/>
  <c r="O824" i="1" s="1"/>
  <c r="I716" i="1"/>
  <c r="N716" i="1" s="1"/>
  <c r="O716" i="1" s="1"/>
  <c r="I338" i="1"/>
  <c r="N338" i="1" s="1"/>
  <c r="O338" i="1" s="1"/>
  <c r="I933" i="1"/>
  <c r="N933" i="1" s="1"/>
  <c r="O933" i="1" s="1"/>
  <c r="I770" i="1"/>
  <c r="N770" i="1" s="1"/>
  <c r="O770" i="1" s="1"/>
  <c r="I608" i="1"/>
  <c r="N608" i="1" s="1"/>
  <c r="O608" i="1" s="1"/>
  <c r="P681" i="1" l="1"/>
  <c r="Q681" i="1" s="1"/>
  <c r="H681" i="1"/>
  <c r="M681" i="1" s="1"/>
  <c r="G681" i="1"/>
  <c r="L681" i="1" s="1"/>
  <c r="F681" i="1"/>
  <c r="K681" i="1" s="1"/>
  <c r="E681" i="1"/>
  <c r="J681" i="1" s="1"/>
  <c r="P901" i="1"/>
  <c r="Q901" i="1" s="1"/>
  <c r="H901" i="1"/>
  <c r="M901" i="1" s="1"/>
  <c r="G901" i="1"/>
  <c r="L901" i="1" s="1"/>
  <c r="F901" i="1"/>
  <c r="K901" i="1" s="1"/>
  <c r="E901" i="1"/>
  <c r="J901" i="1" s="1"/>
  <c r="P406" i="1"/>
  <c r="Q406" i="1" s="1"/>
  <c r="H406" i="1"/>
  <c r="M406" i="1" s="1"/>
  <c r="G406" i="1"/>
  <c r="L406" i="1" s="1"/>
  <c r="F406" i="1"/>
  <c r="K406" i="1" s="1"/>
  <c r="E406" i="1"/>
  <c r="J406" i="1" s="1"/>
  <c r="P1011" i="1"/>
  <c r="Q1011" i="1" s="1"/>
  <c r="H1011" i="1"/>
  <c r="M1011" i="1" s="1"/>
  <c r="G1011" i="1"/>
  <c r="L1011" i="1" s="1"/>
  <c r="F1011" i="1"/>
  <c r="K1011" i="1" s="1"/>
  <c r="E1011" i="1"/>
  <c r="J1011" i="1" s="1"/>
  <c r="P957" i="1"/>
  <c r="Q957" i="1" s="1"/>
  <c r="H957" i="1"/>
  <c r="M957" i="1" s="1"/>
  <c r="G957" i="1"/>
  <c r="L957" i="1" s="1"/>
  <c r="F957" i="1"/>
  <c r="K957" i="1" s="1"/>
  <c r="E957" i="1"/>
  <c r="J957" i="1" s="1"/>
  <c r="P791" i="1"/>
  <c r="Q791" i="1" s="1"/>
  <c r="H791" i="1"/>
  <c r="M791" i="1" s="1"/>
  <c r="G791" i="1"/>
  <c r="L791" i="1" s="1"/>
  <c r="F791" i="1"/>
  <c r="K791" i="1" s="1"/>
  <c r="E791" i="1"/>
  <c r="J791" i="1" s="1"/>
  <c r="P517" i="1"/>
  <c r="Q517" i="1" s="1"/>
  <c r="H517" i="1"/>
  <c r="M517" i="1" s="1"/>
  <c r="G517" i="1"/>
  <c r="L517" i="1" s="1"/>
  <c r="F517" i="1"/>
  <c r="K517" i="1" s="1"/>
  <c r="E517" i="1"/>
  <c r="J517" i="1" s="1"/>
  <c r="P296" i="1"/>
  <c r="Q296" i="1" s="1"/>
  <c r="H296" i="1"/>
  <c r="M296" i="1" s="1"/>
  <c r="G296" i="1"/>
  <c r="L296" i="1" s="1"/>
  <c r="F296" i="1"/>
  <c r="K296" i="1" s="1"/>
  <c r="E296" i="1"/>
  <c r="J296" i="1" s="1"/>
  <c r="P351" i="1"/>
  <c r="Q351" i="1" s="1"/>
  <c r="H351" i="1"/>
  <c r="M351" i="1" s="1"/>
  <c r="G351" i="1"/>
  <c r="L351" i="1" s="1"/>
  <c r="F351" i="1"/>
  <c r="K351" i="1" s="1"/>
  <c r="E351" i="1"/>
  <c r="J351" i="1" s="1"/>
  <c r="P627" i="1"/>
  <c r="Q627" i="1" s="1"/>
  <c r="H627" i="1"/>
  <c r="M627" i="1" s="1"/>
  <c r="G627" i="1"/>
  <c r="L627" i="1" s="1"/>
  <c r="F627" i="1"/>
  <c r="K627" i="1" s="1"/>
  <c r="E627" i="1"/>
  <c r="J627" i="1" s="1"/>
  <c r="P736" i="1"/>
  <c r="Q736" i="1" s="1"/>
  <c r="H736" i="1"/>
  <c r="M736" i="1" s="1"/>
  <c r="G736" i="1"/>
  <c r="L736" i="1" s="1"/>
  <c r="F736" i="1"/>
  <c r="K736" i="1" s="1"/>
  <c r="E736" i="1"/>
  <c r="J736" i="1" s="1"/>
  <c r="P462" i="1"/>
  <c r="Q462" i="1" s="1"/>
  <c r="H462" i="1"/>
  <c r="M462" i="1" s="1"/>
  <c r="G462" i="1"/>
  <c r="L462" i="1" s="1"/>
  <c r="F462" i="1"/>
  <c r="K462" i="1" s="1"/>
  <c r="E462" i="1"/>
  <c r="J462" i="1" s="1"/>
  <c r="P572" i="1"/>
  <c r="Q572" i="1" s="1"/>
  <c r="H572" i="1"/>
  <c r="M572" i="1" s="1"/>
  <c r="G572" i="1"/>
  <c r="L572" i="1" s="1"/>
  <c r="F572" i="1"/>
  <c r="K572" i="1" s="1"/>
  <c r="E572" i="1"/>
  <c r="J572" i="1" s="1"/>
  <c r="P847" i="1"/>
  <c r="Q847" i="1" s="1"/>
  <c r="H847" i="1"/>
  <c r="M847" i="1" s="1"/>
  <c r="F847" i="1"/>
  <c r="K847" i="1" s="1"/>
  <c r="G847" i="1"/>
  <c r="L847" i="1" s="1"/>
  <c r="E847" i="1"/>
  <c r="J847" i="1" s="1"/>
  <c r="R715" i="1"/>
  <c r="W715" i="1" s="1"/>
  <c r="D737" i="1"/>
  <c r="D902" i="1"/>
  <c r="D297" i="1"/>
  <c r="D352" i="1"/>
  <c r="D1012" i="1"/>
  <c r="D792" i="1"/>
  <c r="R661" i="1"/>
  <c r="W661" i="1" s="1"/>
  <c r="R283" i="1"/>
  <c r="W283" i="1" s="1"/>
  <c r="R499" i="1"/>
  <c r="W499" i="1" s="1"/>
  <c r="R769" i="1"/>
  <c r="W769" i="1" s="1"/>
  <c r="R932" i="1"/>
  <c r="W932" i="1" s="1"/>
  <c r="R986" i="1"/>
  <c r="W986" i="1" s="1"/>
  <c r="R877" i="1"/>
  <c r="W877" i="1" s="1"/>
  <c r="R607" i="1"/>
  <c r="W607" i="1" s="1"/>
  <c r="R391" i="1"/>
  <c r="W391" i="1" s="1"/>
  <c r="R445" i="1"/>
  <c r="W445" i="1" s="1"/>
  <c r="R823" i="1"/>
  <c r="W823" i="1" s="1"/>
  <c r="R553" i="1"/>
  <c r="W553" i="1" s="1"/>
  <c r="D848" i="1"/>
  <c r="D682" i="1"/>
  <c r="D628" i="1"/>
  <c r="D573" i="1"/>
  <c r="D463" i="1"/>
  <c r="D958" i="1"/>
  <c r="D407" i="1"/>
  <c r="D518" i="1"/>
  <c r="R337" i="1"/>
  <c r="W337" i="1" s="1"/>
  <c r="I934" i="1"/>
  <c r="N934" i="1" s="1"/>
  <c r="O934" i="1" s="1"/>
  <c r="I285" i="1"/>
  <c r="N285" i="1" s="1"/>
  <c r="O285" i="1" s="1"/>
  <c r="I879" i="1"/>
  <c r="N879" i="1" s="1"/>
  <c r="O879" i="1" s="1"/>
  <c r="I555" i="1"/>
  <c r="N555" i="1" s="1"/>
  <c r="O555" i="1" s="1"/>
  <c r="I771" i="1"/>
  <c r="N771" i="1" s="1"/>
  <c r="O771" i="1" s="1"/>
  <c r="I663" i="1"/>
  <c r="N663" i="1" s="1"/>
  <c r="O663" i="1" s="1"/>
  <c r="I717" i="1"/>
  <c r="N717" i="1" s="1"/>
  <c r="O717" i="1" s="1"/>
  <c r="I825" i="1"/>
  <c r="N825" i="1" s="1"/>
  <c r="O825" i="1" s="1"/>
  <c r="I339" i="1"/>
  <c r="N339" i="1" s="1"/>
  <c r="O339" i="1" s="1"/>
  <c r="I393" i="1"/>
  <c r="N393" i="1" s="1"/>
  <c r="O393" i="1" s="1"/>
  <c r="I988" i="1"/>
  <c r="N988" i="1" s="1"/>
  <c r="O988" i="1" s="1"/>
  <c r="I609" i="1"/>
  <c r="N609" i="1" s="1"/>
  <c r="O609" i="1" s="1"/>
  <c r="I501" i="1"/>
  <c r="N501" i="1" s="1"/>
  <c r="O501" i="1" s="1"/>
  <c r="I447" i="1"/>
  <c r="N447" i="1" s="1"/>
  <c r="O447" i="1" s="1"/>
  <c r="P573" i="1" l="1"/>
  <c r="Q573" i="1" s="1"/>
  <c r="H573" i="1"/>
  <c r="M573" i="1" s="1"/>
  <c r="G573" i="1"/>
  <c r="L573" i="1" s="1"/>
  <c r="F573" i="1"/>
  <c r="K573" i="1" s="1"/>
  <c r="E573" i="1"/>
  <c r="J573" i="1" s="1"/>
  <c r="P792" i="1"/>
  <c r="Q792" i="1" s="1"/>
  <c r="H792" i="1"/>
  <c r="M792" i="1" s="1"/>
  <c r="G792" i="1"/>
  <c r="L792" i="1" s="1"/>
  <c r="F792" i="1"/>
  <c r="K792" i="1" s="1"/>
  <c r="E792" i="1"/>
  <c r="J792" i="1" s="1"/>
  <c r="P628" i="1"/>
  <c r="Q628" i="1" s="1"/>
  <c r="H628" i="1"/>
  <c r="M628" i="1" s="1"/>
  <c r="G628" i="1"/>
  <c r="L628" i="1" s="1"/>
  <c r="F628" i="1"/>
  <c r="K628" i="1" s="1"/>
  <c r="E628" i="1"/>
  <c r="J628" i="1" s="1"/>
  <c r="P1012" i="1"/>
  <c r="Q1012" i="1" s="1"/>
  <c r="H1012" i="1"/>
  <c r="M1012" i="1" s="1"/>
  <c r="G1012" i="1"/>
  <c r="L1012" i="1" s="1"/>
  <c r="F1012" i="1"/>
  <c r="K1012" i="1" s="1"/>
  <c r="E1012" i="1"/>
  <c r="J1012" i="1" s="1"/>
  <c r="P407" i="1"/>
  <c r="Q407" i="1" s="1"/>
  <c r="H407" i="1"/>
  <c r="M407" i="1" s="1"/>
  <c r="G407" i="1"/>
  <c r="L407" i="1" s="1"/>
  <c r="F407" i="1"/>
  <c r="K407" i="1" s="1"/>
  <c r="E407" i="1"/>
  <c r="J407" i="1" s="1"/>
  <c r="P958" i="1"/>
  <c r="Q958" i="1" s="1"/>
  <c r="H958" i="1"/>
  <c r="M958" i="1" s="1"/>
  <c r="G958" i="1"/>
  <c r="L958" i="1" s="1"/>
  <c r="F958" i="1"/>
  <c r="K958" i="1" s="1"/>
  <c r="E958" i="1"/>
  <c r="J958" i="1" s="1"/>
  <c r="P682" i="1"/>
  <c r="Q682" i="1" s="1"/>
  <c r="H682" i="1"/>
  <c r="M682" i="1" s="1"/>
  <c r="G682" i="1"/>
  <c r="L682" i="1" s="1"/>
  <c r="F682" i="1"/>
  <c r="K682" i="1" s="1"/>
  <c r="E682" i="1"/>
  <c r="J682" i="1" s="1"/>
  <c r="P352" i="1"/>
  <c r="Q352" i="1" s="1"/>
  <c r="H352" i="1"/>
  <c r="M352" i="1" s="1"/>
  <c r="G352" i="1"/>
  <c r="L352" i="1" s="1"/>
  <c r="F352" i="1"/>
  <c r="K352" i="1" s="1"/>
  <c r="E352" i="1"/>
  <c r="J352" i="1" s="1"/>
  <c r="P463" i="1"/>
  <c r="Q463" i="1" s="1"/>
  <c r="H463" i="1"/>
  <c r="M463" i="1" s="1"/>
  <c r="G463" i="1"/>
  <c r="L463" i="1" s="1"/>
  <c r="F463" i="1"/>
  <c r="K463" i="1" s="1"/>
  <c r="E463" i="1"/>
  <c r="J463" i="1" s="1"/>
  <c r="P848" i="1"/>
  <c r="Q848" i="1" s="1"/>
  <c r="H848" i="1"/>
  <c r="M848" i="1" s="1"/>
  <c r="G848" i="1"/>
  <c r="L848" i="1" s="1"/>
  <c r="F848" i="1"/>
  <c r="K848" i="1" s="1"/>
  <c r="E848" i="1"/>
  <c r="J848" i="1" s="1"/>
  <c r="P297" i="1"/>
  <c r="Q297" i="1" s="1"/>
  <c r="H297" i="1"/>
  <c r="M297" i="1" s="1"/>
  <c r="G297" i="1"/>
  <c r="L297" i="1" s="1"/>
  <c r="F297" i="1"/>
  <c r="K297" i="1" s="1"/>
  <c r="E297" i="1"/>
  <c r="J297" i="1" s="1"/>
  <c r="P737" i="1"/>
  <c r="Q737" i="1" s="1"/>
  <c r="H737" i="1"/>
  <c r="M737" i="1" s="1"/>
  <c r="G737" i="1"/>
  <c r="L737" i="1" s="1"/>
  <c r="F737" i="1"/>
  <c r="K737" i="1" s="1"/>
  <c r="E737" i="1"/>
  <c r="J737" i="1" s="1"/>
  <c r="P518" i="1"/>
  <c r="Q518" i="1" s="1"/>
  <c r="H518" i="1"/>
  <c r="M518" i="1" s="1"/>
  <c r="G518" i="1"/>
  <c r="L518" i="1" s="1"/>
  <c r="F518" i="1"/>
  <c r="K518" i="1" s="1"/>
  <c r="E518" i="1"/>
  <c r="J518" i="1" s="1"/>
  <c r="P902" i="1"/>
  <c r="Q902" i="1" s="1"/>
  <c r="H902" i="1"/>
  <c r="M902" i="1" s="1"/>
  <c r="G902" i="1"/>
  <c r="L902" i="1" s="1"/>
  <c r="E902" i="1"/>
  <c r="J902" i="1" s="1"/>
  <c r="F902" i="1"/>
  <c r="K902" i="1" s="1"/>
  <c r="R554" i="1"/>
  <c r="W554" i="1" s="1"/>
  <c r="R770" i="1"/>
  <c r="W770" i="1" s="1"/>
  <c r="R392" i="1"/>
  <c r="W392" i="1" s="1"/>
  <c r="R608" i="1"/>
  <c r="W608" i="1" s="1"/>
  <c r="D353" i="1"/>
  <c r="D903" i="1"/>
  <c r="D1013" i="1"/>
  <c r="D793" i="1"/>
  <c r="D738" i="1"/>
  <c r="D298" i="1"/>
  <c r="R716" i="1"/>
  <c r="W716" i="1" s="1"/>
  <c r="R500" i="1"/>
  <c r="W500" i="1" s="1"/>
  <c r="R987" i="1"/>
  <c r="W987" i="1" s="1"/>
  <c r="R933" i="1"/>
  <c r="W933" i="1" s="1"/>
  <c r="R662" i="1"/>
  <c r="W662" i="1" s="1"/>
  <c r="R338" i="1"/>
  <c r="W338" i="1" s="1"/>
  <c r="R446" i="1"/>
  <c r="W446" i="1" s="1"/>
  <c r="R824" i="1"/>
  <c r="W824" i="1" s="1"/>
  <c r="R284" i="1"/>
  <c r="W284" i="1" s="1"/>
  <c r="D849" i="1"/>
  <c r="D959" i="1"/>
  <c r="D519" i="1"/>
  <c r="D464" i="1"/>
  <c r="D629" i="1"/>
  <c r="D408" i="1"/>
  <c r="D574" i="1"/>
  <c r="D683" i="1"/>
  <c r="R878" i="1"/>
  <c r="W878" i="1" s="1"/>
  <c r="I935" i="1"/>
  <c r="N935" i="1" s="1"/>
  <c r="O935" i="1" s="1"/>
  <c r="I394" i="1"/>
  <c r="N394" i="1" s="1"/>
  <c r="O394" i="1" s="1"/>
  <c r="I718" i="1"/>
  <c r="N718" i="1" s="1"/>
  <c r="O718" i="1" s="1"/>
  <c r="I610" i="1"/>
  <c r="N610" i="1" s="1"/>
  <c r="O610" i="1" s="1"/>
  <c r="I664" i="1"/>
  <c r="N664" i="1" s="1"/>
  <c r="O664" i="1" s="1"/>
  <c r="I286" i="1"/>
  <c r="N286" i="1" s="1"/>
  <c r="O286" i="1" s="1"/>
  <c r="I502" i="1"/>
  <c r="N502" i="1" s="1"/>
  <c r="O502" i="1" s="1"/>
  <c r="I556" i="1"/>
  <c r="N556" i="1" s="1"/>
  <c r="O556" i="1" s="1"/>
  <c r="I880" i="1"/>
  <c r="N880" i="1" s="1"/>
  <c r="O880" i="1" s="1"/>
  <c r="I772" i="1"/>
  <c r="N772" i="1" s="1"/>
  <c r="O772" i="1" s="1"/>
  <c r="I989" i="1"/>
  <c r="N989" i="1" s="1"/>
  <c r="O989" i="1" s="1"/>
  <c r="I826" i="1"/>
  <c r="N826" i="1" s="1"/>
  <c r="O826" i="1" s="1"/>
  <c r="I340" i="1"/>
  <c r="N340" i="1" s="1"/>
  <c r="O340" i="1" s="1"/>
  <c r="I448" i="1"/>
  <c r="N448" i="1" s="1"/>
  <c r="O448" i="1" s="1"/>
  <c r="P519" i="1" l="1"/>
  <c r="Q519" i="1" s="1"/>
  <c r="H519" i="1"/>
  <c r="M519" i="1" s="1"/>
  <c r="G519" i="1"/>
  <c r="L519" i="1" s="1"/>
  <c r="F519" i="1"/>
  <c r="K519" i="1" s="1"/>
  <c r="E519" i="1"/>
  <c r="J519" i="1" s="1"/>
  <c r="P903" i="1"/>
  <c r="Q903" i="1" s="1"/>
  <c r="H903" i="1"/>
  <c r="M903" i="1" s="1"/>
  <c r="G903" i="1"/>
  <c r="L903" i="1" s="1"/>
  <c r="F903" i="1"/>
  <c r="K903" i="1" s="1"/>
  <c r="E903" i="1"/>
  <c r="J903" i="1" s="1"/>
  <c r="P574" i="1"/>
  <c r="Q574" i="1" s="1"/>
  <c r="H574" i="1"/>
  <c r="M574" i="1" s="1"/>
  <c r="G574" i="1"/>
  <c r="L574" i="1" s="1"/>
  <c r="F574" i="1"/>
  <c r="K574" i="1" s="1"/>
  <c r="E574" i="1"/>
  <c r="J574" i="1" s="1"/>
  <c r="P408" i="1"/>
  <c r="Q408" i="1" s="1"/>
  <c r="H408" i="1"/>
  <c r="M408" i="1" s="1"/>
  <c r="G408" i="1"/>
  <c r="L408" i="1" s="1"/>
  <c r="F408" i="1"/>
  <c r="K408" i="1" s="1"/>
  <c r="E408" i="1"/>
  <c r="J408" i="1" s="1"/>
  <c r="P629" i="1"/>
  <c r="Q629" i="1" s="1"/>
  <c r="H629" i="1"/>
  <c r="M629" i="1" s="1"/>
  <c r="G629" i="1"/>
  <c r="L629" i="1" s="1"/>
  <c r="E629" i="1"/>
  <c r="J629" i="1" s="1"/>
  <c r="F629" i="1"/>
  <c r="K629" i="1" s="1"/>
  <c r="P464" i="1"/>
  <c r="Q464" i="1" s="1"/>
  <c r="H464" i="1"/>
  <c r="M464" i="1" s="1"/>
  <c r="G464" i="1"/>
  <c r="L464" i="1" s="1"/>
  <c r="F464" i="1"/>
  <c r="K464" i="1" s="1"/>
  <c r="E464" i="1"/>
  <c r="J464" i="1" s="1"/>
  <c r="P1013" i="1"/>
  <c r="Q1013" i="1" s="1"/>
  <c r="H1013" i="1"/>
  <c r="M1013" i="1" s="1"/>
  <c r="G1013" i="1"/>
  <c r="L1013" i="1" s="1"/>
  <c r="F1013" i="1"/>
  <c r="K1013" i="1" s="1"/>
  <c r="E1013" i="1"/>
  <c r="J1013" i="1" s="1"/>
  <c r="P849" i="1"/>
  <c r="Q849" i="1" s="1"/>
  <c r="H849" i="1"/>
  <c r="M849" i="1" s="1"/>
  <c r="G849" i="1"/>
  <c r="L849" i="1" s="1"/>
  <c r="F849" i="1"/>
  <c r="K849" i="1" s="1"/>
  <c r="E849" i="1"/>
  <c r="J849" i="1" s="1"/>
  <c r="P298" i="1"/>
  <c r="Q298" i="1" s="1"/>
  <c r="H298" i="1"/>
  <c r="M298" i="1" s="1"/>
  <c r="G298" i="1"/>
  <c r="L298" i="1" s="1"/>
  <c r="F298" i="1"/>
  <c r="K298" i="1" s="1"/>
  <c r="E298" i="1"/>
  <c r="J298" i="1" s="1"/>
  <c r="P738" i="1"/>
  <c r="Q738" i="1" s="1"/>
  <c r="H738" i="1"/>
  <c r="M738" i="1" s="1"/>
  <c r="G738" i="1"/>
  <c r="L738" i="1" s="1"/>
  <c r="F738" i="1"/>
  <c r="K738" i="1" s="1"/>
  <c r="E738" i="1"/>
  <c r="J738" i="1" s="1"/>
  <c r="P793" i="1"/>
  <c r="Q793" i="1" s="1"/>
  <c r="H793" i="1"/>
  <c r="M793" i="1" s="1"/>
  <c r="G793" i="1"/>
  <c r="L793" i="1" s="1"/>
  <c r="F793" i="1"/>
  <c r="K793" i="1" s="1"/>
  <c r="E793" i="1"/>
  <c r="J793" i="1" s="1"/>
  <c r="P959" i="1"/>
  <c r="Q959" i="1" s="1"/>
  <c r="H959" i="1"/>
  <c r="M959" i="1" s="1"/>
  <c r="G959" i="1"/>
  <c r="L959" i="1" s="1"/>
  <c r="F959" i="1"/>
  <c r="K959" i="1" s="1"/>
  <c r="E959" i="1"/>
  <c r="J959" i="1" s="1"/>
  <c r="P353" i="1"/>
  <c r="Q353" i="1" s="1"/>
  <c r="H353" i="1"/>
  <c r="M353" i="1" s="1"/>
  <c r="G353" i="1"/>
  <c r="L353" i="1" s="1"/>
  <c r="F353" i="1"/>
  <c r="K353" i="1" s="1"/>
  <c r="E353" i="1"/>
  <c r="J353" i="1" s="1"/>
  <c r="P683" i="1"/>
  <c r="Q683" i="1" s="1"/>
  <c r="H683" i="1"/>
  <c r="M683" i="1" s="1"/>
  <c r="G683" i="1"/>
  <c r="L683" i="1" s="1"/>
  <c r="F683" i="1"/>
  <c r="K683" i="1" s="1"/>
  <c r="E683" i="1"/>
  <c r="J683" i="1" s="1"/>
  <c r="R934" i="1"/>
  <c r="W934" i="1" s="1"/>
  <c r="R663" i="1"/>
  <c r="W663" i="1" s="1"/>
  <c r="R447" i="1"/>
  <c r="W447" i="1" s="1"/>
  <c r="R717" i="1"/>
  <c r="W717" i="1" s="1"/>
  <c r="D739" i="1"/>
  <c r="D794" i="1"/>
  <c r="D1014" i="1"/>
  <c r="D904" i="1"/>
  <c r="D354" i="1"/>
  <c r="R555" i="1"/>
  <c r="W555" i="1" s="1"/>
  <c r="D299" i="1"/>
  <c r="R285" i="1"/>
  <c r="W285" i="1" s="1"/>
  <c r="R825" i="1"/>
  <c r="W825" i="1" s="1"/>
  <c r="R339" i="1"/>
  <c r="W339" i="1" s="1"/>
  <c r="R771" i="1"/>
  <c r="W771" i="1" s="1"/>
  <c r="R393" i="1"/>
  <c r="W393" i="1" s="1"/>
  <c r="R609" i="1"/>
  <c r="W609" i="1" s="1"/>
  <c r="R879" i="1"/>
  <c r="W879" i="1" s="1"/>
  <c r="R501" i="1"/>
  <c r="W501" i="1" s="1"/>
  <c r="R988" i="1"/>
  <c r="W988" i="1" s="1"/>
  <c r="D850" i="1"/>
  <c r="D575" i="1"/>
  <c r="D630" i="1"/>
  <c r="D409" i="1"/>
  <c r="D520" i="1"/>
  <c r="D684" i="1"/>
  <c r="D465" i="1"/>
  <c r="D960" i="1"/>
  <c r="I611" i="1"/>
  <c r="N611" i="1" s="1"/>
  <c r="O611" i="1" s="1"/>
  <c r="I395" i="1"/>
  <c r="N395" i="1" s="1"/>
  <c r="O395" i="1" s="1"/>
  <c r="I341" i="1"/>
  <c r="N341" i="1" s="1"/>
  <c r="O341" i="1" s="1"/>
  <c r="I990" i="1"/>
  <c r="N990" i="1" s="1"/>
  <c r="O990" i="1" s="1"/>
  <c r="I719" i="1"/>
  <c r="N719" i="1" s="1"/>
  <c r="O719" i="1" s="1"/>
  <c r="I557" i="1"/>
  <c r="N557" i="1" s="1"/>
  <c r="O557" i="1" s="1"/>
  <c r="I503" i="1"/>
  <c r="N503" i="1" s="1"/>
  <c r="O503" i="1" s="1"/>
  <c r="I827" i="1"/>
  <c r="N827" i="1" s="1"/>
  <c r="O827" i="1" s="1"/>
  <c r="I773" i="1"/>
  <c r="N773" i="1" s="1"/>
  <c r="O773" i="1" s="1"/>
  <c r="I665" i="1"/>
  <c r="N665" i="1" s="1"/>
  <c r="O665" i="1" s="1"/>
  <c r="I287" i="1"/>
  <c r="N287" i="1" s="1"/>
  <c r="O287" i="1" s="1"/>
  <c r="I881" i="1"/>
  <c r="N881" i="1" s="1"/>
  <c r="O881" i="1" s="1"/>
  <c r="I936" i="1"/>
  <c r="N936" i="1" s="1"/>
  <c r="O936" i="1" s="1"/>
  <c r="I449" i="1"/>
  <c r="N449" i="1" s="1"/>
  <c r="O449" i="1" s="1"/>
  <c r="P684" i="1" l="1"/>
  <c r="Q684" i="1" s="1"/>
  <c r="H684" i="1"/>
  <c r="M684" i="1" s="1"/>
  <c r="G684" i="1"/>
  <c r="L684" i="1" s="1"/>
  <c r="F684" i="1"/>
  <c r="K684" i="1" s="1"/>
  <c r="E684" i="1"/>
  <c r="J684" i="1" s="1"/>
  <c r="P354" i="1"/>
  <c r="Q354" i="1" s="1"/>
  <c r="H354" i="1"/>
  <c r="M354" i="1" s="1"/>
  <c r="G354" i="1"/>
  <c r="L354" i="1" s="1"/>
  <c r="F354" i="1"/>
  <c r="K354" i="1" s="1"/>
  <c r="E354" i="1"/>
  <c r="J354" i="1" s="1"/>
  <c r="P409" i="1"/>
  <c r="Q409" i="1" s="1"/>
  <c r="H409" i="1"/>
  <c r="M409" i="1" s="1"/>
  <c r="G409" i="1"/>
  <c r="L409" i="1" s="1"/>
  <c r="F409" i="1"/>
  <c r="K409" i="1" s="1"/>
  <c r="E409" i="1"/>
  <c r="J409" i="1" s="1"/>
  <c r="P904" i="1"/>
  <c r="Q904" i="1" s="1"/>
  <c r="H904" i="1"/>
  <c r="M904" i="1" s="1"/>
  <c r="F904" i="1"/>
  <c r="K904" i="1" s="1"/>
  <c r="G904" i="1"/>
  <c r="L904" i="1" s="1"/>
  <c r="E904" i="1"/>
  <c r="J904" i="1" s="1"/>
  <c r="P630" i="1"/>
  <c r="Q630" i="1" s="1"/>
  <c r="H630" i="1"/>
  <c r="M630" i="1" s="1"/>
  <c r="G630" i="1"/>
  <c r="L630" i="1" s="1"/>
  <c r="F630" i="1"/>
  <c r="K630" i="1" s="1"/>
  <c r="E630" i="1"/>
  <c r="J630" i="1" s="1"/>
  <c r="P1014" i="1"/>
  <c r="Q1014" i="1" s="1"/>
  <c r="H1014" i="1"/>
  <c r="M1014" i="1" s="1"/>
  <c r="G1014" i="1"/>
  <c r="L1014" i="1" s="1"/>
  <c r="E1014" i="1"/>
  <c r="J1014" i="1" s="1"/>
  <c r="F1014" i="1"/>
  <c r="K1014" i="1" s="1"/>
  <c r="P520" i="1"/>
  <c r="Q520" i="1" s="1"/>
  <c r="H520" i="1"/>
  <c r="M520" i="1" s="1"/>
  <c r="G520" i="1"/>
  <c r="L520" i="1" s="1"/>
  <c r="F520" i="1"/>
  <c r="K520" i="1" s="1"/>
  <c r="E520" i="1"/>
  <c r="J520" i="1" s="1"/>
  <c r="P575" i="1"/>
  <c r="Q575" i="1" s="1"/>
  <c r="H575" i="1"/>
  <c r="M575" i="1" s="1"/>
  <c r="G575" i="1"/>
  <c r="L575" i="1" s="1"/>
  <c r="F575" i="1"/>
  <c r="K575" i="1" s="1"/>
  <c r="E575" i="1"/>
  <c r="J575" i="1" s="1"/>
  <c r="P794" i="1"/>
  <c r="Q794" i="1" s="1"/>
  <c r="H794" i="1"/>
  <c r="M794" i="1" s="1"/>
  <c r="G794" i="1"/>
  <c r="L794" i="1" s="1"/>
  <c r="F794" i="1"/>
  <c r="K794" i="1" s="1"/>
  <c r="E794" i="1"/>
  <c r="J794" i="1" s="1"/>
  <c r="P850" i="1"/>
  <c r="Q850" i="1" s="1"/>
  <c r="H850" i="1"/>
  <c r="M850" i="1" s="1"/>
  <c r="G850" i="1"/>
  <c r="L850" i="1" s="1"/>
  <c r="F850" i="1"/>
  <c r="K850" i="1" s="1"/>
  <c r="E850" i="1"/>
  <c r="J850" i="1" s="1"/>
  <c r="P739" i="1"/>
  <c r="Q739" i="1" s="1"/>
  <c r="H739" i="1"/>
  <c r="M739" i="1" s="1"/>
  <c r="G739" i="1"/>
  <c r="L739" i="1" s="1"/>
  <c r="F739" i="1"/>
  <c r="K739" i="1" s="1"/>
  <c r="E739" i="1"/>
  <c r="J739" i="1" s="1"/>
  <c r="P960" i="1"/>
  <c r="Q960" i="1" s="1"/>
  <c r="H960" i="1"/>
  <c r="M960" i="1" s="1"/>
  <c r="G960" i="1"/>
  <c r="L960" i="1" s="1"/>
  <c r="F960" i="1"/>
  <c r="K960" i="1" s="1"/>
  <c r="E960" i="1"/>
  <c r="J960" i="1" s="1"/>
  <c r="P465" i="1"/>
  <c r="Q465" i="1" s="1"/>
  <c r="H465" i="1"/>
  <c r="M465" i="1" s="1"/>
  <c r="G465" i="1"/>
  <c r="L465" i="1" s="1"/>
  <c r="F465" i="1"/>
  <c r="K465" i="1" s="1"/>
  <c r="E465" i="1"/>
  <c r="J465" i="1" s="1"/>
  <c r="P299" i="1"/>
  <c r="Q299" i="1" s="1"/>
  <c r="H299" i="1"/>
  <c r="M299" i="1" s="1"/>
  <c r="G299" i="1"/>
  <c r="L299" i="1" s="1"/>
  <c r="F299" i="1"/>
  <c r="K299" i="1" s="1"/>
  <c r="E299" i="1"/>
  <c r="J299" i="1" s="1"/>
  <c r="R556" i="1"/>
  <c r="W556" i="1" s="1"/>
  <c r="R935" i="1"/>
  <c r="W935" i="1" s="1"/>
  <c r="R448" i="1"/>
  <c r="W448" i="1" s="1"/>
  <c r="R340" i="1"/>
  <c r="W340" i="1" s="1"/>
  <c r="R772" i="1"/>
  <c r="W772" i="1" s="1"/>
  <c r="R826" i="1"/>
  <c r="W826" i="1" s="1"/>
  <c r="D1015" i="1"/>
  <c r="D740" i="1"/>
  <c r="D300" i="1"/>
  <c r="D355" i="1"/>
  <c r="D905" i="1"/>
  <c r="D795" i="1"/>
  <c r="R286" i="1"/>
  <c r="W286" i="1" s="1"/>
  <c r="R610" i="1"/>
  <c r="W610" i="1" s="1"/>
  <c r="R880" i="1"/>
  <c r="W880" i="1" s="1"/>
  <c r="R989" i="1"/>
  <c r="W989" i="1" s="1"/>
  <c r="R664" i="1"/>
  <c r="W664" i="1" s="1"/>
  <c r="R718" i="1"/>
  <c r="W718" i="1" s="1"/>
  <c r="R394" i="1"/>
  <c r="W394" i="1" s="1"/>
  <c r="R502" i="1"/>
  <c r="W502" i="1" s="1"/>
  <c r="D851" i="1"/>
  <c r="D410" i="1"/>
  <c r="D685" i="1"/>
  <c r="D576" i="1"/>
  <c r="D961" i="1"/>
  <c r="D521" i="1"/>
  <c r="D631" i="1"/>
  <c r="D466" i="1"/>
  <c r="I288" i="1"/>
  <c r="N288" i="1" s="1"/>
  <c r="O288" i="1" s="1"/>
  <c r="I937" i="1"/>
  <c r="N937" i="1" s="1"/>
  <c r="O937" i="1" s="1"/>
  <c r="I558" i="1"/>
  <c r="N558" i="1" s="1"/>
  <c r="O558" i="1" s="1"/>
  <c r="I720" i="1"/>
  <c r="N720" i="1" s="1"/>
  <c r="O720" i="1" s="1"/>
  <c r="I991" i="1"/>
  <c r="N991" i="1" s="1"/>
  <c r="O991" i="1" s="1"/>
  <c r="I666" i="1"/>
  <c r="N666" i="1" s="1"/>
  <c r="O666" i="1" s="1"/>
  <c r="I396" i="1"/>
  <c r="N396" i="1" s="1"/>
  <c r="O396" i="1" s="1"/>
  <c r="I504" i="1"/>
  <c r="N504" i="1" s="1"/>
  <c r="O504" i="1" s="1"/>
  <c r="I882" i="1"/>
  <c r="N882" i="1" s="1"/>
  <c r="O882" i="1" s="1"/>
  <c r="I612" i="1"/>
  <c r="N612" i="1" s="1"/>
  <c r="O612" i="1" s="1"/>
  <c r="I774" i="1"/>
  <c r="N774" i="1" s="1"/>
  <c r="O774" i="1" s="1"/>
  <c r="I450" i="1"/>
  <c r="N450" i="1" s="1"/>
  <c r="O450" i="1" s="1"/>
  <c r="I828" i="1"/>
  <c r="N828" i="1" s="1"/>
  <c r="O828" i="1" s="1"/>
  <c r="I342" i="1"/>
  <c r="N342" i="1" s="1"/>
  <c r="O342" i="1" s="1"/>
  <c r="P355" i="1" l="1"/>
  <c r="Q355" i="1" s="1"/>
  <c r="H355" i="1"/>
  <c r="M355" i="1" s="1"/>
  <c r="G355" i="1"/>
  <c r="L355" i="1" s="1"/>
  <c r="F355" i="1"/>
  <c r="K355" i="1" s="1"/>
  <c r="E355" i="1"/>
  <c r="J355" i="1" s="1"/>
  <c r="P300" i="1"/>
  <c r="Q300" i="1" s="1"/>
  <c r="H300" i="1"/>
  <c r="M300" i="1" s="1"/>
  <c r="G300" i="1"/>
  <c r="L300" i="1" s="1"/>
  <c r="F300" i="1"/>
  <c r="K300" i="1" s="1"/>
  <c r="E300" i="1"/>
  <c r="J300" i="1" s="1"/>
  <c r="P576" i="1"/>
  <c r="Q576" i="1" s="1"/>
  <c r="H576" i="1"/>
  <c r="M576" i="1" s="1"/>
  <c r="G576" i="1"/>
  <c r="L576" i="1" s="1"/>
  <c r="E576" i="1"/>
  <c r="J576" i="1" s="1"/>
  <c r="F576" i="1"/>
  <c r="K576" i="1" s="1"/>
  <c r="P740" i="1"/>
  <c r="Q740" i="1" s="1"/>
  <c r="H740" i="1"/>
  <c r="M740" i="1" s="1"/>
  <c r="G740" i="1"/>
  <c r="L740" i="1" s="1"/>
  <c r="F740" i="1"/>
  <c r="K740" i="1" s="1"/>
  <c r="E740" i="1"/>
  <c r="J740" i="1" s="1"/>
  <c r="P685" i="1"/>
  <c r="Q685" i="1" s="1"/>
  <c r="H685" i="1"/>
  <c r="M685" i="1" s="1"/>
  <c r="G685" i="1"/>
  <c r="L685" i="1" s="1"/>
  <c r="F685" i="1"/>
  <c r="K685" i="1" s="1"/>
  <c r="E685" i="1"/>
  <c r="J685" i="1" s="1"/>
  <c r="P1015" i="1"/>
  <c r="Q1015" i="1" s="1"/>
  <c r="H1015" i="1"/>
  <c r="M1015" i="1" s="1"/>
  <c r="G1015" i="1"/>
  <c r="L1015" i="1" s="1"/>
  <c r="F1015" i="1"/>
  <c r="K1015" i="1" s="1"/>
  <c r="E1015" i="1"/>
  <c r="J1015" i="1" s="1"/>
  <c r="P961" i="1"/>
  <c r="Q961" i="1" s="1"/>
  <c r="H961" i="1"/>
  <c r="M961" i="1" s="1"/>
  <c r="G961" i="1"/>
  <c r="L961" i="1" s="1"/>
  <c r="F961" i="1"/>
  <c r="K961" i="1" s="1"/>
  <c r="E961" i="1"/>
  <c r="J961" i="1" s="1"/>
  <c r="P410" i="1"/>
  <c r="Q410" i="1" s="1"/>
  <c r="H410" i="1"/>
  <c r="M410" i="1" s="1"/>
  <c r="G410" i="1"/>
  <c r="L410" i="1" s="1"/>
  <c r="F410" i="1"/>
  <c r="K410" i="1" s="1"/>
  <c r="E410" i="1"/>
  <c r="J410" i="1" s="1"/>
  <c r="P521" i="1"/>
  <c r="Q521" i="1" s="1"/>
  <c r="H521" i="1"/>
  <c r="M521" i="1" s="1"/>
  <c r="G521" i="1"/>
  <c r="L521" i="1" s="1"/>
  <c r="F521" i="1"/>
  <c r="K521" i="1" s="1"/>
  <c r="E521" i="1"/>
  <c r="J521" i="1" s="1"/>
  <c r="P851" i="1"/>
  <c r="Q851" i="1" s="1"/>
  <c r="H851" i="1"/>
  <c r="M851" i="1" s="1"/>
  <c r="G851" i="1"/>
  <c r="L851" i="1" s="1"/>
  <c r="F851" i="1"/>
  <c r="K851" i="1" s="1"/>
  <c r="E851" i="1"/>
  <c r="J851" i="1" s="1"/>
  <c r="P466" i="1"/>
  <c r="Q466" i="1" s="1"/>
  <c r="H466" i="1"/>
  <c r="M466" i="1" s="1"/>
  <c r="G466" i="1"/>
  <c r="L466" i="1" s="1"/>
  <c r="F466" i="1"/>
  <c r="K466" i="1" s="1"/>
  <c r="E466" i="1"/>
  <c r="J466" i="1" s="1"/>
  <c r="P795" i="1"/>
  <c r="Q795" i="1" s="1"/>
  <c r="H795" i="1"/>
  <c r="M795" i="1" s="1"/>
  <c r="G795" i="1"/>
  <c r="L795" i="1" s="1"/>
  <c r="F795" i="1"/>
  <c r="K795" i="1" s="1"/>
  <c r="E795" i="1"/>
  <c r="J795" i="1" s="1"/>
  <c r="P631" i="1"/>
  <c r="Q631" i="1" s="1"/>
  <c r="H631" i="1"/>
  <c r="M631" i="1" s="1"/>
  <c r="G631" i="1"/>
  <c r="L631" i="1" s="1"/>
  <c r="F631" i="1"/>
  <c r="K631" i="1" s="1"/>
  <c r="E631" i="1"/>
  <c r="J631" i="1" s="1"/>
  <c r="P905" i="1"/>
  <c r="Q905" i="1" s="1"/>
  <c r="H905" i="1"/>
  <c r="M905" i="1" s="1"/>
  <c r="G905" i="1"/>
  <c r="L905" i="1" s="1"/>
  <c r="F905" i="1"/>
  <c r="K905" i="1" s="1"/>
  <c r="E905" i="1"/>
  <c r="J905" i="1" s="1"/>
  <c r="R611" i="1"/>
  <c r="W611" i="1" s="1"/>
  <c r="R395" i="1"/>
  <c r="W395" i="1" s="1"/>
  <c r="R287" i="1"/>
  <c r="W287" i="1" s="1"/>
  <c r="R827" i="1"/>
  <c r="W827" i="1" s="1"/>
  <c r="R881" i="1"/>
  <c r="W881" i="1" s="1"/>
  <c r="R341" i="1"/>
  <c r="W341" i="1" s="1"/>
  <c r="R449" i="1"/>
  <c r="W449" i="1" s="1"/>
  <c r="D356" i="1"/>
  <c r="D301" i="1"/>
  <c r="D906" i="1"/>
  <c r="D741" i="1"/>
  <c r="D1016" i="1"/>
  <c r="D796" i="1"/>
  <c r="R936" i="1"/>
  <c r="W936" i="1" s="1"/>
  <c r="R719" i="1"/>
  <c r="W719" i="1" s="1"/>
  <c r="R665" i="1"/>
  <c r="W665" i="1" s="1"/>
  <c r="R503" i="1"/>
  <c r="W503" i="1" s="1"/>
  <c r="R557" i="1"/>
  <c r="W557" i="1" s="1"/>
  <c r="R990" i="1"/>
  <c r="W990" i="1" s="1"/>
  <c r="R773" i="1"/>
  <c r="W773" i="1" s="1"/>
  <c r="D852" i="1"/>
  <c r="D632" i="1"/>
  <c r="D577" i="1"/>
  <c r="D467" i="1"/>
  <c r="D522" i="1"/>
  <c r="D686" i="1"/>
  <c r="D962" i="1"/>
  <c r="D411" i="1"/>
  <c r="I451" i="1"/>
  <c r="N451" i="1" s="1"/>
  <c r="O451" i="1" s="1"/>
  <c r="I613" i="1"/>
  <c r="N613" i="1" s="1"/>
  <c r="O613" i="1" s="1"/>
  <c r="I992" i="1"/>
  <c r="N992" i="1" s="1"/>
  <c r="O992" i="1" s="1"/>
  <c r="I289" i="1"/>
  <c r="N289" i="1" s="1"/>
  <c r="O289" i="1" s="1"/>
  <c r="I721" i="1"/>
  <c r="N721" i="1" s="1"/>
  <c r="O721" i="1" s="1"/>
  <c r="I883" i="1"/>
  <c r="N883" i="1" s="1"/>
  <c r="O883" i="1" s="1"/>
  <c r="I667" i="1"/>
  <c r="N667" i="1" s="1"/>
  <c r="O667" i="1" s="1"/>
  <c r="I559" i="1"/>
  <c r="N559" i="1" s="1"/>
  <c r="O559" i="1" s="1"/>
  <c r="I775" i="1"/>
  <c r="N775" i="1" s="1"/>
  <c r="O775" i="1" s="1"/>
  <c r="I829" i="1"/>
  <c r="N829" i="1" s="1"/>
  <c r="O829" i="1" s="1"/>
  <c r="I397" i="1"/>
  <c r="N397" i="1" s="1"/>
  <c r="O397" i="1" s="1"/>
  <c r="I505" i="1"/>
  <c r="N505" i="1" s="1"/>
  <c r="O505" i="1" s="1"/>
  <c r="I938" i="1"/>
  <c r="N938" i="1" s="1"/>
  <c r="O938" i="1" s="1"/>
  <c r="I343" i="1"/>
  <c r="N343" i="1" s="1"/>
  <c r="O343" i="1" s="1"/>
  <c r="P906" i="1" l="1"/>
  <c r="Q906" i="1" s="1"/>
  <c r="H906" i="1"/>
  <c r="M906" i="1" s="1"/>
  <c r="F906" i="1"/>
  <c r="K906" i="1" s="1"/>
  <c r="G906" i="1"/>
  <c r="L906" i="1" s="1"/>
  <c r="E906" i="1"/>
  <c r="J906" i="1" s="1"/>
  <c r="P467" i="1"/>
  <c r="Q467" i="1" s="1"/>
  <c r="H467" i="1"/>
  <c r="M467" i="1" s="1"/>
  <c r="G467" i="1"/>
  <c r="L467" i="1" s="1"/>
  <c r="F467" i="1"/>
  <c r="K467" i="1" s="1"/>
  <c r="E467" i="1"/>
  <c r="J467" i="1" s="1"/>
  <c r="P356" i="1"/>
  <c r="Q356" i="1" s="1"/>
  <c r="H356" i="1"/>
  <c r="M356" i="1" s="1"/>
  <c r="G356" i="1"/>
  <c r="L356" i="1" s="1"/>
  <c r="F356" i="1"/>
  <c r="K356" i="1" s="1"/>
  <c r="E356" i="1"/>
  <c r="J356" i="1" s="1"/>
  <c r="P577" i="1"/>
  <c r="Q577" i="1" s="1"/>
  <c r="H577" i="1"/>
  <c r="M577" i="1" s="1"/>
  <c r="G577" i="1"/>
  <c r="L577" i="1" s="1"/>
  <c r="F577" i="1"/>
  <c r="K577" i="1" s="1"/>
  <c r="E577" i="1"/>
  <c r="J577" i="1" s="1"/>
  <c r="P632" i="1"/>
  <c r="Q632" i="1" s="1"/>
  <c r="H632" i="1"/>
  <c r="M632" i="1" s="1"/>
  <c r="G632" i="1"/>
  <c r="L632" i="1" s="1"/>
  <c r="F632" i="1"/>
  <c r="K632" i="1" s="1"/>
  <c r="E632" i="1"/>
  <c r="J632" i="1" s="1"/>
  <c r="P522" i="1"/>
  <c r="Q522" i="1" s="1"/>
  <c r="H522" i="1"/>
  <c r="M522" i="1" s="1"/>
  <c r="G522" i="1"/>
  <c r="L522" i="1" s="1"/>
  <c r="F522" i="1"/>
  <c r="K522" i="1" s="1"/>
  <c r="E522" i="1"/>
  <c r="J522" i="1" s="1"/>
  <c r="P796" i="1"/>
  <c r="Q796" i="1" s="1"/>
  <c r="H796" i="1"/>
  <c r="M796" i="1" s="1"/>
  <c r="G796" i="1"/>
  <c r="L796" i="1" s="1"/>
  <c r="F796" i="1"/>
  <c r="K796" i="1" s="1"/>
  <c r="E796" i="1"/>
  <c r="J796" i="1" s="1"/>
  <c r="P686" i="1"/>
  <c r="Q686" i="1" s="1"/>
  <c r="H686" i="1"/>
  <c r="M686" i="1" s="1"/>
  <c r="G686" i="1"/>
  <c r="L686" i="1" s="1"/>
  <c r="F686" i="1"/>
  <c r="K686" i="1" s="1"/>
  <c r="E686" i="1"/>
  <c r="J686" i="1" s="1"/>
  <c r="P411" i="1"/>
  <c r="Q411" i="1" s="1"/>
  <c r="H411" i="1"/>
  <c r="M411" i="1" s="1"/>
  <c r="G411" i="1"/>
  <c r="L411" i="1" s="1"/>
  <c r="F411" i="1"/>
  <c r="K411" i="1" s="1"/>
  <c r="E411" i="1"/>
  <c r="J411" i="1" s="1"/>
  <c r="P1016" i="1"/>
  <c r="Q1016" i="1" s="1"/>
  <c r="H1016" i="1"/>
  <c r="M1016" i="1" s="1"/>
  <c r="G1016" i="1"/>
  <c r="L1016" i="1" s="1"/>
  <c r="F1016" i="1"/>
  <c r="K1016" i="1" s="1"/>
  <c r="E1016" i="1"/>
  <c r="J1016" i="1" s="1"/>
  <c r="P301" i="1"/>
  <c r="Q301" i="1" s="1"/>
  <c r="H301" i="1"/>
  <c r="M301" i="1" s="1"/>
  <c r="G301" i="1"/>
  <c r="L301" i="1" s="1"/>
  <c r="F301" i="1"/>
  <c r="K301" i="1" s="1"/>
  <c r="E301" i="1"/>
  <c r="J301" i="1" s="1"/>
  <c r="P852" i="1"/>
  <c r="Q852" i="1" s="1"/>
  <c r="H852" i="1"/>
  <c r="M852" i="1" s="1"/>
  <c r="G852" i="1"/>
  <c r="L852" i="1" s="1"/>
  <c r="E852" i="1"/>
  <c r="J852" i="1" s="1"/>
  <c r="F852" i="1"/>
  <c r="K852" i="1" s="1"/>
  <c r="P962" i="1"/>
  <c r="Q962" i="1" s="1"/>
  <c r="H962" i="1"/>
  <c r="M962" i="1" s="1"/>
  <c r="F962" i="1"/>
  <c r="K962" i="1" s="1"/>
  <c r="G962" i="1"/>
  <c r="L962" i="1" s="1"/>
  <c r="E962" i="1"/>
  <c r="J962" i="1" s="1"/>
  <c r="P741" i="1"/>
  <c r="Q741" i="1" s="1"/>
  <c r="H741" i="1"/>
  <c r="M741" i="1" s="1"/>
  <c r="G741" i="1"/>
  <c r="L741" i="1" s="1"/>
  <c r="F741" i="1"/>
  <c r="K741" i="1" s="1"/>
  <c r="E741" i="1"/>
  <c r="J741" i="1" s="1"/>
  <c r="R991" i="1"/>
  <c r="W991" i="1" s="1"/>
  <c r="R774" i="1"/>
  <c r="W774" i="1" s="1"/>
  <c r="D357" i="1"/>
  <c r="D742" i="1"/>
  <c r="D797" i="1"/>
  <c r="D1017" i="1"/>
  <c r="D302" i="1"/>
  <c r="D907" i="1"/>
  <c r="R937" i="1"/>
  <c r="W937" i="1" s="1"/>
  <c r="R828" i="1"/>
  <c r="W828" i="1" s="1"/>
  <c r="R288" i="1"/>
  <c r="W288" i="1" s="1"/>
  <c r="R504" i="1"/>
  <c r="W504" i="1" s="1"/>
  <c r="R558" i="1"/>
  <c r="W558" i="1" s="1"/>
  <c r="R396" i="1"/>
  <c r="W396" i="1" s="1"/>
  <c r="R342" i="1"/>
  <c r="W342" i="1" s="1"/>
  <c r="R666" i="1"/>
  <c r="W666" i="1" s="1"/>
  <c r="R882" i="1"/>
  <c r="W882" i="1" s="1"/>
  <c r="R612" i="1"/>
  <c r="W612" i="1" s="1"/>
  <c r="R720" i="1"/>
  <c r="W720" i="1" s="1"/>
  <c r="R450" i="1"/>
  <c r="W450" i="1" s="1"/>
  <c r="D853" i="1"/>
  <c r="D578" i="1"/>
  <c r="D633" i="1"/>
  <c r="D412" i="1"/>
  <c r="D687" i="1"/>
  <c r="D523" i="1"/>
  <c r="D468" i="1"/>
  <c r="D963" i="1"/>
  <c r="I452" i="1"/>
  <c r="N452" i="1" s="1"/>
  <c r="O452" i="1" s="1"/>
  <c r="I506" i="1"/>
  <c r="N506" i="1" s="1"/>
  <c r="O506" i="1" s="1"/>
  <c r="I939" i="1"/>
  <c r="N939" i="1" s="1"/>
  <c r="O939" i="1" s="1"/>
  <c r="I398" i="1"/>
  <c r="N398" i="1" s="1"/>
  <c r="O398" i="1" s="1"/>
  <c r="I668" i="1"/>
  <c r="N668" i="1" s="1"/>
  <c r="O668" i="1" s="1"/>
  <c r="I290" i="1"/>
  <c r="N290" i="1" s="1"/>
  <c r="O290" i="1" s="1"/>
  <c r="I776" i="1"/>
  <c r="N776" i="1" s="1"/>
  <c r="O776" i="1" s="1"/>
  <c r="I884" i="1"/>
  <c r="N884" i="1" s="1"/>
  <c r="O884" i="1" s="1"/>
  <c r="I830" i="1"/>
  <c r="N830" i="1" s="1"/>
  <c r="O830" i="1" s="1"/>
  <c r="I993" i="1"/>
  <c r="N993" i="1" s="1"/>
  <c r="O993" i="1" s="1"/>
  <c r="I722" i="1"/>
  <c r="N722" i="1" s="1"/>
  <c r="O722" i="1" s="1"/>
  <c r="I344" i="1"/>
  <c r="N344" i="1" s="1"/>
  <c r="O344" i="1" s="1"/>
  <c r="I560" i="1"/>
  <c r="N560" i="1" s="1"/>
  <c r="O560" i="1" s="1"/>
  <c r="I614" i="1"/>
  <c r="N614" i="1" s="1"/>
  <c r="O614" i="1" s="1"/>
  <c r="P907" i="1" l="1"/>
  <c r="Q907" i="1" s="1"/>
  <c r="H907" i="1"/>
  <c r="M907" i="1" s="1"/>
  <c r="G907" i="1"/>
  <c r="L907" i="1" s="1"/>
  <c r="F907" i="1"/>
  <c r="K907" i="1" s="1"/>
  <c r="E907" i="1"/>
  <c r="J907" i="1" s="1"/>
  <c r="P633" i="1"/>
  <c r="Q633" i="1" s="1"/>
  <c r="H633" i="1"/>
  <c r="M633" i="1" s="1"/>
  <c r="G633" i="1"/>
  <c r="L633" i="1" s="1"/>
  <c r="F633" i="1"/>
  <c r="K633" i="1" s="1"/>
  <c r="E633" i="1"/>
  <c r="J633" i="1" s="1"/>
  <c r="P302" i="1"/>
  <c r="Q302" i="1" s="1"/>
  <c r="H302" i="1"/>
  <c r="M302" i="1" s="1"/>
  <c r="G302" i="1"/>
  <c r="L302" i="1" s="1"/>
  <c r="F302" i="1"/>
  <c r="K302" i="1" s="1"/>
  <c r="E302" i="1"/>
  <c r="J302" i="1" s="1"/>
  <c r="P412" i="1"/>
  <c r="Q412" i="1" s="1"/>
  <c r="H412" i="1"/>
  <c r="M412" i="1" s="1"/>
  <c r="G412" i="1"/>
  <c r="L412" i="1" s="1"/>
  <c r="F412" i="1"/>
  <c r="K412" i="1" s="1"/>
  <c r="E412" i="1"/>
  <c r="J412" i="1" s="1"/>
  <c r="P578" i="1"/>
  <c r="Q578" i="1" s="1"/>
  <c r="H578" i="1"/>
  <c r="M578" i="1" s="1"/>
  <c r="G578" i="1"/>
  <c r="L578" i="1" s="1"/>
  <c r="F578" i="1"/>
  <c r="K578" i="1" s="1"/>
  <c r="E578" i="1"/>
  <c r="J578" i="1" s="1"/>
  <c r="P1017" i="1"/>
  <c r="Q1017" i="1" s="1"/>
  <c r="H1017" i="1"/>
  <c r="M1017" i="1" s="1"/>
  <c r="G1017" i="1"/>
  <c r="L1017" i="1" s="1"/>
  <c r="F1017" i="1"/>
  <c r="K1017" i="1" s="1"/>
  <c r="E1017" i="1"/>
  <c r="J1017" i="1" s="1"/>
  <c r="P853" i="1"/>
  <c r="Q853" i="1" s="1"/>
  <c r="H853" i="1"/>
  <c r="M853" i="1" s="1"/>
  <c r="G853" i="1"/>
  <c r="L853" i="1" s="1"/>
  <c r="F853" i="1"/>
  <c r="K853" i="1" s="1"/>
  <c r="E853" i="1"/>
  <c r="J853" i="1" s="1"/>
  <c r="P797" i="1"/>
  <c r="Q797" i="1" s="1"/>
  <c r="H797" i="1"/>
  <c r="M797" i="1" s="1"/>
  <c r="G797" i="1"/>
  <c r="L797" i="1" s="1"/>
  <c r="F797" i="1"/>
  <c r="K797" i="1" s="1"/>
  <c r="E797" i="1"/>
  <c r="J797" i="1" s="1"/>
  <c r="P523" i="1"/>
  <c r="Q523" i="1" s="1"/>
  <c r="H523" i="1"/>
  <c r="M523" i="1" s="1"/>
  <c r="G523" i="1"/>
  <c r="L523" i="1" s="1"/>
  <c r="F523" i="1"/>
  <c r="K523" i="1" s="1"/>
  <c r="E523" i="1"/>
  <c r="J523" i="1" s="1"/>
  <c r="P687" i="1"/>
  <c r="Q687" i="1" s="1"/>
  <c r="H687" i="1"/>
  <c r="M687" i="1" s="1"/>
  <c r="G687" i="1"/>
  <c r="L687" i="1" s="1"/>
  <c r="F687" i="1"/>
  <c r="K687" i="1" s="1"/>
  <c r="E687" i="1"/>
  <c r="J687" i="1" s="1"/>
  <c r="P963" i="1"/>
  <c r="Q963" i="1" s="1"/>
  <c r="H963" i="1"/>
  <c r="M963" i="1" s="1"/>
  <c r="G963" i="1"/>
  <c r="L963" i="1" s="1"/>
  <c r="F963" i="1"/>
  <c r="K963" i="1" s="1"/>
  <c r="E963" i="1"/>
  <c r="J963" i="1" s="1"/>
  <c r="P742" i="1"/>
  <c r="Q742" i="1" s="1"/>
  <c r="H742" i="1"/>
  <c r="M742" i="1" s="1"/>
  <c r="G742" i="1"/>
  <c r="L742" i="1" s="1"/>
  <c r="F742" i="1"/>
  <c r="K742" i="1" s="1"/>
  <c r="E742" i="1"/>
  <c r="J742" i="1" s="1"/>
  <c r="P468" i="1"/>
  <c r="Q468" i="1" s="1"/>
  <c r="H468" i="1"/>
  <c r="M468" i="1" s="1"/>
  <c r="G468" i="1"/>
  <c r="L468" i="1" s="1"/>
  <c r="F468" i="1"/>
  <c r="K468" i="1" s="1"/>
  <c r="E468" i="1"/>
  <c r="J468" i="1" s="1"/>
  <c r="P357" i="1"/>
  <c r="Q357" i="1" s="1"/>
  <c r="H357" i="1"/>
  <c r="M357" i="1" s="1"/>
  <c r="G357" i="1"/>
  <c r="L357" i="1" s="1"/>
  <c r="F357" i="1"/>
  <c r="K357" i="1" s="1"/>
  <c r="E357" i="1"/>
  <c r="J357" i="1" s="1"/>
  <c r="R289" i="1"/>
  <c r="W289" i="1" s="1"/>
  <c r="R343" i="1"/>
  <c r="W343" i="1" s="1"/>
  <c r="R775" i="1"/>
  <c r="W775" i="1" s="1"/>
  <c r="R992" i="1"/>
  <c r="W992" i="1" s="1"/>
  <c r="R883" i="1"/>
  <c r="W883" i="1" s="1"/>
  <c r="R667" i="1"/>
  <c r="W667" i="1" s="1"/>
  <c r="D1018" i="1"/>
  <c r="D358" i="1"/>
  <c r="D303" i="1"/>
  <c r="D798" i="1"/>
  <c r="D743" i="1"/>
  <c r="D908" i="1"/>
  <c r="R829" i="1"/>
  <c r="W829" i="1" s="1"/>
  <c r="R613" i="1"/>
  <c r="W613" i="1" s="1"/>
  <c r="R451" i="1"/>
  <c r="W451" i="1" s="1"/>
  <c r="R938" i="1"/>
  <c r="W938" i="1" s="1"/>
  <c r="R397" i="1"/>
  <c r="W397" i="1" s="1"/>
  <c r="R721" i="1"/>
  <c r="W721" i="1" s="1"/>
  <c r="R559" i="1"/>
  <c r="W559" i="1" s="1"/>
  <c r="D854" i="1"/>
  <c r="D634" i="1"/>
  <c r="D413" i="1"/>
  <c r="D469" i="1"/>
  <c r="D964" i="1"/>
  <c r="D579" i="1"/>
  <c r="D688" i="1"/>
  <c r="D524" i="1"/>
  <c r="I453" i="1"/>
  <c r="N453" i="1" s="1"/>
  <c r="O453" i="1" s="1"/>
  <c r="I507" i="1"/>
  <c r="N507" i="1" s="1"/>
  <c r="O507" i="1" s="1"/>
  <c r="R505" i="1"/>
  <c r="W505" i="1" s="1"/>
  <c r="I777" i="1"/>
  <c r="N777" i="1" s="1"/>
  <c r="O777" i="1" s="1"/>
  <c r="I940" i="1"/>
  <c r="N940" i="1" s="1"/>
  <c r="O940" i="1" s="1"/>
  <c r="I399" i="1"/>
  <c r="N399" i="1" s="1"/>
  <c r="O399" i="1" s="1"/>
  <c r="I615" i="1"/>
  <c r="N615" i="1" s="1"/>
  <c r="O615" i="1" s="1"/>
  <c r="I669" i="1"/>
  <c r="N669" i="1" s="1"/>
  <c r="O669" i="1" s="1"/>
  <c r="I723" i="1"/>
  <c r="N723" i="1" s="1"/>
  <c r="O723" i="1" s="1"/>
  <c r="I291" i="1"/>
  <c r="N291" i="1" s="1"/>
  <c r="O291" i="1" s="1"/>
  <c r="I831" i="1"/>
  <c r="N831" i="1" s="1"/>
  <c r="O831" i="1" s="1"/>
  <c r="I994" i="1"/>
  <c r="N994" i="1" s="1"/>
  <c r="O994" i="1" s="1"/>
  <c r="I561" i="1"/>
  <c r="N561" i="1" s="1"/>
  <c r="O561" i="1" s="1"/>
  <c r="I885" i="1"/>
  <c r="N885" i="1" s="1"/>
  <c r="O885" i="1" s="1"/>
  <c r="I345" i="1"/>
  <c r="N345" i="1" s="1"/>
  <c r="O345" i="1" s="1"/>
  <c r="R776" i="1"/>
  <c r="W776" i="1" s="1"/>
  <c r="P798" i="1" l="1"/>
  <c r="Q798" i="1" s="1"/>
  <c r="H798" i="1"/>
  <c r="M798" i="1" s="1"/>
  <c r="G798" i="1"/>
  <c r="L798" i="1" s="1"/>
  <c r="F798" i="1"/>
  <c r="K798" i="1" s="1"/>
  <c r="E798" i="1"/>
  <c r="J798" i="1" s="1"/>
  <c r="P579" i="1"/>
  <c r="Q579" i="1" s="1"/>
  <c r="H579" i="1"/>
  <c r="M579" i="1" s="1"/>
  <c r="G579" i="1"/>
  <c r="L579" i="1" s="1"/>
  <c r="F579" i="1"/>
  <c r="K579" i="1" s="1"/>
  <c r="E579" i="1"/>
  <c r="J579" i="1" s="1"/>
  <c r="P688" i="1"/>
  <c r="Q688" i="1" s="1"/>
  <c r="H688" i="1"/>
  <c r="M688" i="1" s="1"/>
  <c r="F688" i="1"/>
  <c r="K688" i="1" s="1"/>
  <c r="G688" i="1"/>
  <c r="L688" i="1" s="1"/>
  <c r="E688" i="1"/>
  <c r="J688" i="1" s="1"/>
  <c r="P303" i="1"/>
  <c r="Q303" i="1" s="1"/>
  <c r="H303" i="1"/>
  <c r="M303" i="1" s="1"/>
  <c r="G303" i="1"/>
  <c r="L303" i="1" s="1"/>
  <c r="F303" i="1"/>
  <c r="K303" i="1" s="1"/>
  <c r="E303" i="1"/>
  <c r="J303" i="1" s="1"/>
  <c r="P964" i="1"/>
  <c r="Q964" i="1" s="1"/>
  <c r="G964" i="1"/>
  <c r="L964" i="1" s="1"/>
  <c r="H964" i="1"/>
  <c r="M964" i="1" s="1"/>
  <c r="F964" i="1"/>
  <c r="K964" i="1" s="1"/>
  <c r="E964" i="1"/>
  <c r="J964" i="1" s="1"/>
  <c r="P358" i="1"/>
  <c r="Q358" i="1" s="1"/>
  <c r="H358" i="1"/>
  <c r="M358" i="1" s="1"/>
  <c r="G358" i="1"/>
  <c r="L358" i="1" s="1"/>
  <c r="F358" i="1"/>
  <c r="K358" i="1" s="1"/>
  <c r="E358" i="1"/>
  <c r="J358" i="1" s="1"/>
  <c r="P469" i="1"/>
  <c r="Q469" i="1" s="1"/>
  <c r="H469" i="1"/>
  <c r="M469" i="1" s="1"/>
  <c r="G469" i="1"/>
  <c r="L469" i="1" s="1"/>
  <c r="F469" i="1"/>
  <c r="K469" i="1" s="1"/>
  <c r="E469" i="1"/>
  <c r="J469" i="1" s="1"/>
  <c r="P1018" i="1"/>
  <c r="Q1018" i="1" s="1"/>
  <c r="H1018" i="1"/>
  <c r="M1018" i="1" s="1"/>
  <c r="G1018" i="1"/>
  <c r="L1018" i="1" s="1"/>
  <c r="F1018" i="1"/>
  <c r="K1018" i="1" s="1"/>
  <c r="E1018" i="1"/>
  <c r="J1018" i="1" s="1"/>
  <c r="P413" i="1"/>
  <c r="Q413" i="1" s="1"/>
  <c r="H413" i="1"/>
  <c r="M413" i="1" s="1"/>
  <c r="G413" i="1"/>
  <c r="L413" i="1" s="1"/>
  <c r="F413" i="1"/>
  <c r="K413" i="1" s="1"/>
  <c r="E413" i="1"/>
  <c r="J413" i="1" s="1"/>
  <c r="P634" i="1"/>
  <c r="Q634" i="1" s="1"/>
  <c r="H634" i="1"/>
  <c r="M634" i="1" s="1"/>
  <c r="G634" i="1"/>
  <c r="L634" i="1" s="1"/>
  <c r="F634" i="1"/>
  <c r="K634" i="1" s="1"/>
  <c r="E634" i="1"/>
  <c r="J634" i="1" s="1"/>
  <c r="P854" i="1"/>
  <c r="Q854" i="1" s="1"/>
  <c r="H854" i="1"/>
  <c r="M854" i="1" s="1"/>
  <c r="G854" i="1"/>
  <c r="L854" i="1" s="1"/>
  <c r="F854" i="1"/>
  <c r="K854" i="1" s="1"/>
  <c r="E854" i="1"/>
  <c r="J854" i="1" s="1"/>
  <c r="P908" i="1"/>
  <c r="Q908" i="1" s="1"/>
  <c r="H908" i="1"/>
  <c r="M908" i="1" s="1"/>
  <c r="G908" i="1"/>
  <c r="L908" i="1" s="1"/>
  <c r="F908" i="1"/>
  <c r="K908" i="1" s="1"/>
  <c r="E908" i="1"/>
  <c r="J908" i="1" s="1"/>
  <c r="P524" i="1"/>
  <c r="Q524" i="1" s="1"/>
  <c r="H524" i="1"/>
  <c r="M524" i="1" s="1"/>
  <c r="G524" i="1"/>
  <c r="L524" i="1" s="1"/>
  <c r="F524" i="1"/>
  <c r="K524" i="1" s="1"/>
  <c r="E524" i="1"/>
  <c r="J524" i="1" s="1"/>
  <c r="P743" i="1"/>
  <c r="Q743" i="1" s="1"/>
  <c r="H743" i="1"/>
  <c r="M743" i="1" s="1"/>
  <c r="G743" i="1"/>
  <c r="L743" i="1" s="1"/>
  <c r="F743" i="1"/>
  <c r="K743" i="1" s="1"/>
  <c r="E743" i="1"/>
  <c r="J743" i="1" s="1"/>
  <c r="R722" i="1"/>
  <c r="W722" i="1" s="1"/>
  <c r="R560" i="1"/>
  <c r="W560" i="1" s="1"/>
  <c r="R344" i="1"/>
  <c r="W344" i="1" s="1"/>
  <c r="R398" i="1"/>
  <c r="W398" i="1" s="1"/>
  <c r="R614" i="1"/>
  <c r="W614" i="1" s="1"/>
  <c r="R830" i="1"/>
  <c r="W830" i="1" s="1"/>
  <c r="R993" i="1"/>
  <c r="W993" i="1" s="1"/>
  <c r="R668" i="1"/>
  <c r="W668" i="1" s="1"/>
  <c r="D304" i="1"/>
  <c r="D799" i="1"/>
  <c r="D744" i="1"/>
  <c r="D1019" i="1"/>
  <c r="D909" i="1"/>
  <c r="D359" i="1"/>
  <c r="R452" i="1"/>
  <c r="W452" i="1" s="1"/>
  <c r="R290" i="1"/>
  <c r="W290" i="1" s="1"/>
  <c r="R939" i="1"/>
  <c r="W939" i="1" s="1"/>
  <c r="R506" i="1"/>
  <c r="W506" i="1" s="1"/>
  <c r="D855" i="1"/>
  <c r="D580" i="1"/>
  <c r="D414" i="1"/>
  <c r="D525" i="1"/>
  <c r="D689" i="1"/>
  <c r="D470" i="1"/>
  <c r="D965" i="1"/>
  <c r="D635" i="1"/>
  <c r="R884" i="1"/>
  <c r="W884" i="1" s="1"/>
  <c r="I454" i="1"/>
  <c r="N454" i="1" s="1"/>
  <c r="O454" i="1" s="1"/>
  <c r="I508" i="1"/>
  <c r="N508" i="1" s="1"/>
  <c r="O508" i="1" s="1"/>
  <c r="I670" i="1"/>
  <c r="N670" i="1" s="1"/>
  <c r="O670" i="1" s="1"/>
  <c r="I886" i="1"/>
  <c r="N886" i="1" s="1"/>
  <c r="O886" i="1" s="1"/>
  <c r="I616" i="1"/>
  <c r="N616" i="1" s="1"/>
  <c r="O616" i="1" s="1"/>
  <c r="I346" i="1"/>
  <c r="N346" i="1" s="1"/>
  <c r="O346" i="1" s="1"/>
  <c r="I778" i="1"/>
  <c r="N778" i="1" s="1"/>
  <c r="O778" i="1" s="1"/>
  <c r="I941" i="1"/>
  <c r="N941" i="1" s="1"/>
  <c r="O941" i="1" s="1"/>
  <c r="I400" i="1"/>
  <c r="N400" i="1" s="1"/>
  <c r="O400" i="1" s="1"/>
  <c r="I724" i="1"/>
  <c r="N724" i="1" s="1"/>
  <c r="O724" i="1" s="1"/>
  <c r="I562" i="1"/>
  <c r="N562" i="1" s="1"/>
  <c r="O562" i="1" s="1"/>
  <c r="I995" i="1"/>
  <c r="N995" i="1" s="1"/>
  <c r="O995" i="1" s="1"/>
  <c r="I292" i="1"/>
  <c r="N292" i="1" s="1"/>
  <c r="O292" i="1" s="1"/>
  <c r="I832" i="1"/>
  <c r="N832" i="1" s="1"/>
  <c r="O832" i="1" s="1"/>
  <c r="P799" i="1" l="1"/>
  <c r="Q799" i="1" s="1"/>
  <c r="H799" i="1"/>
  <c r="M799" i="1" s="1"/>
  <c r="G799" i="1"/>
  <c r="L799" i="1" s="1"/>
  <c r="F799" i="1"/>
  <c r="K799" i="1" s="1"/>
  <c r="E799" i="1"/>
  <c r="J799" i="1" s="1"/>
  <c r="P965" i="1"/>
  <c r="Q965" i="1" s="1"/>
  <c r="H965" i="1"/>
  <c r="M965" i="1" s="1"/>
  <c r="G965" i="1"/>
  <c r="L965" i="1" s="1"/>
  <c r="F965" i="1"/>
  <c r="K965" i="1" s="1"/>
  <c r="E965" i="1"/>
  <c r="J965" i="1" s="1"/>
  <c r="P689" i="1"/>
  <c r="Q689" i="1" s="1"/>
  <c r="H689" i="1"/>
  <c r="M689" i="1" s="1"/>
  <c r="G689" i="1"/>
  <c r="L689" i="1" s="1"/>
  <c r="F689" i="1"/>
  <c r="K689" i="1" s="1"/>
  <c r="E689" i="1"/>
  <c r="J689" i="1" s="1"/>
  <c r="P635" i="1"/>
  <c r="Q635" i="1" s="1"/>
  <c r="H635" i="1"/>
  <c r="M635" i="1" s="1"/>
  <c r="G635" i="1"/>
  <c r="L635" i="1" s="1"/>
  <c r="F635" i="1"/>
  <c r="K635" i="1" s="1"/>
  <c r="E635" i="1"/>
  <c r="J635" i="1" s="1"/>
  <c r="P525" i="1"/>
  <c r="Q525" i="1" s="1"/>
  <c r="H525" i="1"/>
  <c r="M525" i="1" s="1"/>
  <c r="G525" i="1"/>
  <c r="L525" i="1" s="1"/>
  <c r="F525" i="1"/>
  <c r="K525" i="1" s="1"/>
  <c r="E525" i="1"/>
  <c r="J525" i="1" s="1"/>
  <c r="P359" i="1"/>
  <c r="Q359" i="1" s="1"/>
  <c r="H359" i="1"/>
  <c r="M359" i="1" s="1"/>
  <c r="G359" i="1"/>
  <c r="L359" i="1" s="1"/>
  <c r="F359" i="1"/>
  <c r="K359" i="1" s="1"/>
  <c r="E359" i="1"/>
  <c r="J359" i="1" s="1"/>
  <c r="P414" i="1"/>
  <c r="Q414" i="1" s="1"/>
  <c r="H414" i="1"/>
  <c r="M414" i="1" s="1"/>
  <c r="F414" i="1"/>
  <c r="K414" i="1" s="1"/>
  <c r="G414" i="1"/>
  <c r="L414" i="1" s="1"/>
  <c r="E414" i="1"/>
  <c r="J414" i="1" s="1"/>
  <c r="P909" i="1"/>
  <c r="Q909" i="1" s="1"/>
  <c r="H909" i="1"/>
  <c r="M909" i="1" s="1"/>
  <c r="G909" i="1"/>
  <c r="L909" i="1" s="1"/>
  <c r="F909" i="1"/>
  <c r="K909" i="1" s="1"/>
  <c r="E909" i="1"/>
  <c r="J909" i="1" s="1"/>
  <c r="P580" i="1"/>
  <c r="Q580" i="1" s="1"/>
  <c r="H580" i="1"/>
  <c r="M580" i="1" s="1"/>
  <c r="G580" i="1"/>
  <c r="L580" i="1" s="1"/>
  <c r="F580" i="1"/>
  <c r="K580" i="1" s="1"/>
  <c r="E580" i="1"/>
  <c r="J580" i="1" s="1"/>
  <c r="P1019" i="1"/>
  <c r="Q1019" i="1" s="1"/>
  <c r="H1019" i="1"/>
  <c r="M1019" i="1" s="1"/>
  <c r="G1019" i="1"/>
  <c r="L1019" i="1" s="1"/>
  <c r="F1019" i="1"/>
  <c r="K1019" i="1" s="1"/>
  <c r="E1019" i="1"/>
  <c r="J1019" i="1" s="1"/>
  <c r="P304" i="1"/>
  <c r="Q304" i="1" s="1"/>
  <c r="H304" i="1"/>
  <c r="M304" i="1" s="1"/>
  <c r="G304" i="1"/>
  <c r="L304" i="1" s="1"/>
  <c r="F304" i="1"/>
  <c r="K304" i="1" s="1"/>
  <c r="E304" i="1"/>
  <c r="J304" i="1" s="1"/>
  <c r="P470" i="1"/>
  <c r="Q470" i="1" s="1"/>
  <c r="H470" i="1"/>
  <c r="M470" i="1" s="1"/>
  <c r="G470" i="1"/>
  <c r="L470" i="1" s="1"/>
  <c r="F470" i="1"/>
  <c r="K470" i="1" s="1"/>
  <c r="E470" i="1"/>
  <c r="J470" i="1" s="1"/>
  <c r="P855" i="1"/>
  <c r="Q855" i="1" s="1"/>
  <c r="H855" i="1"/>
  <c r="M855" i="1" s="1"/>
  <c r="G855" i="1"/>
  <c r="L855" i="1" s="1"/>
  <c r="F855" i="1"/>
  <c r="K855" i="1" s="1"/>
  <c r="E855" i="1"/>
  <c r="J855" i="1" s="1"/>
  <c r="P744" i="1"/>
  <c r="Q744" i="1" s="1"/>
  <c r="H744" i="1"/>
  <c r="M744" i="1" s="1"/>
  <c r="G744" i="1"/>
  <c r="L744" i="1" s="1"/>
  <c r="F744" i="1"/>
  <c r="K744" i="1" s="1"/>
  <c r="E744" i="1"/>
  <c r="J744" i="1" s="1"/>
  <c r="R561" i="1"/>
  <c r="W561" i="1" s="1"/>
  <c r="R940" i="1"/>
  <c r="W940" i="1" s="1"/>
  <c r="R453" i="1"/>
  <c r="W453" i="1" s="1"/>
  <c r="R885" i="1"/>
  <c r="W885" i="1" s="1"/>
  <c r="R777" i="1"/>
  <c r="W777" i="1" s="1"/>
  <c r="R507" i="1"/>
  <c r="W507" i="1" s="1"/>
  <c r="R831" i="1"/>
  <c r="W831" i="1" s="1"/>
  <c r="R399" i="1"/>
  <c r="W399" i="1" s="1"/>
  <c r="R615" i="1"/>
  <c r="W615" i="1" s="1"/>
  <c r="R723" i="1"/>
  <c r="W723" i="1" s="1"/>
  <c r="D745" i="1"/>
  <c r="D1020" i="1"/>
  <c r="D360" i="1"/>
  <c r="D910" i="1"/>
  <c r="D800" i="1"/>
  <c r="D305" i="1"/>
  <c r="R669" i="1"/>
  <c r="W669" i="1" s="1"/>
  <c r="R345" i="1"/>
  <c r="W345" i="1" s="1"/>
  <c r="R994" i="1"/>
  <c r="W994" i="1" s="1"/>
  <c r="R291" i="1"/>
  <c r="W291" i="1" s="1"/>
  <c r="D856" i="1"/>
  <c r="D471" i="1"/>
  <c r="D636" i="1"/>
  <c r="D526" i="1"/>
  <c r="D415" i="1"/>
  <c r="D966" i="1"/>
  <c r="D581" i="1"/>
  <c r="D690" i="1"/>
  <c r="I455" i="1"/>
  <c r="N455" i="1" s="1"/>
  <c r="O455" i="1" s="1"/>
  <c r="I509" i="1"/>
  <c r="N509" i="1" s="1"/>
  <c r="O509" i="1" s="1"/>
  <c r="I347" i="1"/>
  <c r="N347" i="1" s="1"/>
  <c r="O347" i="1" s="1"/>
  <c r="I401" i="1"/>
  <c r="N401" i="1" s="1"/>
  <c r="O401" i="1" s="1"/>
  <c r="I779" i="1"/>
  <c r="N779" i="1" s="1"/>
  <c r="O779" i="1" s="1"/>
  <c r="I942" i="1"/>
  <c r="N942" i="1" s="1"/>
  <c r="O942" i="1" s="1"/>
  <c r="I996" i="1"/>
  <c r="N996" i="1" s="1"/>
  <c r="O996" i="1" s="1"/>
  <c r="I671" i="1"/>
  <c r="N671" i="1" s="1"/>
  <c r="O671" i="1" s="1"/>
  <c r="I617" i="1"/>
  <c r="N617" i="1" s="1"/>
  <c r="O617" i="1" s="1"/>
  <c r="I725" i="1"/>
  <c r="N725" i="1" s="1"/>
  <c r="O725" i="1" s="1"/>
  <c r="I563" i="1"/>
  <c r="N563" i="1" s="1"/>
  <c r="O563" i="1" s="1"/>
  <c r="I833" i="1"/>
  <c r="N833" i="1" s="1"/>
  <c r="O833" i="1" s="1"/>
  <c r="I293" i="1"/>
  <c r="N293" i="1" s="1"/>
  <c r="O293" i="1" s="1"/>
  <c r="I887" i="1"/>
  <c r="N887" i="1" s="1"/>
  <c r="O887" i="1" s="1"/>
  <c r="P526" i="1" l="1"/>
  <c r="Q526" i="1" s="1"/>
  <c r="H526" i="1"/>
  <c r="M526" i="1" s="1"/>
  <c r="G526" i="1"/>
  <c r="L526" i="1" s="1"/>
  <c r="F526" i="1"/>
  <c r="K526" i="1" s="1"/>
  <c r="E526" i="1"/>
  <c r="J526" i="1" s="1"/>
  <c r="P305" i="1"/>
  <c r="Q305" i="1" s="1"/>
  <c r="H305" i="1"/>
  <c r="M305" i="1" s="1"/>
  <c r="G305" i="1"/>
  <c r="L305" i="1" s="1"/>
  <c r="F305" i="1"/>
  <c r="K305" i="1" s="1"/>
  <c r="E305" i="1"/>
  <c r="J305" i="1" s="1"/>
  <c r="P690" i="1"/>
  <c r="Q690" i="1" s="1"/>
  <c r="H690" i="1"/>
  <c r="M690" i="1" s="1"/>
  <c r="G690" i="1"/>
  <c r="L690" i="1" s="1"/>
  <c r="F690" i="1"/>
  <c r="K690" i="1" s="1"/>
  <c r="E690" i="1"/>
  <c r="J690" i="1" s="1"/>
  <c r="P966" i="1"/>
  <c r="Q966" i="1" s="1"/>
  <c r="H966" i="1"/>
  <c r="M966" i="1" s="1"/>
  <c r="G966" i="1"/>
  <c r="L966" i="1" s="1"/>
  <c r="F966" i="1"/>
  <c r="K966" i="1" s="1"/>
  <c r="E966" i="1"/>
  <c r="J966" i="1" s="1"/>
  <c r="P636" i="1"/>
  <c r="Q636" i="1" s="1"/>
  <c r="H636" i="1"/>
  <c r="M636" i="1" s="1"/>
  <c r="G636" i="1"/>
  <c r="L636" i="1" s="1"/>
  <c r="F636" i="1"/>
  <c r="K636" i="1" s="1"/>
  <c r="E636" i="1"/>
  <c r="J636" i="1" s="1"/>
  <c r="P800" i="1"/>
  <c r="Q800" i="1" s="1"/>
  <c r="H800" i="1"/>
  <c r="M800" i="1" s="1"/>
  <c r="G800" i="1"/>
  <c r="L800" i="1" s="1"/>
  <c r="F800" i="1"/>
  <c r="K800" i="1" s="1"/>
  <c r="E800" i="1"/>
  <c r="J800" i="1" s="1"/>
  <c r="P581" i="1"/>
  <c r="Q581" i="1" s="1"/>
  <c r="H581" i="1"/>
  <c r="M581" i="1" s="1"/>
  <c r="G581" i="1"/>
  <c r="L581" i="1" s="1"/>
  <c r="F581" i="1"/>
  <c r="K581" i="1" s="1"/>
  <c r="E581" i="1"/>
  <c r="J581" i="1" s="1"/>
  <c r="P745" i="1"/>
  <c r="Q745" i="1" s="1"/>
  <c r="H745" i="1"/>
  <c r="M745" i="1" s="1"/>
  <c r="G745" i="1"/>
  <c r="L745" i="1" s="1"/>
  <c r="F745" i="1"/>
  <c r="K745" i="1" s="1"/>
  <c r="E745" i="1"/>
  <c r="J745" i="1" s="1"/>
  <c r="P415" i="1"/>
  <c r="Q415" i="1" s="1"/>
  <c r="H415" i="1"/>
  <c r="M415" i="1" s="1"/>
  <c r="G415" i="1"/>
  <c r="L415" i="1" s="1"/>
  <c r="F415" i="1"/>
  <c r="K415" i="1" s="1"/>
  <c r="E415" i="1"/>
  <c r="J415" i="1" s="1"/>
  <c r="P471" i="1"/>
  <c r="Q471" i="1" s="1"/>
  <c r="H471" i="1"/>
  <c r="M471" i="1" s="1"/>
  <c r="G471" i="1"/>
  <c r="L471" i="1" s="1"/>
  <c r="F471" i="1"/>
  <c r="K471" i="1" s="1"/>
  <c r="E471" i="1"/>
  <c r="J471" i="1" s="1"/>
  <c r="P910" i="1"/>
  <c r="Q910" i="1" s="1"/>
  <c r="H910" i="1"/>
  <c r="M910" i="1" s="1"/>
  <c r="F910" i="1"/>
  <c r="K910" i="1" s="1"/>
  <c r="G910" i="1"/>
  <c r="L910" i="1" s="1"/>
  <c r="E910" i="1"/>
  <c r="J910" i="1" s="1"/>
  <c r="P1020" i="1"/>
  <c r="Q1020" i="1" s="1"/>
  <c r="H1020" i="1"/>
  <c r="M1020" i="1" s="1"/>
  <c r="G1020" i="1"/>
  <c r="L1020" i="1" s="1"/>
  <c r="F1020" i="1"/>
  <c r="K1020" i="1" s="1"/>
  <c r="E1020" i="1"/>
  <c r="J1020" i="1" s="1"/>
  <c r="P856" i="1"/>
  <c r="Q856" i="1" s="1"/>
  <c r="H856" i="1"/>
  <c r="M856" i="1" s="1"/>
  <c r="G856" i="1"/>
  <c r="L856" i="1" s="1"/>
  <c r="F856" i="1"/>
  <c r="K856" i="1" s="1"/>
  <c r="E856" i="1"/>
  <c r="J856" i="1" s="1"/>
  <c r="P360" i="1"/>
  <c r="Q360" i="1" s="1"/>
  <c r="H360" i="1"/>
  <c r="M360" i="1" s="1"/>
  <c r="G360" i="1"/>
  <c r="L360" i="1" s="1"/>
  <c r="E360" i="1"/>
  <c r="J360" i="1" s="1"/>
  <c r="F360" i="1"/>
  <c r="K360" i="1" s="1"/>
  <c r="R778" i="1"/>
  <c r="W778" i="1" s="1"/>
  <c r="R346" i="1"/>
  <c r="W346" i="1" s="1"/>
  <c r="R454" i="1"/>
  <c r="W454" i="1" s="1"/>
  <c r="R562" i="1"/>
  <c r="W562" i="1" s="1"/>
  <c r="R941" i="1"/>
  <c r="W941" i="1" s="1"/>
  <c r="R400" i="1"/>
  <c r="W400" i="1" s="1"/>
  <c r="D361" i="1"/>
  <c r="D306" i="1"/>
  <c r="D911" i="1"/>
  <c r="D1021" i="1"/>
  <c r="D801" i="1"/>
  <c r="D746" i="1"/>
  <c r="R995" i="1"/>
  <c r="W995" i="1" s="1"/>
  <c r="R670" i="1"/>
  <c r="W670" i="1" s="1"/>
  <c r="R886" i="1"/>
  <c r="W886" i="1" s="1"/>
  <c r="R832" i="1"/>
  <c r="W832" i="1" s="1"/>
  <c r="R292" i="1"/>
  <c r="W292" i="1" s="1"/>
  <c r="R724" i="1"/>
  <c r="W724" i="1" s="1"/>
  <c r="R616" i="1"/>
  <c r="W616" i="1" s="1"/>
  <c r="R508" i="1"/>
  <c r="W508" i="1" s="1"/>
  <c r="D857" i="1"/>
  <c r="D582" i="1"/>
  <c r="D691" i="1"/>
  <c r="D637" i="1"/>
  <c r="D416" i="1"/>
  <c r="D527" i="1"/>
  <c r="D967" i="1"/>
  <c r="D472" i="1"/>
  <c r="I456" i="1"/>
  <c r="N456" i="1" s="1"/>
  <c r="O456" i="1" s="1"/>
  <c r="I510" i="1"/>
  <c r="N510" i="1" s="1"/>
  <c r="O510" i="1" s="1"/>
  <c r="I834" i="1"/>
  <c r="N834" i="1" s="1"/>
  <c r="O834" i="1" s="1"/>
  <c r="I943" i="1"/>
  <c r="N943" i="1" s="1"/>
  <c r="O943" i="1" s="1"/>
  <c r="I888" i="1"/>
  <c r="N888" i="1" s="1"/>
  <c r="O888" i="1" s="1"/>
  <c r="I402" i="1"/>
  <c r="N402" i="1" s="1"/>
  <c r="O402" i="1" s="1"/>
  <c r="I564" i="1"/>
  <c r="N564" i="1" s="1"/>
  <c r="O564" i="1" s="1"/>
  <c r="I672" i="1"/>
  <c r="N672" i="1" s="1"/>
  <c r="O672" i="1" s="1"/>
  <c r="I726" i="1"/>
  <c r="N726" i="1" s="1"/>
  <c r="O726" i="1" s="1"/>
  <c r="I780" i="1"/>
  <c r="N780" i="1" s="1"/>
  <c r="O780" i="1" s="1"/>
  <c r="I618" i="1"/>
  <c r="N618" i="1" s="1"/>
  <c r="O618" i="1" s="1"/>
  <c r="I348" i="1"/>
  <c r="N348" i="1" s="1"/>
  <c r="O348" i="1" s="1"/>
  <c r="I997" i="1"/>
  <c r="N997" i="1" s="1"/>
  <c r="O997" i="1" s="1"/>
  <c r="I294" i="1"/>
  <c r="N294" i="1" s="1"/>
  <c r="O294" i="1" s="1"/>
  <c r="P527" i="1" l="1"/>
  <c r="Q527" i="1" s="1"/>
  <c r="H527" i="1"/>
  <c r="M527" i="1" s="1"/>
  <c r="G527" i="1"/>
  <c r="L527" i="1" s="1"/>
  <c r="F527" i="1"/>
  <c r="K527" i="1" s="1"/>
  <c r="E527" i="1"/>
  <c r="J527" i="1" s="1"/>
  <c r="P1021" i="1"/>
  <c r="Q1021" i="1" s="1"/>
  <c r="H1021" i="1"/>
  <c r="M1021" i="1" s="1"/>
  <c r="G1021" i="1"/>
  <c r="L1021" i="1" s="1"/>
  <c r="F1021" i="1"/>
  <c r="K1021" i="1" s="1"/>
  <c r="E1021" i="1"/>
  <c r="J1021" i="1" s="1"/>
  <c r="P637" i="1"/>
  <c r="Q637" i="1" s="1"/>
  <c r="H637" i="1"/>
  <c r="M637" i="1" s="1"/>
  <c r="G637" i="1"/>
  <c r="L637" i="1" s="1"/>
  <c r="F637" i="1"/>
  <c r="K637" i="1" s="1"/>
  <c r="E637" i="1"/>
  <c r="J637" i="1" s="1"/>
  <c r="P306" i="1"/>
  <c r="Q306" i="1" s="1"/>
  <c r="H306" i="1"/>
  <c r="M306" i="1" s="1"/>
  <c r="G306" i="1"/>
  <c r="L306" i="1" s="1"/>
  <c r="F306" i="1"/>
  <c r="K306" i="1" s="1"/>
  <c r="E306" i="1"/>
  <c r="J306" i="1" s="1"/>
  <c r="P416" i="1"/>
  <c r="Q416" i="1" s="1"/>
  <c r="H416" i="1"/>
  <c r="M416" i="1" s="1"/>
  <c r="G416" i="1"/>
  <c r="L416" i="1" s="1"/>
  <c r="F416" i="1"/>
  <c r="K416" i="1" s="1"/>
  <c r="E416" i="1"/>
  <c r="J416" i="1" s="1"/>
  <c r="P911" i="1"/>
  <c r="Q911" i="1" s="1"/>
  <c r="H911" i="1"/>
  <c r="M911" i="1" s="1"/>
  <c r="G911" i="1"/>
  <c r="L911" i="1" s="1"/>
  <c r="F911" i="1"/>
  <c r="K911" i="1" s="1"/>
  <c r="E911" i="1"/>
  <c r="J911" i="1" s="1"/>
  <c r="P691" i="1"/>
  <c r="Q691" i="1" s="1"/>
  <c r="H691" i="1"/>
  <c r="M691" i="1" s="1"/>
  <c r="G691" i="1"/>
  <c r="L691" i="1" s="1"/>
  <c r="F691" i="1"/>
  <c r="K691" i="1" s="1"/>
  <c r="E691" i="1"/>
  <c r="J691" i="1" s="1"/>
  <c r="P361" i="1"/>
  <c r="Q361" i="1" s="1"/>
  <c r="G361" i="1"/>
  <c r="L361" i="1" s="1"/>
  <c r="H361" i="1"/>
  <c r="M361" i="1" s="1"/>
  <c r="F361" i="1"/>
  <c r="K361" i="1" s="1"/>
  <c r="E361" i="1"/>
  <c r="J361" i="1" s="1"/>
  <c r="P857" i="1"/>
  <c r="Q857" i="1" s="1"/>
  <c r="H857" i="1"/>
  <c r="M857" i="1" s="1"/>
  <c r="G857" i="1"/>
  <c r="L857" i="1" s="1"/>
  <c r="F857" i="1"/>
  <c r="K857" i="1" s="1"/>
  <c r="E857" i="1"/>
  <c r="J857" i="1" s="1"/>
  <c r="P582" i="1"/>
  <c r="Q582" i="1" s="1"/>
  <c r="H582" i="1"/>
  <c r="M582" i="1" s="1"/>
  <c r="G582" i="1"/>
  <c r="L582" i="1" s="1"/>
  <c r="F582" i="1"/>
  <c r="K582" i="1" s="1"/>
  <c r="E582" i="1"/>
  <c r="J582" i="1" s="1"/>
  <c r="P472" i="1"/>
  <c r="Q472" i="1" s="1"/>
  <c r="H472" i="1"/>
  <c r="M472" i="1" s="1"/>
  <c r="G472" i="1"/>
  <c r="L472" i="1" s="1"/>
  <c r="F472" i="1"/>
  <c r="K472" i="1" s="1"/>
  <c r="E472" i="1"/>
  <c r="J472" i="1" s="1"/>
  <c r="P746" i="1"/>
  <c r="Q746" i="1" s="1"/>
  <c r="H746" i="1"/>
  <c r="M746" i="1" s="1"/>
  <c r="G746" i="1"/>
  <c r="L746" i="1" s="1"/>
  <c r="F746" i="1"/>
  <c r="K746" i="1" s="1"/>
  <c r="E746" i="1"/>
  <c r="J746" i="1" s="1"/>
  <c r="P967" i="1"/>
  <c r="Q967" i="1" s="1"/>
  <c r="H967" i="1"/>
  <c r="M967" i="1" s="1"/>
  <c r="G967" i="1"/>
  <c r="L967" i="1" s="1"/>
  <c r="F967" i="1"/>
  <c r="K967" i="1" s="1"/>
  <c r="E967" i="1"/>
  <c r="J967" i="1" s="1"/>
  <c r="P801" i="1"/>
  <c r="Q801" i="1" s="1"/>
  <c r="H801" i="1"/>
  <c r="M801" i="1" s="1"/>
  <c r="G801" i="1"/>
  <c r="L801" i="1" s="1"/>
  <c r="F801" i="1"/>
  <c r="K801" i="1" s="1"/>
  <c r="E801" i="1"/>
  <c r="J801" i="1" s="1"/>
  <c r="R347" i="1"/>
  <c r="W347" i="1" s="1"/>
  <c r="R942" i="1"/>
  <c r="W942" i="1" s="1"/>
  <c r="R455" i="1"/>
  <c r="W455" i="1" s="1"/>
  <c r="D802" i="1"/>
  <c r="D912" i="1"/>
  <c r="D747" i="1"/>
  <c r="D1022" i="1"/>
  <c r="D307" i="1"/>
  <c r="D362" i="1"/>
  <c r="R887" i="1"/>
  <c r="W887" i="1" s="1"/>
  <c r="R401" i="1"/>
  <c r="W401" i="1" s="1"/>
  <c r="R563" i="1"/>
  <c r="W563" i="1" s="1"/>
  <c r="R996" i="1"/>
  <c r="W996" i="1" s="1"/>
  <c r="R725" i="1"/>
  <c r="W725" i="1" s="1"/>
  <c r="R671" i="1"/>
  <c r="W671" i="1" s="1"/>
  <c r="R833" i="1"/>
  <c r="W833" i="1" s="1"/>
  <c r="R293" i="1"/>
  <c r="W293" i="1" s="1"/>
  <c r="R617" i="1"/>
  <c r="W617" i="1" s="1"/>
  <c r="R509" i="1"/>
  <c r="W509" i="1" s="1"/>
  <c r="D858" i="1"/>
  <c r="D473" i="1"/>
  <c r="D417" i="1"/>
  <c r="D968" i="1"/>
  <c r="D528" i="1"/>
  <c r="D692" i="1"/>
  <c r="D583" i="1"/>
  <c r="D638" i="1"/>
  <c r="I457" i="1"/>
  <c r="N457" i="1" s="1"/>
  <c r="O457" i="1" s="1"/>
  <c r="I458" i="1"/>
  <c r="N458" i="1" s="1"/>
  <c r="O458" i="1" s="1"/>
  <c r="I511" i="1"/>
  <c r="N511" i="1" s="1"/>
  <c r="O511" i="1" s="1"/>
  <c r="R779" i="1"/>
  <c r="W779" i="1" s="1"/>
  <c r="I403" i="1"/>
  <c r="N403" i="1" s="1"/>
  <c r="O403" i="1" s="1"/>
  <c r="I727" i="1"/>
  <c r="N727" i="1" s="1"/>
  <c r="O727" i="1" s="1"/>
  <c r="I619" i="1"/>
  <c r="N619" i="1" s="1"/>
  <c r="O619" i="1" s="1"/>
  <c r="I781" i="1"/>
  <c r="N781" i="1" s="1"/>
  <c r="O781" i="1" s="1"/>
  <c r="I673" i="1"/>
  <c r="N673" i="1" s="1"/>
  <c r="O673" i="1" s="1"/>
  <c r="I349" i="1"/>
  <c r="N349" i="1" s="1"/>
  <c r="O349" i="1" s="1"/>
  <c r="I944" i="1"/>
  <c r="N944" i="1" s="1"/>
  <c r="O944" i="1" s="1"/>
  <c r="I998" i="1"/>
  <c r="N998" i="1" s="1"/>
  <c r="O998" i="1" s="1"/>
  <c r="I295" i="1"/>
  <c r="N295" i="1" s="1"/>
  <c r="O295" i="1" s="1"/>
  <c r="I835" i="1"/>
  <c r="N835" i="1" s="1"/>
  <c r="O835" i="1" s="1"/>
  <c r="I889" i="1"/>
  <c r="N889" i="1" s="1"/>
  <c r="O889" i="1" s="1"/>
  <c r="I565" i="1"/>
  <c r="N565" i="1" s="1"/>
  <c r="O565" i="1" s="1"/>
  <c r="R943" i="1"/>
  <c r="W943" i="1" s="1"/>
  <c r="P692" i="1" l="1"/>
  <c r="Q692" i="1" s="1"/>
  <c r="H692" i="1"/>
  <c r="M692" i="1" s="1"/>
  <c r="G692" i="1"/>
  <c r="L692" i="1" s="1"/>
  <c r="F692" i="1"/>
  <c r="K692" i="1" s="1"/>
  <c r="E692" i="1"/>
  <c r="J692" i="1" s="1"/>
  <c r="P362" i="1"/>
  <c r="Q362" i="1" s="1"/>
  <c r="H362" i="1"/>
  <c r="M362" i="1" s="1"/>
  <c r="G362" i="1"/>
  <c r="L362" i="1" s="1"/>
  <c r="F362" i="1"/>
  <c r="K362" i="1" s="1"/>
  <c r="E362" i="1"/>
  <c r="J362" i="1" s="1"/>
  <c r="P968" i="1"/>
  <c r="Q968" i="1" s="1"/>
  <c r="H968" i="1"/>
  <c r="M968" i="1" s="1"/>
  <c r="G968" i="1"/>
  <c r="L968" i="1" s="1"/>
  <c r="F968" i="1"/>
  <c r="K968" i="1" s="1"/>
  <c r="E968" i="1"/>
  <c r="J968" i="1" s="1"/>
  <c r="P1022" i="1"/>
  <c r="Q1022" i="1" s="1"/>
  <c r="H1022" i="1"/>
  <c r="M1022" i="1" s="1"/>
  <c r="G1022" i="1"/>
  <c r="L1022" i="1" s="1"/>
  <c r="F1022" i="1"/>
  <c r="K1022" i="1" s="1"/>
  <c r="E1022" i="1"/>
  <c r="J1022" i="1" s="1"/>
  <c r="P528" i="1"/>
  <c r="Q528" i="1" s="1"/>
  <c r="H528" i="1"/>
  <c r="M528" i="1" s="1"/>
  <c r="G528" i="1"/>
  <c r="L528" i="1" s="1"/>
  <c r="F528" i="1"/>
  <c r="K528" i="1" s="1"/>
  <c r="E528" i="1"/>
  <c r="J528" i="1" s="1"/>
  <c r="P747" i="1"/>
  <c r="Q747" i="1" s="1"/>
  <c r="H747" i="1"/>
  <c r="M747" i="1" s="1"/>
  <c r="G747" i="1"/>
  <c r="L747" i="1" s="1"/>
  <c r="F747" i="1"/>
  <c r="K747" i="1" s="1"/>
  <c r="E747" i="1"/>
  <c r="J747" i="1" s="1"/>
  <c r="P583" i="1"/>
  <c r="Q583" i="1" s="1"/>
  <c r="H583" i="1"/>
  <c r="M583" i="1" s="1"/>
  <c r="G583" i="1"/>
  <c r="L583" i="1" s="1"/>
  <c r="F583" i="1"/>
  <c r="K583" i="1" s="1"/>
  <c r="E583" i="1"/>
  <c r="J583" i="1" s="1"/>
  <c r="P307" i="1"/>
  <c r="Q307" i="1" s="1"/>
  <c r="H307" i="1"/>
  <c r="M307" i="1" s="1"/>
  <c r="G307" i="1"/>
  <c r="L307" i="1" s="1"/>
  <c r="F307" i="1"/>
  <c r="K307" i="1" s="1"/>
  <c r="E307" i="1"/>
  <c r="J307" i="1" s="1"/>
  <c r="P417" i="1"/>
  <c r="Q417" i="1" s="1"/>
  <c r="H417" i="1"/>
  <c r="M417" i="1" s="1"/>
  <c r="G417" i="1"/>
  <c r="L417" i="1" s="1"/>
  <c r="F417" i="1"/>
  <c r="K417" i="1" s="1"/>
  <c r="E417" i="1"/>
  <c r="J417" i="1" s="1"/>
  <c r="P912" i="1"/>
  <c r="Q912" i="1" s="1"/>
  <c r="H912" i="1"/>
  <c r="M912" i="1" s="1"/>
  <c r="G912" i="1"/>
  <c r="L912" i="1" s="1"/>
  <c r="F912" i="1"/>
  <c r="K912" i="1" s="1"/>
  <c r="E912" i="1"/>
  <c r="J912" i="1" s="1"/>
  <c r="P858" i="1"/>
  <c r="Q858" i="1" s="1"/>
  <c r="H858" i="1"/>
  <c r="M858" i="1" s="1"/>
  <c r="G858" i="1"/>
  <c r="L858" i="1" s="1"/>
  <c r="F858" i="1"/>
  <c r="K858" i="1" s="1"/>
  <c r="E858" i="1"/>
  <c r="J858" i="1" s="1"/>
  <c r="P802" i="1"/>
  <c r="Q802" i="1" s="1"/>
  <c r="H802" i="1"/>
  <c r="M802" i="1" s="1"/>
  <c r="G802" i="1"/>
  <c r="L802" i="1" s="1"/>
  <c r="F802" i="1"/>
  <c r="K802" i="1" s="1"/>
  <c r="E802" i="1"/>
  <c r="J802" i="1" s="1"/>
  <c r="P473" i="1"/>
  <c r="Q473" i="1" s="1"/>
  <c r="H473" i="1"/>
  <c r="M473" i="1" s="1"/>
  <c r="G473" i="1"/>
  <c r="L473" i="1" s="1"/>
  <c r="F473" i="1"/>
  <c r="K473" i="1" s="1"/>
  <c r="E473" i="1"/>
  <c r="J473" i="1" s="1"/>
  <c r="P638" i="1"/>
  <c r="Q638" i="1" s="1"/>
  <c r="H638" i="1"/>
  <c r="M638" i="1" s="1"/>
  <c r="G638" i="1"/>
  <c r="L638" i="1" s="1"/>
  <c r="F638" i="1"/>
  <c r="K638" i="1" s="1"/>
  <c r="E638" i="1"/>
  <c r="J638" i="1" s="1"/>
  <c r="R510" i="1"/>
  <c r="W510" i="1" s="1"/>
  <c r="R294" i="1"/>
  <c r="W294" i="1" s="1"/>
  <c r="R888" i="1"/>
  <c r="W888" i="1" s="1"/>
  <c r="R726" i="1"/>
  <c r="W726" i="1" s="1"/>
  <c r="R672" i="1"/>
  <c r="W672" i="1" s="1"/>
  <c r="R780" i="1"/>
  <c r="W780" i="1" s="1"/>
  <c r="R618" i="1"/>
  <c r="W618" i="1" s="1"/>
  <c r="D363" i="1"/>
  <c r="D1023" i="1"/>
  <c r="D748" i="1"/>
  <c r="D308" i="1"/>
  <c r="D803" i="1"/>
  <c r="D913" i="1"/>
  <c r="R834" i="1"/>
  <c r="W834" i="1" s="1"/>
  <c r="R564" i="1"/>
  <c r="W564" i="1" s="1"/>
  <c r="R997" i="1"/>
  <c r="W997" i="1" s="1"/>
  <c r="R456" i="1"/>
  <c r="W456" i="1" s="1"/>
  <c r="R348" i="1"/>
  <c r="W348" i="1" s="1"/>
  <c r="D859" i="1"/>
  <c r="D969" i="1"/>
  <c r="D584" i="1"/>
  <c r="D639" i="1"/>
  <c r="D474" i="1"/>
  <c r="D529" i="1"/>
  <c r="D418" i="1"/>
  <c r="D693" i="1"/>
  <c r="I512" i="1"/>
  <c r="N512" i="1" s="1"/>
  <c r="O512" i="1" s="1"/>
  <c r="I459" i="1"/>
  <c r="N459" i="1" s="1"/>
  <c r="O459" i="1" s="1"/>
  <c r="R402" i="1"/>
  <c r="W402" i="1" s="1"/>
  <c r="I350" i="1"/>
  <c r="N350" i="1" s="1"/>
  <c r="O350" i="1" s="1"/>
  <c r="I999" i="1"/>
  <c r="N999" i="1" s="1"/>
  <c r="O999" i="1" s="1"/>
  <c r="I674" i="1"/>
  <c r="N674" i="1" s="1"/>
  <c r="O674" i="1" s="1"/>
  <c r="I296" i="1"/>
  <c r="N296" i="1" s="1"/>
  <c r="O296" i="1" s="1"/>
  <c r="I728" i="1"/>
  <c r="N728" i="1" s="1"/>
  <c r="O728" i="1" s="1"/>
  <c r="I945" i="1"/>
  <c r="N945" i="1" s="1"/>
  <c r="O945" i="1" s="1"/>
  <c r="I836" i="1"/>
  <c r="N836" i="1" s="1"/>
  <c r="O836" i="1" s="1"/>
  <c r="I513" i="1"/>
  <c r="N513" i="1" s="1"/>
  <c r="O513" i="1" s="1"/>
  <c r="I566" i="1"/>
  <c r="N566" i="1" s="1"/>
  <c r="O566" i="1" s="1"/>
  <c r="I890" i="1"/>
  <c r="N890" i="1" s="1"/>
  <c r="O890" i="1" s="1"/>
  <c r="I620" i="1"/>
  <c r="N620" i="1" s="1"/>
  <c r="O620" i="1" s="1"/>
  <c r="I404" i="1"/>
  <c r="N404" i="1" s="1"/>
  <c r="O404" i="1" s="1"/>
  <c r="I782" i="1"/>
  <c r="N782" i="1" s="1"/>
  <c r="O782" i="1" s="1"/>
  <c r="P748" i="1" l="1"/>
  <c r="Q748" i="1" s="1"/>
  <c r="H748" i="1"/>
  <c r="M748" i="1" s="1"/>
  <c r="G748" i="1"/>
  <c r="L748" i="1" s="1"/>
  <c r="E748" i="1"/>
  <c r="J748" i="1" s="1"/>
  <c r="F748" i="1"/>
  <c r="K748" i="1" s="1"/>
  <c r="P418" i="1"/>
  <c r="Q418" i="1" s="1"/>
  <c r="H418" i="1"/>
  <c r="M418" i="1" s="1"/>
  <c r="G418" i="1"/>
  <c r="L418" i="1" s="1"/>
  <c r="F418" i="1"/>
  <c r="K418" i="1" s="1"/>
  <c r="E418" i="1"/>
  <c r="J418" i="1" s="1"/>
  <c r="P363" i="1"/>
  <c r="Q363" i="1" s="1"/>
  <c r="H363" i="1"/>
  <c r="M363" i="1" s="1"/>
  <c r="G363" i="1"/>
  <c r="L363" i="1" s="1"/>
  <c r="F363" i="1"/>
  <c r="K363" i="1" s="1"/>
  <c r="E363" i="1"/>
  <c r="J363" i="1" s="1"/>
  <c r="P474" i="1"/>
  <c r="Q474" i="1" s="1"/>
  <c r="H474" i="1"/>
  <c r="M474" i="1" s="1"/>
  <c r="G474" i="1"/>
  <c r="L474" i="1" s="1"/>
  <c r="F474" i="1"/>
  <c r="K474" i="1" s="1"/>
  <c r="E474" i="1"/>
  <c r="J474" i="1" s="1"/>
  <c r="P639" i="1"/>
  <c r="Q639" i="1" s="1"/>
  <c r="H639" i="1"/>
  <c r="M639" i="1" s="1"/>
  <c r="G639" i="1"/>
  <c r="L639" i="1" s="1"/>
  <c r="F639" i="1"/>
  <c r="K639" i="1" s="1"/>
  <c r="E639" i="1"/>
  <c r="J639" i="1" s="1"/>
  <c r="P584" i="1"/>
  <c r="Q584" i="1" s="1"/>
  <c r="H584" i="1"/>
  <c r="M584" i="1" s="1"/>
  <c r="G584" i="1"/>
  <c r="L584" i="1" s="1"/>
  <c r="F584" i="1"/>
  <c r="K584" i="1" s="1"/>
  <c r="E584" i="1"/>
  <c r="J584" i="1" s="1"/>
  <c r="P913" i="1"/>
  <c r="Q913" i="1" s="1"/>
  <c r="H913" i="1"/>
  <c r="M913" i="1" s="1"/>
  <c r="G913" i="1"/>
  <c r="L913" i="1" s="1"/>
  <c r="F913" i="1"/>
  <c r="K913" i="1" s="1"/>
  <c r="E913" i="1"/>
  <c r="J913" i="1" s="1"/>
  <c r="P1023" i="1"/>
  <c r="Q1023" i="1" s="1"/>
  <c r="H1023" i="1"/>
  <c r="M1023" i="1" s="1"/>
  <c r="G1023" i="1"/>
  <c r="L1023" i="1" s="1"/>
  <c r="F1023" i="1"/>
  <c r="K1023" i="1" s="1"/>
  <c r="E1023" i="1"/>
  <c r="J1023" i="1" s="1"/>
  <c r="P969" i="1"/>
  <c r="Q969" i="1" s="1"/>
  <c r="H969" i="1"/>
  <c r="M969" i="1" s="1"/>
  <c r="G969" i="1"/>
  <c r="L969" i="1" s="1"/>
  <c r="F969" i="1"/>
  <c r="K969" i="1" s="1"/>
  <c r="E969" i="1"/>
  <c r="J969" i="1" s="1"/>
  <c r="P803" i="1"/>
  <c r="Q803" i="1" s="1"/>
  <c r="H803" i="1"/>
  <c r="M803" i="1" s="1"/>
  <c r="G803" i="1"/>
  <c r="L803" i="1" s="1"/>
  <c r="F803" i="1"/>
  <c r="K803" i="1" s="1"/>
  <c r="E803" i="1"/>
  <c r="J803" i="1" s="1"/>
  <c r="P693" i="1"/>
  <c r="Q693" i="1" s="1"/>
  <c r="H693" i="1"/>
  <c r="M693" i="1" s="1"/>
  <c r="G693" i="1"/>
  <c r="L693" i="1" s="1"/>
  <c r="F693" i="1"/>
  <c r="K693" i="1" s="1"/>
  <c r="E693" i="1"/>
  <c r="J693" i="1" s="1"/>
  <c r="P529" i="1"/>
  <c r="Q529" i="1" s="1"/>
  <c r="H529" i="1"/>
  <c r="M529" i="1" s="1"/>
  <c r="G529" i="1"/>
  <c r="L529" i="1" s="1"/>
  <c r="F529" i="1"/>
  <c r="K529" i="1" s="1"/>
  <c r="E529" i="1"/>
  <c r="J529" i="1" s="1"/>
  <c r="P859" i="1"/>
  <c r="Q859" i="1" s="1"/>
  <c r="H859" i="1"/>
  <c r="M859" i="1" s="1"/>
  <c r="G859" i="1"/>
  <c r="L859" i="1" s="1"/>
  <c r="F859" i="1"/>
  <c r="K859" i="1" s="1"/>
  <c r="E859" i="1"/>
  <c r="J859" i="1" s="1"/>
  <c r="P308" i="1"/>
  <c r="Q308" i="1" s="1"/>
  <c r="H308" i="1"/>
  <c r="M308" i="1" s="1"/>
  <c r="G308" i="1"/>
  <c r="L308" i="1" s="1"/>
  <c r="F308" i="1"/>
  <c r="K308" i="1" s="1"/>
  <c r="E308" i="1"/>
  <c r="J308" i="1" s="1"/>
  <c r="R727" i="1"/>
  <c r="W727" i="1" s="1"/>
  <c r="R673" i="1"/>
  <c r="W673" i="1" s="1"/>
  <c r="R511" i="1"/>
  <c r="W511" i="1" s="1"/>
  <c r="R349" i="1"/>
  <c r="W349" i="1" s="1"/>
  <c r="D749" i="1"/>
  <c r="D804" i="1"/>
  <c r="D309" i="1"/>
  <c r="D364" i="1"/>
  <c r="D1024" i="1"/>
  <c r="D914" i="1"/>
  <c r="R403" i="1"/>
  <c r="W403" i="1" s="1"/>
  <c r="R295" i="1"/>
  <c r="W295" i="1" s="1"/>
  <c r="R998" i="1"/>
  <c r="W998" i="1" s="1"/>
  <c r="R889" i="1"/>
  <c r="W889" i="1" s="1"/>
  <c r="R835" i="1"/>
  <c r="W835" i="1" s="1"/>
  <c r="R944" i="1"/>
  <c r="W944" i="1" s="1"/>
  <c r="R565" i="1"/>
  <c r="W565" i="1" s="1"/>
  <c r="R457" i="1"/>
  <c r="W457" i="1" s="1"/>
  <c r="D860" i="1"/>
  <c r="D694" i="1"/>
  <c r="D585" i="1"/>
  <c r="D475" i="1"/>
  <c r="D419" i="1"/>
  <c r="D640" i="1"/>
  <c r="D530" i="1"/>
  <c r="D970" i="1"/>
  <c r="R781" i="1"/>
  <c r="W781" i="1" s="1"/>
  <c r="R619" i="1"/>
  <c r="W619" i="1" s="1"/>
  <c r="I783" i="1"/>
  <c r="N783" i="1" s="1"/>
  <c r="O783" i="1" s="1"/>
  <c r="I297" i="1"/>
  <c r="N297" i="1" s="1"/>
  <c r="O297" i="1" s="1"/>
  <c r="I837" i="1"/>
  <c r="N837" i="1" s="1"/>
  <c r="O837" i="1" s="1"/>
  <c r="I405" i="1"/>
  <c r="N405" i="1" s="1"/>
  <c r="O405" i="1" s="1"/>
  <c r="I729" i="1"/>
  <c r="N729" i="1" s="1"/>
  <c r="O729" i="1" s="1"/>
  <c r="I351" i="1"/>
  <c r="N351" i="1" s="1"/>
  <c r="O351" i="1" s="1"/>
  <c r="I1000" i="1"/>
  <c r="N1000" i="1" s="1"/>
  <c r="O1000" i="1" s="1"/>
  <c r="I460" i="1"/>
  <c r="N460" i="1" s="1"/>
  <c r="O460" i="1" s="1"/>
  <c r="I514" i="1"/>
  <c r="N514" i="1" s="1"/>
  <c r="O514" i="1" s="1"/>
  <c r="I675" i="1"/>
  <c r="N675" i="1" s="1"/>
  <c r="O675" i="1" s="1"/>
  <c r="I891" i="1"/>
  <c r="N891" i="1" s="1"/>
  <c r="O891" i="1" s="1"/>
  <c r="I946" i="1"/>
  <c r="N946" i="1" s="1"/>
  <c r="O946" i="1" s="1"/>
  <c r="I621" i="1"/>
  <c r="N621" i="1" s="1"/>
  <c r="O621" i="1" s="1"/>
  <c r="I567" i="1"/>
  <c r="N567" i="1" s="1"/>
  <c r="O567" i="1" s="1"/>
  <c r="P970" i="1" l="1"/>
  <c r="Q970" i="1" s="1"/>
  <c r="H970" i="1"/>
  <c r="M970" i="1" s="1"/>
  <c r="G970" i="1"/>
  <c r="L970" i="1" s="1"/>
  <c r="F970" i="1"/>
  <c r="K970" i="1" s="1"/>
  <c r="E970" i="1"/>
  <c r="J970" i="1" s="1"/>
  <c r="P364" i="1"/>
  <c r="Q364" i="1" s="1"/>
  <c r="H364" i="1"/>
  <c r="M364" i="1" s="1"/>
  <c r="G364" i="1"/>
  <c r="L364" i="1" s="1"/>
  <c r="F364" i="1"/>
  <c r="K364" i="1" s="1"/>
  <c r="E364" i="1"/>
  <c r="J364" i="1" s="1"/>
  <c r="P419" i="1"/>
  <c r="Q419" i="1" s="1"/>
  <c r="H419" i="1"/>
  <c r="M419" i="1" s="1"/>
  <c r="G419" i="1"/>
  <c r="L419" i="1" s="1"/>
  <c r="F419" i="1"/>
  <c r="K419" i="1" s="1"/>
  <c r="E419" i="1"/>
  <c r="J419" i="1" s="1"/>
  <c r="P309" i="1"/>
  <c r="Q309" i="1" s="1"/>
  <c r="H309" i="1"/>
  <c r="M309" i="1" s="1"/>
  <c r="G309" i="1"/>
  <c r="L309" i="1" s="1"/>
  <c r="F309" i="1"/>
  <c r="K309" i="1" s="1"/>
  <c r="E309" i="1"/>
  <c r="J309" i="1" s="1"/>
  <c r="P749" i="1"/>
  <c r="Q749" i="1" s="1"/>
  <c r="H749" i="1"/>
  <c r="M749" i="1" s="1"/>
  <c r="G749" i="1"/>
  <c r="L749" i="1" s="1"/>
  <c r="F749" i="1"/>
  <c r="K749" i="1" s="1"/>
  <c r="E749" i="1"/>
  <c r="J749" i="1" s="1"/>
  <c r="P530" i="1"/>
  <c r="Q530" i="1" s="1"/>
  <c r="H530" i="1"/>
  <c r="M530" i="1" s="1"/>
  <c r="G530" i="1"/>
  <c r="L530" i="1" s="1"/>
  <c r="F530" i="1"/>
  <c r="K530" i="1" s="1"/>
  <c r="E530" i="1"/>
  <c r="J530" i="1" s="1"/>
  <c r="P1024" i="1"/>
  <c r="Q1024" i="1" s="1"/>
  <c r="H1024" i="1"/>
  <c r="M1024" i="1" s="1"/>
  <c r="G1024" i="1"/>
  <c r="L1024" i="1" s="1"/>
  <c r="F1024" i="1"/>
  <c r="K1024" i="1" s="1"/>
  <c r="E1024" i="1"/>
  <c r="J1024" i="1" s="1"/>
  <c r="P640" i="1"/>
  <c r="Q640" i="1" s="1"/>
  <c r="H640" i="1"/>
  <c r="M640" i="1" s="1"/>
  <c r="G640" i="1"/>
  <c r="L640" i="1" s="1"/>
  <c r="F640" i="1"/>
  <c r="K640" i="1" s="1"/>
  <c r="E640" i="1"/>
  <c r="J640" i="1" s="1"/>
  <c r="P585" i="1"/>
  <c r="Q585" i="1" s="1"/>
  <c r="H585" i="1"/>
  <c r="M585" i="1" s="1"/>
  <c r="G585" i="1"/>
  <c r="L585" i="1" s="1"/>
  <c r="F585" i="1"/>
  <c r="K585" i="1" s="1"/>
  <c r="E585" i="1"/>
  <c r="J585" i="1" s="1"/>
  <c r="P694" i="1"/>
  <c r="Q694" i="1" s="1"/>
  <c r="H694" i="1"/>
  <c r="M694" i="1" s="1"/>
  <c r="G694" i="1"/>
  <c r="L694" i="1" s="1"/>
  <c r="F694" i="1"/>
  <c r="K694" i="1" s="1"/>
  <c r="E694" i="1"/>
  <c r="J694" i="1" s="1"/>
  <c r="P914" i="1"/>
  <c r="Q914" i="1" s="1"/>
  <c r="H914" i="1"/>
  <c r="M914" i="1" s="1"/>
  <c r="G914" i="1"/>
  <c r="L914" i="1" s="1"/>
  <c r="F914" i="1"/>
  <c r="K914" i="1" s="1"/>
  <c r="E914" i="1"/>
  <c r="J914" i="1" s="1"/>
  <c r="P475" i="1"/>
  <c r="Q475" i="1" s="1"/>
  <c r="H475" i="1"/>
  <c r="M475" i="1" s="1"/>
  <c r="G475" i="1"/>
  <c r="L475" i="1" s="1"/>
  <c r="F475" i="1"/>
  <c r="K475" i="1" s="1"/>
  <c r="E475" i="1"/>
  <c r="J475" i="1" s="1"/>
  <c r="P804" i="1"/>
  <c r="Q804" i="1" s="1"/>
  <c r="H804" i="1"/>
  <c r="M804" i="1" s="1"/>
  <c r="G804" i="1"/>
  <c r="L804" i="1" s="1"/>
  <c r="F804" i="1"/>
  <c r="K804" i="1" s="1"/>
  <c r="E804" i="1"/>
  <c r="J804" i="1" s="1"/>
  <c r="P860" i="1"/>
  <c r="Q860" i="1" s="1"/>
  <c r="H860" i="1"/>
  <c r="M860" i="1" s="1"/>
  <c r="G860" i="1"/>
  <c r="L860" i="1" s="1"/>
  <c r="F860" i="1"/>
  <c r="K860" i="1" s="1"/>
  <c r="E860" i="1"/>
  <c r="J860" i="1" s="1"/>
  <c r="R728" i="1"/>
  <c r="W728" i="1" s="1"/>
  <c r="R890" i="1"/>
  <c r="W890" i="1" s="1"/>
  <c r="R674" i="1"/>
  <c r="W674" i="1" s="1"/>
  <c r="R513" i="1"/>
  <c r="W513" i="1" s="1"/>
  <c r="R512" i="1"/>
  <c r="W512" i="1" s="1"/>
  <c r="R458" i="1"/>
  <c r="W458" i="1" s="1"/>
  <c r="R620" i="1"/>
  <c r="W620" i="1" s="1"/>
  <c r="R836" i="1"/>
  <c r="W836" i="1" s="1"/>
  <c r="R404" i="1"/>
  <c r="W404" i="1" s="1"/>
  <c r="R296" i="1"/>
  <c r="W296" i="1" s="1"/>
  <c r="D805" i="1"/>
  <c r="D310" i="1"/>
  <c r="D365" i="1"/>
  <c r="D1025" i="1"/>
  <c r="D750" i="1"/>
  <c r="D915" i="1"/>
  <c r="R566" i="1"/>
  <c r="W566" i="1" s="1"/>
  <c r="R350" i="1"/>
  <c r="W350" i="1" s="1"/>
  <c r="R945" i="1"/>
  <c r="W945" i="1" s="1"/>
  <c r="D861" i="1"/>
  <c r="D586" i="1"/>
  <c r="D971" i="1"/>
  <c r="D420" i="1"/>
  <c r="D531" i="1"/>
  <c r="D641" i="1"/>
  <c r="D476" i="1"/>
  <c r="D695" i="1"/>
  <c r="R999" i="1"/>
  <c r="W999" i="1" s="1"/>
  <c r="I784" i="1"/>
  <c r="N784" i="1" s="1"/>
  <c r="O784" i="1" s="1"/>
  <c r="R782" i="1"/>
  <c r="W782" i="1" s="1"/>
  <c r="I730" i="1"/>
  <c r="N730" i="1" s="1"/>
  <c r="O730" i="1" s="1"/>
  <c r="I838" i="1"/>
  <c r="N838" i="1" s="1"/>
  <c r="O838" i="1" s="1"/>
  <c r="I568" i="1"/>
  <c r="N568" i="1" s="1"/>
  <c r="O568" i="1" s="1"/>
  <c r="I461" i="1"/>
  <c r="N461" i="1" s="1"/>
  <c r="O461" i="1" s="1"/>
  <c r="I622" i="1"/>
  <c r="N622" i="1" s="1"/>
  <c r="O622" i="1" s="1"/>
  <c r="I947" i="1"/>
  <c r="N947" i="1" s="1"/>
  <c r="O947" i="1" s="1"/>
  <c r="I515" i="1"/>
  <c r="N515" i="1" s="1"/>
  <c r="O515" i="1" s="1"/>
  <c r="I676" i="1"/>
  <c r="N676" i="1" s="1"/>
  <c r="O676" i="1" s="1"/>
  <c r="I352" i="1"/>
  <c r="N352" i="1" s="1"/>
  <c r="O352" i="1" s="1"/>
  <c r="I298" i="1"/>
  <c r="N298" i="1" s="1"/>
  <c r="O298" i="1" s="1"/>
  <c r="I892" i="1"/>
  <c r="N892" i="1" s="1"/>
  <c r="O892" i="1" s="1"/>
  <c r="I406" i="1"/>
  <c r="N406" i="1" s="1"/>
  <c r="O406" i="1" s="1"/>
  <c r="I1001" i="1"/>
  <c r="N1001" i="1" s="1"/>
  <c r="O1001" i="1" s="1"/>
  <c r="P531" i="1" l="1"/>
  <c r="Q531" i="1" s="1"/>
  <c r="H531" i="1"/>
  <c r="M531" i="1" s="1"/>
  <c r="F531" i="1"/>
  <c r="K531" i="1" s="1"/>
  <c r="G531" i="1"/>
  <c r="L531" i="1" s="1"/>
  <c r="E531" i="1"/>
  <c r="J531" i="1" s="1"/>
  <c r="P420" i="1"/>
  <c r="Q420" i="1" s="1"/>
  <c r="H420" i="1"/>
  <c r="M420" i="1" s="1"/>
  <c r="G420" i="1"/>
  <c r="L420" i="1" s="1"/>
  <c r="F420" i="1"/>
  <c r="K420" i="1" s="1"/>
  <c r="E420" i="1"/>
  <c r="J420" i="1" s="1"/>
  <c r="P971" i="1"/>
  <c r="Q971" i="1" s="1"/>
  <c r="H971" i="1"/>
  <c r="M971" i="1" s="1"/>
  <c r="G971" i="1"/>
  <c r="L971" i="1" s="1"/>
  <c r="F971" i="1"/>
  <c r="K971" i="1" s="1"/>
  <c r="E971" i="1"/>
  <c r="J971" i="1" s="1"/>
  <c r="P1025" i="1"/>
  <c r="Q1025" i="1" s="1"/>
  <c r="H1025" i="1"/>
  <c r="M1025" i="1" s="1"/>
  <c r="G1025" i="1"/>
  <c r="L1025" i="1" s="1"/>
  <c r="F1025" i="1"/>
  <c r="K1025" i="1" s="1"/>
  <c r="E1025" i="1"/>
  <c r="J1025" i="1" s="1"/>
  <c r="P641" i="1"/>
  <c r="Q641" i="1" s="1"/>
  <c r="H641" i="1"/>
  <c r="M641" i="1" s="1"/>
  <c r="G641" i="1"/>
  <c r="L641" i="1" s="1"/>
  <c r="F641" i="1"/>
  <c r="K641" i="1" s="1"/>
  <c r="E641" i="1"/>
  <c r="J641" i="1" s="1"/>
  <c r="P915" i="1"/>
  <c r="Q915" i="1" s="1"/>
  <c r="H915" i="1"/>
  <c r="M915" i="1" s="1"/>
  <c r="G915" i="1"/>
  <c r="L915" i="1" s="1"/>
  <c r="E915" i="1"/>
  <c r="J915" i="1" s="1"/>
  <c r="F915" i="1"/>
  <c r="K915" i="1" s="1"/>
  <c r="P586" i="1"/>
  <c r="Q586" i="1" s="1"/>
  <c r="H586" i="1"/>
  <c r="M586" i="1" s="1"/>
  <c r="G586" i="1"/>
  <c r="L586" i="1" s="1"/>
  <c r="F586" i="1"/>
  <c r="K586" i="1" s="1"/>
  <c r="E586" i="1"/>
  <c r="J586" i="1" s="1"/>
  <c r="P365" i="1"/>
  <c r="Q365" i="1" s="1"/>
  <c r="H365" i="1"/>
  <c r="M365" i="1" s="1"/>
  <c r="G365" i="1"/>
  <c r="L365" i="1" s="1"/>
  <c r="F365" i="1"/>
  <c r="K365" i="1" s="1"/>
  <c r="E365" i="1"/>
  <c r="J365" i="1" s="1"/>
  <c r="P476" i="1"/>
  <c r="Q476" i="1" s="1"/>
  <c r="H476" i="1"/>
  <c r="M476" i="1" s="1"/>
  <c r="G476" i="1"/>
  <c r="L476" i="1" s="1"/>
  <c r="F476" i="1"/>
  <c r="K476" i="1" s="1"/>
  <c r="E476" i="1"/>
  <c r="J476" i="1" s="1"/>
  <c r="P750" i="1"/>
  <c r="Q750" i="1" s="1"/>
  <c r="H750" i="1"/>
  <c r="M750" i="1" s="1"/>
  <c r="G750" i="1"/>
  <c r="L750" i="1" s="1"/>
  <c r="F750" i="1"/>
  <c r="K750" i="1" s="1"/>
  <c r="E750" i="1"/>
  <c r="J750" i="1" s="1"/>
  <c r="P861" i="1"/>
  <c r="Q861" i="1" s="1"/>
  <c r="H861" i="1"/>
  <c r="M861" i="1" s="1"/>
  <c r="G861" i="1"/>
  <c r="L861" i="1" s="1"/>
  <c r="F861" i="1"/>
  <c r="K861" i="1" s="1"/>
  <c r="E861" i="1"/>
  <c r="J861" i="1" s="1"/>
  <c r="P310" i="1"/>
  <c r="Q310" i="1" s="1"/>
  <c r="H310" i="1"/>
  <c r="M310" i="1" s="1"/>
  <c r="G310" i="1"/>
  <c r="L310" i="1" s="1"/>
  <c r="F310" i="1"/>
  <c r="K310" i="1" s="1"/>
  <c r="E310" i="1"/>
  <c r="J310" i="1" s="1"/>
  <c r="P695" i="1"/>
  <c r="Q695" i="1" s="1"/>
  <c r="H695" i="1"/>
  <c r="M695" i="1" s="1"/>
  <c r="G695" i="1"/>
  <c r="L695" i="1" s="1"/>
  <c r="F695" i="1"/>
  <c r="K695" i="1" s="1"/>
  <c r="E695" i="1"/>
  <c r="J695" i="1" s="1"/>
  <c r="P805" i="1"/>
  <c r="Q805" i="1" s="1"/>
  <c r="H805" i="1"/>
  <c r="M805" i="1" s="1"/>
  <c r="G805" i="1"/>
  <c r="L805" i="1" s="1"/>
  <c r="F805" i="1"/>
  <c r="K805" i="1" s="1"/>
  <c r="E805" i="1"/>
  <c r="J805" i="1" s="1"/>
  <c r="R514" i="1"/>
  <c r="W514" i="1" s="1"/>
  <c r="R621" i="1"/>
  <c r="W621" i="1" s="1"/>
  <c r="R405" i="1"/>
  <c r="W405" i="1" s="1"/>
  <c r="D916" i="1"/>
  <c r="D1026" i="1"/>
  <c r="D311" i="1"/>
  <c r="D806" i="1"/>
  <c r="D751" i="1"/>
  <c r="D366" i="1"/>
  <c r="R351" i="1"/>
  <c r="W351" i="1" s="1"/>
  <c r="R783" i="1"/>
  <c r="W783" i="1" s="1"/>
  <c r="R459" i="1"/>
  <c r="W459" i="1" s="1"/>
  <c r="R1000" i="1"/>
  <c r="W1000" i="1" s="1"/>
  <c r="R946" i="1"/>
  <c r="W946" i="1" s="1"/>
  <c r="R297" i="1"/>
  <c r="W297" i="1" s="1"/>
  <c r="R460" i="1"/>
  <c r="W460" i="1" s="1"/>
  <c r="R891" i="1"/>
  <c r="W891" i="1" s="1"/>
  <c r="R567" i="1"/>
  <c r="W567" i="1" s="1"/>
  <c r="D862" i="1"/>
  <c r="D477" i="1"/>
  <c r="D587" i="1"/>
  <c r="D696" i="1"/>
  <c r="D642" i="1"/>
  <c r="D972" i="1"/>
  <c r="D421" i="1"/>
  <c r="D532" i="1"/>
  <c r="I785" i="1"/>
  <c r="N785" i="1" s="1"/>
  <c r="O785" i="1" s="1"/>
  <c r="R675" i="1"/>
  <c r="W675" i="1" s="1"/>
  <c r="R837" i="1"/>
  <c r="W837" i="1" s="1"/>
  <c r="I1002" i="1"/>
  <c r="N1002" i="1" s="1"/>
  <c r="O1002" i="1" s="1"/>
  <c r="R729" i="1"/>
  <c r="W729" i="1" s="1"/>
  <c r="I731" i="1"/>
  <c r="N731" i="1" s="1"/>
  <c r="O731" i="1" s="1"/>
  <c r="I353" i="1"/>
  <c r="N353" i="1" s="1"/>
  <c r="O353" i="1" s="1"/>
  <c r="I462" i="1"/>
  <c r="N462" i="1" s="1"/>
  <c r="O462" i="1" s="1"/>
  <c r="I623" i="1"/>
  <c r="N623" i="1" s="1"/>
  <c r="O623" i="1" s="1"/>
  <c r="I516" i="1"/>
  <c r="N516" i="1" s="1"/>
  <c r="O516" i="1" s="1"/>
  <c r="I569" i="1"/>
  <c r="N569" i="1" s="1"/>
  <c r="O569" i="1" s="1"/>
  <c r="I299" i="1"/>
  <c r="N299" i="1" s="1"/>
  <c r="O299" i="1" s="1"/>
  <c r="I407" i="1"/>
  <c r="N407" i="1" s="1"/>
  <c r="O407" i="1" s="1"/>
  <c r="I677" i="1"/>
  <c r="N677" i="1" s="1"/>
  <c r="O677" i="1" s="1"/>
  <c r="I839" i="1"/>
  <c r="N839" i="1" s="1"/>
  <c r="O839" i="1" s="1"/>
  <c r="I893" i="1"/>
  <c r="N893" i="1" s="1"/>
  <c r="O893" i="1" s="1"/>
  <c r="I1003" i="1"/>
  <c r="N1003" i="1" s="1"/>
  <c r="O1003" i="1" s="1"/>
  <c r="I948" i="1"/>
  <c r="N948" i="1" s="1"/>
  <c r="O948" i="1" s="1"/>
  <c r="P642" i="1" l="1"/>
  <c r="Q642" i="1" s="1"/>
  <c r="H642" i="1"/>
  <c r="M642" i="1" s="1"/>
  <c r="G642" i="1"/>
  <c r="L642" i="1" s="1"/>
  <c r="F642" i="1"/>
  <c r="K642" i="1" s="1"/>
  <c r="E642" i="1"/>
  <c r="J642" i="1" s="1"/>
  <c r="P696" i="1"/>
  <c r="Q696" i="1" s="1"/>
  <c r="H696" i="1"/>
  <c r="M696" i="1" s="1"/>
  <c r="G696" i="1"/>
  <c r="L696" i="1" s="1"/>
  <c r="F696" i="1"/>
  <c r="K696" i="1" s="1"/>
  <c r="E696" i="1"/>
  <c r="J696" i="1" s="1"/>
  <c r="P311" i="1"/>
  <c r="Q311" i="1" s="1"/>
  <c r="H311" i="1"/>
  <c r="M311" i="1" s="1"/>
  <c r="G311" i="1"/>
  <c r="L311" i="1" s="1"/>
  <c r="F311" i="1"/>
  <c r="K311" i="1" s="1"/>
  <c r="E311" i="1"/>
  <c r="J311" i="1" s="1"/>
  <c r="P421" i="1"/>
  <c r="Q421" i="1" s="1"/>
  <c r="H421" i="1"/>
  <c r="M421" i="1" s="1"/>
  <c r="G421" i="1"/>
  <c r="L421" i="1" s="1"/>
  <c r="F421" i="1"/>
  <c r="K421" i="1" s="1"/>
  <c r="E421" i="1"/>
  <c r="J421" i="1" s="1"/>
  <c r="P366" i="1"/>
  <c r="Q366" i="1" s="1"/>
  <c r="H366" i="1"/>
  <c r="M366" i="1" s="1"/>
  <c r="G366" i="1"/>
  <c r="L366" i="1" s="1"/>
  <c r="F366" i="1"/>
  <c r="K366" i="1" s="1"/>
  <c r="E366" i="1"/>
  <c r="J366" i="1" s="1"/>
  <c r="P751" i="1"/>
  <c r="Q751" i="1" s="1"/>
  <c r="H751" i="1"/>
  <c r="M751" i="1" s="1"/>
  <c r="G751" i="1"/>
  <c r="L751" i="1" s="1"/>
  <c r="F751" i="1"/>
  <c r="K751" i="1" s="1"/>
  <c r="E751" i="1"/>
  <c r="J751" i="1" s="1"/>
  <c r="P587" i="1"/>
  <c r="Q587" i="1" s="1"/>
  <c r="H587" i="1"/>
  <c r="M587" i="1" s="1"/>
  <c r="G587" i="1"/>
  <c r="L587" i="1" s="1"/>
  <c r="F587" i="1"/>
  <c r="K587" i="1" s="1"/>
  <c r="E587" i="1"/>
  <c r="J587" i="1" s="1"/>
  <c r="P1026" i="1"/>
  <c r="Q1026" i="1" s="1"/>
  <c r="H1026" i="1"/>
  <c r="M1026" i="1" s="1"/>
  <c r="G1026" i="1"/>
  <c r="L1026" i="1" s="1"/>
  <c r="F1026" i="1"/>
  <c r="K1026" i="1" s="1"/>
  <c r="E1026" i="1"/>
  <c r="J1026" i="1" s="1"/>
  <c r="P972" i="1"/>
  <c r="Q972" i="1" s="1"/>
  <c r="H972" i="1"/>
  <c r="M972" i="1" s="1"/>
  <c r="G972" i="1"/>
  <c r="L972" i="1" s="1"/>
  <c r="F972" i="1"/>
  <c r="K972" i="1" s="1"/>
  <c r="E972" i="1"/>
  <c r="J972" i="1" s="1"/>
  <c r="P477" i="1"/>
  <c r="Q477" i="1" s="1"/>
  <c r="H477" i="1"/>
  <c r="M477" i="1" s="1"/>
  <c r="G477" i="1"/>
  <c r="L477" i="1" s="1"/>
  <c r="F477" i="1"/>
  <c r="K477" i="1" s="1"/>
  <c r="E477" i="1"/>
  <c r="J477" i="1" s="1"/>
  <c r="P916" i="1"/>
  <c r="Q916" i="1" s="1"/>
  <c r="H916" i="1"/>
  <c r="M916" i="1" s="1"/>
  <c r="G916" i="1"/>
  <c r="L916" i="1" s="1"/>
  <c r="E916" i="1"/>
  <c r="J916" i="1" s="1"/>
  <c r="F916" i="1"/>
  <c r="K916" i="1" s="1"/>
  <c r="P532" i="1"/>
  <c r="Q532" i="1" s="1"/>
  <c r="H532" i="1"/>
  <c r="M532" i="1" s="1"/>
  <c r="G532" i="1"/>
  <c r="L532" i="1" s="1"/>
  <c r="F532" i="1"/>
  <c r="K532" i="1" s="1"/>
  <c r="E532" i="1"/>
  <c r="J532" i="1" s="1"/>
  <c r="P806" i="1"/>
  <c r="Q806" i="1" s="1"/>
  <c r="H806" i="1"/>
  <c r="M806" i="1" s="1"/>
  <c r="G806" i="1"/>
  <c r="L806" i="1" s="1"/>
  <c r="F806" i="1"/>
  <c r="K806" i="1" s="1"/>
  <c r="E806" i="1"/>
  <c r="J806" i="1" s="1"/>
  <c r="P862" i="1"/>
  <c r="Q862" i="1" s="1"/>
  <c r="H862" i="1"/>
  <c r="M862" i="1" s="1"/>
  <c r="G862" i="1"/>
  <c r="L862" i="1" s="1"/>
  <c r="F862" i="1"/>
  <c r="K862" i="1" s="1"/>
  <c r="E862" i="1"/>
  <c r="J862" i="1" s="1"/>
  <c r="R406" i="1"/>
  <c r="W406" i="1" s="1"/>
  <c r="R461" i="1"/>
  <c r="W461" i="1" s="1"/>
  <c r="R676" i="1"/>
  <c r="W676" i="1" s="1"/>
  <c r="R784" i="1"/>
  <c r="W784" i="1" s="1"/>
  <c r="R622" i="1"/>
  <c r="W622" i="1" s="1"/>
  <c r="D917" i="1"/>
  <c r="D807" i="1"/>
  <c r="D367" i="1"/>
  <c r="D752" i="1"/>
  <c r="D312" i="1"/>
  <c r="R892" i="1"/>
  <c r="W892" i="1" s="1"/>
  <c r="D1027" i="1"/>
  <c r="R352" i="1"/>
  <c r="W352" i="1" s="1"/>
  <c r="R515" i="1"/>
  <c r="W515" i="1" s="1"/>
  <c r="R298" i="1"/>
  <c r="W298" i="1" s="1"/>
  <c r="R838" i="1"/>
  <c r="W838" i="1" s="1"/>
  <c r="R947" i="1"/>
  <c r="W947" i="1" s="1"/>
  <c r="D863" i="1"/>
  <c r="D533" i="1"/>
  <c r="D973" i="1"/>
  <c r="D697" i="1"/>
  <c r="D643" i="1"/>
  <c r="D422" i="1"/>
  <c r="D588" i="1"/>
  <c r="D478" i="1"/>
  <c r="I733" i="1"/>
  <c r="N733" i="1" s="1"/>
  <c r="O733" i="1" s="1"/>
  <c r="I732" i="1"/>
  <c r="N732" i="1" s="1"/>
  <c r="O732" i="1" s="1"/>
  <c r="I786" i="1"/>
  <c r="N786" i="1" s="1"/>
  <c r="O786" i="1" s="1"/>
  <c r="R568" i="1"/>
  <c r="W568" i="1" s="1"/>
  <c r="R730" i="1"/>
  <c r="W730" i="1" s="1"/>
  <c r="R1001" i="1"/>
  <c r="W1001" i="1" s="1"/>
  <c r="I624" i="1"/>
  <c r="N624" i="1" s="1"/>
  <c r="O624" i="1" s="1"/>
  <c r="I894" i="1"/>
  <c r="N894" i="1" s="1"/>
  <c r="O894" i="1" s="1"/>
  <c r="I354" i="1"/>
  <c r="N354" i="1" s="1"/>
  <c r="O354" i="1" s="1"/>
  <c r="I570" i="1"/>
  <c r="N570" i="1" s="1"/>
  <c r="O570" i="1" s="1"/>
  <c r="I949" i="1"/>
  <c r="N949" i="1" s="1"/>
  <c r="O949" i="1" s="1"/>
  <c r="I300" i="1"/>
  <c r="N300" i="1" s="1"/>
  <c r="O300" i="1" s="1"/>
  <c r="I463" i="1"/>
  <c r="N463" i="1" s="1"/>
  <c r="O463" i="1" s="1"/>
  <c r="I517" i="1"/>
  <c r="N517" i="1" s="1"/>
  <c r="O517" i="1" s="1"/>
  <c r="I678" i="1"/>
  <c r="N678" i="1" s="1"/>
  <c r="O678" i="1" s="1"/>
  <c r="I408" i="1"/>
  <c r="N408" i="1" s="1"/>
  <c r="O408" i="1" s="1"/>
  <c r="I840" i="1"/>
  <c r="N840" i="1" s="1"/>
  <c r="O840" i="1" s="1"/>
  <c r="P367" i="1" l="1"/>
  <c r="Q367" i="1" s="1"/>
  <c r="H367" i="1"/>
  <c r="M367" i="1" s="1"/>
  <c r="G367" i="1"/>
  <c r="L367" i="1" s="1"/>
  <c r="F367" i="1"/>
  <c r="K367" i="1" s="1"/>
  <c r="E367" i="1"/>
  <c r="J367" i="1" s="1"/>
  <c r="P422" i="1"/>
  <c r="Q422" i="1" s="1"/>
  <c r="H422" i="1"/>
  <c r="M422" i="1" s="1"/>
  <c r="G422" i="1"/>
  <c r="L422" i="1" s="1"/>
  <c r="F422" i="1"/>
  <c r="K422" i="1" s="1"/>
  <c r="E422" i="1"/>
  <c r="J422" i="1" s="1"/>
  <c r="P863" i="1"/>
  <c r="Q863" i="1" s="1"/>
  <c r="H863" i="1"/>
  <c r="M863" i="1" s="1"/>
  <c r="G863" i="1"/>
  <c r="L863" i="1" s="1"/>
  <c r="F863" i="1"/>
  <c r="K863" i="1" s="1"/>
  <c r="E863" i="1"/>
  <c r="J863" i="1" s="1"/>
  <c r="P312" i="1"/>
  <c r="Q312" i="1" s="1"/>
  <c r="H312" i="1"/>
  <c r="M312" i="1" s="1"/>
  <c r="G312" i="1"/>
  <c r="L312" i="1" s="1"/>
  <c r="F312" i="1"/>
  <c r="K312" i="1" s="1"/>
  <c r="E312" i="1"/>
  <c r="J312" i="1" s="1"/>
  <c r="P807" i="1"/>
  <c r="Q807" i="1" s="1"/>
  <c r="H807" i="1"/>
  <c r="M807" i="1" s="1"/>
  <c r="G807" i="1"/>
  <c r="L807" i="1" s="1"/>
  <c r="F807" i="1"/>
  <c r="K807" i="1" s="1"/>
  <c r="E807" i="1"/>
  <c r="J807" i="1" s="1"/>
  <c r="P643" i="1"/>
  <c r="Q643" i="1" s="1"/>
  <c r="H643" i="1"/>
  <c r="M643" i="1" s="1"/>
  <c r="G643" i="1"/>
  <c r="L643" i="1" s="1"/>
  <c r="F643" i="1"/>
  <c r="K643" i="1" s="1"/>
  <c r="E643" i="1"/>
  <c r="J643" i="1" s="1"/>
  <c r="P917" i="1"/>
  <c r="Q917" i="1" s="1"/>
  <c r="H917" i="1"/>
  <c r="M917" i="1" s="1"/>
  <c r="G917" i="1"/>
  <c r="L917" i="1" s="1"/>
  <c r="F917" i="1"/>
  <c r="K917" i="1" s="1"/>
  <c r="E917" i="1"/>
  <c r="J917" i="1" s="1"/>
  <c r="P973" i="1"/>
  <c r="Q973" i="1" s="1"/>
  <c r="H973" i="1"/>
  <c r="M973" i="1" s="1"/>
  <c r="G973" i="1"/>
  <c r="L973" i="1" s="1"/>
  <c r="F973" i="1"/>
  <c r="K973" i="1" s="1"/>
  <c r="E973" i="1"/>
  <c r="J973" i="1" s="1"/>
  <c r="P1027" i="1"/>
  <c r="Q1027" i="1" s="1"/>
  <c r="H1027" i="1"/>
  <c r="M1027" i="1" s="1"/>
  <c r="G1027" i="1"/>
  <c r="L1027" i="1" s="1"/>
  <c r="F1027" i="1"/>
  <c r="K1027" i="1" s="1"/>
  <c r="E1027" i="1"/>
  <c r="J1027" i="1" s="1"/>
  <c r="P478" i="1"/>
  <c r="Q478" i="1" s="1"/>
  <c r="H478" i="1"/>
  <c r="M478" i="1" s="1"/>
  <c r="G478" i="1"/>
  <c r="L478" i="1" s="1"/>
  <c r="F478" i="1"/>
  <c r="K478" i="1" s="1"/>
  <c r="E478" i="1"/>
  <c r="J478" i="1" s="1"/>
  <c r="P752" i="1"/>
  <c r="Q752" i="1" s="1"/>
  <c r="H752" i="1"/>
  <c r="M752" i="1" s="1"/>
  <c r="G752" i="1"/>
  <c r="L752" i="1" s="1"/>
  <c r="F752" i="1"/>
  <c r="K752" i="1" s="1"/>
  <c r="E752" i="1"/>
  <c r="J752" i="1" s="1"/>
  <c r="P588" i="1"/>
  <c r="Q588" i="1" s="1"/>
  <c r="H588" i="1"/>
  <c r="M588" i="1" s="1"/>
  <c r="G588" i="1"/>
  <c r="L588" i="1" s="1"/>
  <c r="F588" i="1"/>
  <c r="K588" i="1" s="1"/>
  <c r="E588" i="1"/>
  <c r="J588" i="1" s="1"/>
  <c r="P697" i="1"/>
  <c r="Q697" i="1" s="1"/>
  <c r="H697" i="1"/>
  <c r="M697" i="1" s="1"/>
  <c r="G697" i="1"/>
  <c r="L697" i="1" s="1"/>
  <c r="F697" i="1"/>
  <c r="K697" i="1" s="1"/>
  <c r="E697" i="1"/>
  <c r="J697" i="1" s="1"/>
  <c r="P533" i="1"/>
  <c r="Q533" i="1" s="1"/>
  <c r="H533" i="1"/>
  <c r="M533" i="1" s="1"/>
  <c r="G533" i="1"/>
  <c r="L533" i="1" s="1"/>
  <c r="F533" i="1"/>
  <c r="K533" i="1" s="1"/>
  <c r="E533" i="1"/>
  <c r="J533" i="1" s="1"/>
  <c r="R462" i="1"/>
  <c r="W462" i="1" s="1"/>
  <c r="R785" i="1"/>
  <c r="W785" i="1" s="1"/>
  <c r="R1002" i="1"/>
  <c r="W1002" i="1" s="1"/>
  <c r="R353" i="1"/>
  <c r="W353" i="1" s="1"/>
  <c r="D808" i="1"/>
  <c r="D313" i="1"/>
  <c r="D753" i="1"/>
  <c r="R839" i="1"/>
  <c r="W839" i="1" s="1"/>
  <c r="D1028" i="1"/>
  <c r="D368" i="1"/>
  <c r="D918" i="1"/>
  <c r="R948" i="1"/>
  <c r="W948" i="1" s="1"/>
  <c r="R299" i="1"/>
  <c r="W299" i="1" s="1"/>
  <c r="R731" i="1"/>
  <c r="W731" i="1" s="1"/>
  <c r="R516" i="1"/>
  <c r="W516" i="1" s="1"/>
  <c r="R407" i="1"/>
  <c r="W407" i="1" s="1"/>
  <c r="R893" i="1"/>
  <c r="W893" i="1" s="1"/>
  <c r="R623" i="1"/>
  <c r="W623" i="1" s="1"/>
  <c r="R569" i="1"/>
  <c r="W569" i="1" s="1"/>
  <c r="R677" i="1"/>
  <c r="W677" i="1" s="1"/>
  <c r="D864" i="1"/>
  <c r="D479" i="1"/>
  <c r="D423" i="1"/>
  <c r="D644" i="1"/>
  <c r="D698" i="1"/>
  <c r="D589" i="1"/>
  <c r="D974" i="1"/>
  <c r="D534" i="1"/>
  <c r="I1004" i="1"/>
  <c r="N1004" i="1" s="1"/>
  <c r="O1004" i="1" s="1"/>
  <c r="I787" i="1"/>
  <c r="N787" i="1" s="1"/>
  <c r="O787" i="1" s="1"/>
  <c r="I409" i="1"/>
  <c r="N409" i="1" s="1"/>
  <c r="O409" i="1" s="1"/>
  <c r="I301" i="1"/>
  <c r="N301" i="1" s="1"/>
  <c r="O301" i="1" s="1"/>
  <c r="I464" i="1"/>
  <c r="N464" i="1" s="1"/>
  <c r="O464" i="1" s="1"/>
  <c r="I950" i="1"/>
  <c r="N950" i="1" s="1"/>
  <c r="O950" i="1" s="1"/>
  <c r="I734" i="1"/>
  <c r="N734" i="1" s="1"/>
  <c r="O734" i="1" s="1"/>
  <c r="I355" i="1"/>
  <c r="N355" i="1" s="1"/>
  <c r="O355" i="1" s="1"/>
  <c r="I841" i="1"/>
  <c r="N841" i="1" s="1"/>
  <c r="O841" i="1" s="1"/>
  <c r="I895" i="1"/>
  <c r="N895" i="1" s="1"/>
  <c r="O895" i="1" s="1"/>
  <c r="I571" i="1"/>
  <c r="N571" i="1" s="1"/>
  <c r="O571" i="1" s="1"/>
  <c r="I518" i="1"/>
  <c r="N518" i="1" s="1"/>
  <c r="O518" i="1" s="1"/>
  <c r="I625" i="1"/>
  <c r="N625" i="1" s="1"/>
  <c r="O625" i="1" s="1"/>
  <c r="I679" i="1"/>
  <c r="N679" i="1" s="1"/>
  <c r="O679" i="1" s="1"/>
  <c r="P589" i="1" l="1"/>
  <c r="Q589" i="1" s="1"/>
  <c r="H589" i="1"/>
  <c r="M589" i="1" s="1"/>
  <c r="G589" i="1"/>
  <c r="L589" i="1" s="1"/>
  <c r="F589" i="1"/>
  <c r="K589" i="1" s="1"/>
  <c r="E589" i="1"/>
  <c r="J589" i="1" s="1"/>
  <c r="P644" i="1"/>
  <c r="Q644" i="1" s="1"/>
  <c r="H644" i="1"/>
  <c r="M644" i="1" s="1"/>
  <c r="G644" i="1"/>
  <c r="L644" i="1" s="1"/>
  <c r="F644" i="1"/>
  <c r="K644" i="1" s="1"/>
  <c r="E644" i="1"/>
  <c r="J644" i="1" s="1"/>
  <c r="P698" i="1"/>
  <c r="Q698" i="1" s="1"/>
  <c r="H698" i="1"/>
  <c r="M698" i="1" s="1"/>
  <c r="G698" i="1"/>
  <c r="L698" i="1" s="1"/>
  <c r="F698" i="1"/>
  <c r="K698" i="1" s="1"/>
  <c r="E698" i="1"/>
  <c r="J698" i="1" s="1"/>
  <c r="P753" i="1"/>
  <c r="Q753" i="1" s="1"/>
  <c r="H753" i="1"/>
  <c r="M753" i="1" s="1"/>
  <c r="G753" i="1"/>
  <c r="L753" i="1" s="1"/>
  <c r="F753" i="1"/>
  <c r="K753" i="1" s="1"/>
  <c r="E753" i="1"/>
  <c r="J753" i="1" s="1"/>
  <c r="P864" i="1"/>
  <c r="Q864" i="1" s="1"/>
  <c r="H864" i="1"/>
  <c r="M864" i="1" s="1"/>
  <c r="G864" i="1"/>
  <c r="L864" i="1" s="1"/>
  <c r="F864" i="1"/>
  <c r="K864" i="1" s="1"/>
  <c r="E864" i="1"/>
  <c r="J864" i="1" s="1"/>
  <c r="P808" i="1"/>
  <c r="Q808" i="1" s="1"/>
  <c r="H808" i="1"/>
  <c r="M808" i="1" s="1"/>
  <c r="G808" i="1"/>
  <c r="L808" i="1" s="1"/>
  <c r="F808" i="1"/>
  <c r="K808" i="1" s="1"/>
  <c r="E808" i="1"/>
  <c r="J808" i="1" s="1"/>
  <c r="P479" i="1"/>
  <c r="Q479" i="1" s="1"/>
  <c r="H479" i="1"/>
  <c r="M479" i="1" s="1"/>
  <c r="G479" i="1"/>
  <c r="L479" i="1" s="1"/>
  <c r="F479" i="1"/>
  <c r="K479" i="1" s="1"/>
  <c r="E479" i="1"/>
  <c r="J479" i="1" s="1"/>
  <c r="P534" i="1"/>
  <c r="Q534" i="1" s="1"/>
  <c r="H534" i="1"/>
  <c r="M534" i="1" s="1"/>
  <c r="G534" i="1"/>
  <c r="L534" i="1" s="1"/>
  <c r="F534" i="1"/>
  <c r="K534" i="1" s="1"/>
  <c r="E534" i="1"/>
  <c r="J534" i="1" s="1"/>
  <c r="P368" i="1"/>
  <c r="Q368" i="1" s="1"/>
  <c r="H368" i="1"/>
  <c r="M368" i="1" s="1"/>
  <c r="G368" i="1"/>
  <c r="L368" i="1" s="1"/>
  <c r="F368" i="1"/>
  <c r="K368" i="1" s="1"/>
  <c r="E368" i="1"/>
  <c r="J368" i="1" s="1"/>
  <c r="P1028" i="1"/>
  <c r="Q1028" i="1" s="1"/>
  <c r="H1028" i="1"/>
  <c r="M1028" i="1" s="1"/>
  <c r="G1028" i="1"/>
  <c r="L1028" i="1" s="1"/>
  <c r="F1028" i="1"/>
  <c r="K1028" i="1" s="1"/>
  <c r="E1028" i="1"/>
  <c r="J1028" i="1" s="1"/>
  <c r="P423" i="1"/>
  <c r="Q423" i="1" s="1"/>
  <c r="H423" i="1"/>
  <c r="M423" i="1" s="1"/>
  <c r="G423" i="1"/>
  <c r="L423" i="1" s="1"/>
  <c r="F423" i="1"/>
  <c r="K423" i="1" s="1"/>
  <c r="E423" i="1"/>
  <c r="J423" i="1" s="1"/>
  <c r="P313" i="1"/>
  <c r="Q313" i="1" s="1"/>
  <c r="H313" i="1"/>
  <c r="M313" i="1" s="1"/>
  <c r="G313" i="1"/>
  <c r="L313" i="1" s="1"/>
  <c r="F313" i="1"/>
  <c r="K313" i="1" s="1"/>
  <c r="E313" i="1"/>
  <c r="J313" i="1" s="1"/>
  <c r="P974" i="1"/>
  <c r="Q974" i="1" s="1"/>
  <c r="H974" i="1"/>
  <c r="M974" i="1" s="1"/>
  <c r="G974" i="1"/>
  <c r="L974" i="1" s="1"/>
  <c r="F974" i="1"/>
  <c r="K974" i="1" s="1"/>
  <c r="E974" i="1"/>
  <c r="J974" i="1" s="1"/>
  <c r="P918" i="1"/>
  <c r="Q918" i="1" s="1"/>
  <c r="H918" i="1"/>
  <c r="M918" i="1" s="1"/>
  <c r="G918" i="1"/>
  <c r="L918" i="1" s="1"/>
  <c r="F918" i="1"/>
  <c r="K918" i="1" s="1"/>
  <c r="E918" i="1"/>
  <c r="J918" i="1" s="1"/>
  <c r="R570" i="1"/>
  <c r="W570" i="1" s="1"/>
  <c r="R894" i="1"/>
  <c r="W894" i="1" s="1"/>
  <c r="R517" i="1"/>
  <c r="W517" i="1" s="1"/>
  <c r="D809" i="1"/>
  <c r="D754" i="1"/>
  <c r="D369" i="1"/>
  <c r="D314" i="1"/>
  <c r="D1029" i="1"/>
  <c r="R463" i="1"/>
  <c r="W463" i="1" s="1"/>
  <c r="R678" i="1"/>
  <c r="W678" i="1" s="1"/>
  <c r="D919" i="1"/>
  <c r="R732" i="1"/>
  <c r="W732" i="1" s="1"/>
  <c r="R354" i="1"/>
  <c r="W354" i="1" s="1"/>
  <c r="R624" i="1"/>
  <c r="W624" i="1" s="1"/>
  <c r="R786" i="1"/>
  <c r="W786" i="1" s="1"/>
  <c r="R949" i="1"/>
  <c r="W949" i="1" s="1"/>
  <c r="R1003" i="1"/>
  <c r="W1003" i="1" s="1"/>
  <c r="R840" i="1"/>
  <c r="W840" i="1" s="1"/>
  <c r="D865" i="1"/>
  <c r="D645" i="1"/>
  <c r="D699" i="1"/>
  <c r="D590" i="1"/>
  <c r="D424" i="1"/>
  <c r="D535" i="1"/>
  <c r="D975" i="1"/>
  <c r="D480" i="1"/>
  <c r="I951" i="1"/>
  <c r="N951" i="1" s="1"/>
  <c r="O951" i="1" s="1"/>
  <c r="I788" i="1"/>
  <c r="N788" i="1" s="1"/>
  <c r="O788" i="1" s="1"/>
  <c r="I1005" i="1"/>
  <c r="N1005" i="1" s="1"/>
  <c r="O1005" i="1" s="1"/>
  <c r="I410" i="1"/>
  <c r="N410" i="1" s="1"/>
  <c r="O410" i="1" s="1"/>
  <c r="R300" i="1"/>
  <c r="W300" i="1" s="1"/>
  <c r="R408" i="1"/>
  <c r="W408" i="1" s="1"/>
  <c r="I735" i="1"/>
  <c r="N735" i="1" s="1"/>
  <c r="O735" i="1" s="1"/>
  <c r="I789" i="1"/>
  <c r="N789" i="1" s="1"/>
  <c r="O789" i="1" s="1"/>
  <c r="I680" i="1"/>
  <c r="N680" i="1" s="1"/>
  <c r="O680" i="1" s="1"/>
  <c r="I356" i="1"/>
  <c r="N356" i="1" s="1"/>
  <c r="O356" i="1" s="1"/>
  <c r="I302" i="1"/>
  <c r="N302" i="1" s="1"/>
  <c r="O302" i="1" s="1"/>
  <c r="I626" i="1"/>
  <c r="N626" i="1" s="1"/>
  <c r="O626" i="1" s="1"/>
  <c r="I572" i="1"/>
  <c r="N572" i="1" s="1"/>
  <c r="O572" i="1" s="1"/>
  <c r="I896" i="1"/>
  <c r="N896" i="1" s="1"/>
  <c r="O896" i="1" s="1"/>
  <c r="I465" i="1"/>
  <c r="N465" i="1" s="1"/>
  <c r="O465" i="1" s="1"/>
  <c r="I842" i="1"/>
  <c r="N842" i="1" s="1"/>
  <c r="O842" i="1" s="1"/>
  <c r="I519" i="1"/>
  <c r="N519" i="1" s="1"/>
  <c r="O519" i="1" s="1"/>
  <c r="P480" i="1" l="1"/>
  <c r="Q480" i="1" s="1"/>
  <c r="H480" i="1"/>
  <c r="M480" i="1" s="1"/>
  <c r="G480" i="1"/>
  <c r="L480" i="1" s="1"/>
  <c r="F480" i="1"/>
  <c r="K480" i="1" s="1"/>
  <c r="E480" i="1"/>
  <c r="J480" i="1" s="1"/>
  <c r="P424" i="1"/>
  <c r="Q424" i="1" s="1"/>
  <c r="H424" i="1"/>
  <c r="M424" i="1" s="1"/>
  <c r="G424" i="1"/>
  <c r="L424" i="1" s="1"/>
  <c r="F424" i="1"/>
  <c r="K424" i="1" s="1"/>
  <c r="E424" i="1"/>
  <c r="J424" i="1" s="1"/>
  <c r="P590" i="1"/>
  <c r="Q590" i="1" s="1"/>
  <c r="H590" i="1"/>
  <c r="M590" i="1" s="1"/>
  <c r="G590" i="1"/>
  <c r="L590" i="1" s="1"/>
  <c r="F590" i="1"/>
  <c r="K590" i="1" s="1"/>
  <c r="E590" i="1"/>
  <c r="J590" i="1" s="1"/>
  <c r="P369" i="1"/>
  <c r="Q369" i="1" s="1"/>
  <c r="H369" i="1"/>
  <c r="M369" i="1" s="1"/>
  <c r="G369" i="1"/>
  <c r="L369" i="1" s="1"/>
  <c r="F369" i="1"/>
  <c r="K369" i="1" s="1"/>
  <c r="E369" i="1"/>
  <c r="J369" i="1" s="1"/>
  <c r="P535" i="1"/>
  <c r="Q535" i="1" s="1"/>
  <c r="H535" i="1"/>
  <c r="M535" i="1" s="1"/>
  <c r="G535" i="1"/>
  <c r="L535" i="1" s="1"/>
  <c r="F535" i="1"/>
  <c r="K535" i="1" s="1"/>
  <c r="E535" i="1"/>
  <c r="J535" i="1" s="1"/>
  <c r="P1029" i="1"/>
  <c r="Q1029" i="1" s="1"/>
  <c r="H1029" i="1"/>
  <c r="M1029" i="1" s="1"/>
  <c r="G1029" i="1"/>
  <c r="L1029" i="1" s="1"/>
  <c r="F1029" i="1"/>
  <c r="K1029" i="1" s="1"/>
  <c r="E1029" i="1"/>
  <c r="J1029" i="1" s="1"/>
  <c r="P314" i="1"/>
  <c r="Q314" i="1" s="1"/>
  <c r="H314" i="1"/>
  <c r="M314" i="1" s="1"/>
  <c r="G314" i="1"/>
  <c r="L314" i="1" s="1"/>
  <c r="F314" i="1"/>
  <c r="K314" i="1" s="1"/>
  <c r="E314" i="1"/>
  <c r="J314" i="1" s="1"/>
  <c r="P699" i="1"/>
  <c r="Q699" i="1" s="1"/>
  <c r="H699" i="1"/>
  <c r="M699" i="1" s="1"/>
  <c r="G699" i="1"/>
  <c r="L699" i="1" s="1"/>
  <c r="F699" i="1"/>
  <c r="K699" i="1" s="1"/>
  <c r="E699" i="1"/>
  <c r="J699" i="1" s="1"/>
  <c r="P754" i="1"/>
  <c r="Q754" i="1" s="1"/>
  <c r="H754" i="1"/>
  <c r="M754" i="1" s="1"/>
  <c r="G754" i="1"/>
  <c r="L754" i="1" s="1"/>
  <c r="F754" i="1"/>
  <c r="K754" i="1" s="1"/>
  <c r="E754" i="1"/>
  <c r="J754" i="1" s="1"/>
  <c r="P975" i="1"/>
  <c r="Q975" i="1" s="1"/>
  <c r="H975" i="1"/>
  <c r="M975" i="1" s="1"/>
  <c r="G975" i="1"/>
  <c r="L975" i="1" s="1"/>
  <c r="F975" i="1"/>
  <c r="K975" i="1" s="1"/>
  <c r="E975" i="1"/>
  <c r="J975" i="1" s="1"/>
  <c r="P645" i="1"/>
  <c r="Q645" i="1" s="1"/>
  <c r="H645" i="1"/>
  <c r="M645" i="1" s="1"/>
  <c r="G645" i="1"/>
  <c r="L645" i="1" s="1"/>
  <c r="F645" i="1"/>
  <c r="K645" i="1" s="1"/>
  <c r="E645" i="1"/>
  <c r="J645" i="1" s="1"/>
  <c r="P809" i="1"/>
  <c r="Q809" i="1" s="1"/>
  <c r="G809" i="1"/>
  <c r="L809" i="1" s="1"/>
  <c r="H809" i="1"/>
  <c r="M809" i="1" s="1"/>
  <c r="F809" i="1"/>
  <c r="K809" i="1" s="1"/>
  <c r="E809" i="1"/>
  <c r="J809" i="1" s="1"/>
  <c r="P865" i="1"/>
  <c r="Q865" i="1" s="1"/>
  <c r="H865" i="1"/>
  <c r="M865" i="1" s="1"/>
  <c r="G865" i="1"/>
  <c r="L865" i="1" s="1"/>
  <c r="F865" i="1"/>
  <c r="K865" i="1" s="1"/>
  <c r="E865" i="1"/>
  <c r="J865" i="1" s="1"/>
  <c r="P919" i="1"/>
  <c r="Q919" i="1" s="1"/>
  <c r="H919" i="1"/>
  <c r="M919" i="1" s="1"/>
  <c r="G919" i="1"/>
  <c r="L919" i="1" s="1"/>
  <c r="F919" i="1"/>
  <c r="K919" i="1" s="1"/>
  <c r="E919" i="1"/>
  <c r="J919" i="1" s="1"/>
  <c r="R464" i="1"/>
  <c r="W464" i="1" s="1"/>
  <c r="R301" i="1"/>
  <c r="W301" i="1" s="1"/>
  <c r="R733" i="1"/>
  <c r="W733" i="1" s="1"/>
  <c r="R355" i="1"/>
  <c r="W355" i="1" s="1"/>
  <c r="R625" i="1"/>
  <c r="W625" i="1" s="1"/>
  <c r="R841" i="1"/>
  <c r="W841" i="1" s="1"/>
  <c r="R409" i="1"/>
  <c r="W409" i="1" s="1"/>
  <c r="R950" i="1"/>
  <c r="W950" i="1" s="1"/>
  <c r="D755" i="1"/>
  <c r="D920" i="1"/>
  <c r="D315" i="1"/>
  <c r="D1030" i="1"/>
  <c r="D810" i="1"/>
  <c r="D370" i="1"/>
  <c r="R787" i="1"/>
  <c r="W787" i="1" s="1"/>
  <c r="R1004" i="1"/>
  <c r="W1004" i="1" s="1"/>
  <c r="R895" i="1"/>
  <c r="W895" i="1" s="1"/>
  <c r="R571" i="1"/>
  <c r="W571" i="1" s="1"/>
  <c r="R679" i="1"/>
  <c r="W679" i="1" s="1"/>
  <c r="R518" i="1"/>
  <c r="W518" i="1" s="1"/>
  <c r="D866" i="1"/>
  <c r="D646" i="1"/>
  <c r="D481" i="1"/>
  <c r="D700" i="1"/>
  <c r="D425" i="1"/>
  <c r="D976" i="1"/>
  <c r="D591" i="1"/>
  <c r="D536" i="1"/>
  <c r="I1007" i="1"/>
  <c r="N1007" i="1" s="1"/>
  <c r="O1007" i="1" s="1"/>
  <c r="I1006" i="1"/>
  <c r="N1006" i="1" s="1"/>
  <c r="O1006" i="1" s="1"/>
  <c r="I953" i="1"/>
  <c r="N953" i="1" s="1"/>
  <c r="O953" i="1" s="1"/>
  <c r="I736" i="1"/>
  <c r="N736" i="1" s="1"/>
  <c r="O736" i="1" s="1"/>
  <c r="I411" i="1"/>
  <c r="N411" i="1" s="1"/>
  <c r="O411" i="1" s="1"/>
  <c r="I952" i="1"/>
  <c r="N952" i="1" s="1"/>
  <c r="O952" i="1" s="1"/>
  <c r="R734" i="1"/>
  <c r="W734" i="1" s="1"/>
  <c r="I466" i="1"/>
  <c r="N466" i="1" s="1"/>
  <c r="O466" i="1" s="1"/>
  <c r="I573" i="1"/>
  <c r="N573" i="1" s="1"/>
  <c r="O573" i="1" s="1"/>
  <c r="I681" i="1"/>
  <c r="N681" i="1" s="1"/>
  <c r="O681" i="1" s="1"/>
  <c r="I357" i="1"/>
  <c r="N357" i="1" s="1"/>
  <c r="O357" i="1" s="1"/>
  <c r="I520" i="1"/>
  <c r="N520" i="1" s="1"/>
  <c r="O520" i="1" s="1"/>
  <c r="I303" i="1"/>
  <c r="N303" i="1" s="1"/>
  <c r="O303" i="1" s="1"/>
  <c r="I627" i="1"/>
  <c r="N627" i="1" s="1"/>
  <c r="O627" i="1" s="1"/>
  <c r="I897" i="1"/>
  <c r="N897" i="1" s="1"/>
  <c r="O897" i="1" s="1"/>
  <c r="I843" i="1"/>
  <c r="N843" i="1" s="1"/>
  <c r="O843" i="1" s="1"/>
  <c r="I790" i="1"/>
  <c r="N790" i="1" s="1"/>
  <c r="O790" i="1" s="1"/>
  <c r="P976" i="1" l="1"/>
  <c r="Q976" i="1" s="1"/>
  <c r="H976" i="1"/>
  <c r="M976" i="1" s="1"/>
  <c r="G976" i="1"/>
  <c r="L976" i="1" s="1"/>
  <c r="F976" i="1"/>
  <c r="K976" i="1" s="1"/>
  <c r="E976" i="1"/>
  <c r="J976" i="1" s="1"/>
  <c r="P920" i="1"/>
  <c r="Q920" i="1" s="1"/>
  <c r="H920" i="1"/>
  <c r="M920" i="1" s="1"/>
  <c r="G920" i="1"/>
  <c r="L920" i="1" s="1"/>
  <c r="F920" i="1"/>
  <c r="K920" i="1" s="1"/>
  <c r="E920" i="1"/>
  <c r="J920" i="1" s="1"/>
  <c r="P700" i="1"/>
  <c r="Q700" i="1" s="1"/>
  <c r="H700" i="1"/>
  <c r="M700" i="1" s="1"/>
  <c r="G700" i="1"/>
  <c r="L700" i="1" s="1"/>
  <c r="F700" i="1"/>
  <c r="K700" i="1" s="1"/>
  <c r="E700" i="1"/>
  <c r="J700" i="1" s="1"/>
  <c r="P370" i="1"/>
  <c r="Q370" i="1" s="1"/>
  <c r="H370" i="1"/>
  <c r="M370" i="1" s="1"/>
  <c r="G370" i="1"/>
  <c r="L370" i="1" s="1"/>
  <c r="F370" i="1"/>
  <c r="K370" i="1" s="1"/>
  <c r="E370" i="1"/>
  <c r="J370" i="1" s="1"/>
  <c r="P866" i="1"/>
  <c r="Q866" i="1" s="1"/>
  <c r="H866" i="1"/>
  <c r="M866" i="1" s="1"/>
  <c r="G866" i="1"/>
  <c r="L866" i="1" s="1"/>
  <c r="F866" i="1"/>
  <c r="K866" i="1" s="1"/>
  <c r="E866" i="1"/>
  <c r="J866" i="1" s="1"/>
  <c r="P810" i="1"/>
  <c r="Q810" i="1" s="1"/>
  <c r="H810" i="1"/>
  <c r="M810" i="1" s="1"/>
  <c r="G810" i="1"/>
  <c r="L810" i="1" s="1"/>
  <c r="F810" i="1"/>
  <c r="K810" i="1" s="1"/>
  <c r="E810" i="1"/>
  <c r="J810" i="1" s="1"/>
  <c r="P536" i="1"/>
  <c r="Q536" i="1" s="1"/>
  <c r="H536" i="1"/>
  <c r="M536" i="1" s="1"/>
  <c r="G536" i="1"/>
  <c r="L536" i="1" s="1"/>
  <c r="F536" i="1"/>
  <c r="K536" i="1" s="1"/>
  <c r="E536" i="1"/>
  <c r="J536" i="1" s="1"/>
  <c r="P1030" i="1"/>
  <c r="Q1030" i="1" s="1"/>
  <c r="H1030" i="1"/>
  <c r="M1030" i="1" s="1"/>
  <c r="G1030" i="1"/>
  <c r="L1030" i="1" s="1"/>
  <c r="F1030" i="1"/>
  <c r="K1030" i="1" s="1"/>
  <c r="E1030" i="1"/>
  <c r="J1030" i="1" s="1"/>
  <c r="P425" i="1"/>
  <c r="Q425" i="1" s="1"/>
  <c r="H425" i="1"/>
  <c r="M425" i="1" s="1"/>
  <c r="G425" i="1"/>
  <c r="L425" i="1" s="1"/>
  <c r="F425" i="1"/>
  <c r="K425" i="1" s="1"/>
  <c r="E425" i="1"/>
  <c r="J425" i="1" s="1"/>
  <c r="P755" i="1"/>
  <c r="Q755" i="1" s="1"/>
  <c r="H755" i="1"/>
  <c r="M755" i="1" s="1"/>
  <c r="G755" i="1"/>
  <c r="L755" i="1" s="1"/>
  <c r="F755" i="1"/>
  <c r="K755" i="1" s="1"/>
  <c r="E755" i="1"/>
  <c r="J755" i="1" s="1"/>
  <c r="P481" i="1"/>
  <c r="Q481" i="1" s="1"/>
  <c r="H481" i="1"/>
  <c r="M481" i="1" s="1"/>
  <c r="G481" i="1"/>
  <c r="L481" i="1" s="1"/>
  <c r="F481" i="1"/>
  <c r="K481" i="1" s="1"/>
  <c r="E481" i="1"/>
  <c r="J481" i="1" s="1"/>
  <c r="P646" i="1"/>
  <c r="Q646" i="1" s="1"/>
  <c r="H646" i="1"/>
  <c r="M646" i="1" s="1"/>
  <c r="G646" i="1"/>
  <c r="L646" i="1" s="1"/>
  <c r="F646" i="1"/>
  <c r="K646" i="1" s="1"/>
  <c r="E646" i="1"/>
  <c r="J646" i="1" s="1"/>
  <c r="P591" i="1"/>
  <c r="Q591" i="1" s="1"/>
  <c r="H591" i="1"/>
  <c r="M591" i="1" s="1"/>
  <c r="G591" i="1"/>
  <c r="L591" i="1" s="1"/>
  <c r="F591" i="1"/>
  <c r="K591" i="1" s="1"/>
  <c r="E591" i="1"/>
  <c r="J591" i="1" s="1"/>
  <c r="P315" i="1"/>
  <c r="Q315" i="1" s="1"/>
  <c r="H315" i="1"/>
  <c r="M315" i="1" s="1"/>
  <c r="G315" i="1"/>
  <c r="L315" i="1" s="1"/>
  <c r="F315" i="1"/>
  <c r="K315" i="1" s="1"/>
  <c r="E315" i="1"/>
  <c r="J315" i="1" s="1"/>
  <c r="R896" i="1"/>
  <c r="W896" i="1" s="1"/>
  <c r="R356" i="1"/>
  <c r="W356" i="1" s="1"/>
  <c r="R302" i="1"/>
  <c r="W302" i="1" s="1"/>
  <c r="R951" i="1"/>
  <c r="W951" i="1" s="1"/>
  <c r="R572" i="1"/>
  <c r="W572" i="1" s="1"/>
  <c r="R789" i="1"/>
  <c r="W789" i="1" s="1"/>
  <c r="R465" i="1"/>
  <c r="W465" i="1" s="1"/>
  <c r="R680" i="1"/>
  <c r="W680" i="1" s="1"/>
  <c r="R626" i="1"/>
  <c r="W626" i="1" s="1"/>
  <c r="R788" i="1"/>
  <c r="W788" i="1" s="1"/>
  <c r="D316" i="1"/>
  <c r="D1031" i="1"/>
  <c r="D811" i="1"/>
  <c r="D921" i="1"/>
  <c r="D756" i="1"/>
  <c r="D371" i="1"/>
  <c r="R735" i="1"/>
  <c r="W735" i="1" s="1"/>
  <c r="R519" i="1"/>
  <c r="W519" i="1" s="1"/>
  <c r="R410" i="1"/>
  <c r="W410" i="1" s="1"/>
  <c r="R1005" i="1"/>
  <c r="W1005" i="1" s="1"/>
  <c r="R842" i="1"/>
  <c r="W842" i="1" s="1"/>
  <c r="D867" i="1"/>
  <c r="D482" i="1"/>
  <c r="D426" i="1"/>
  <c r="D592" i="1"/>
  <c r="D537" i="1"/>
  <c r="D701" i="1"/>
  <c r="D977" i="1"/>
  <c r="D647" i="1"/>
  <c r="I737" i="1"/>
  <c r="N737" i="1" s="1"/>
  <c r="O737" i="1" s="1"/>
  <c r="I412" i="1"/>
  <c r="N412" i="1" s="1"/>
  <c r="O412" i="1" s="1"/>
  <c r="I844" i="1"/>
  <c r="N844" i="1" s="1"/>
  <c r="O844" i="1" s="1"/>
  <c r="I628" i="1"/>
  <c r="N628" i="1" s="1"/>
  <c r="O628" i="1" s="1"/>
  <c r="I791" i="1"/>
  <c r="N791" i="1" s="1"/>
  <c r="O791" i="1" s="1"/>
  <c r="I304" i="1"/>
  <c r="N304" i="1" s="1"/>
  <c r="O304" i="1" s="1"/>
  <c r="I358" i="1"/>
  <c r="N358" i="1" s="1"/>
  <c r="O358" i="1" s="1"/>
  <c r="I574" i="1"/>
  <c r="N574" i="1" s="1"/>
  <c r="O574" i="1" s="1"/>
  <c r="I898" i="1"/>
  <c r="N898" i="1" s="1"/>
  <c r="O898" i="1" s="1"/>
  <c r="I413" i="1"/>
  <c r="N413" i="1" s="1"/>
  <c r="O413" i="1" s="1"/>
  <c r="I521" i="1"/>
  <c r="N521" i="1" s="1"/>
  <c r="O521" i="1" s="1"/>
  <c r="I682" i="1"/>
  <c r="N682" i="1" s="1"/>
  <c r="O682" i="1" s="1"/>
  <c r="I467" i="1"/>
  <c r="N467" i="1" s="1"/>
  <c r="O467" i="1" s="1"/>
  <c r="R466" i="1"/>
  <c r="W466" i="1" s="1"/>
  <c r="P371" i="1" l="1"/>
  <c r="Q371" i="1" s="1"/>
  <c r="H371" i="1"/>
  <c r="M371" i="1" s="1"/>
  <c r="G371" i="1"/>
  <c r="L371" i="1" s="1"/>
  <c r="F371" i="1"/>
  <c r="K371" i="1" s="1"/>
  <c r="E371" i="1"/>
  <c r="J371" i="1" s="1"/>
  <c r="P482" i="1"/>
  <c r="Q482" i="1" s="1"/>
  <c r="H482" i="1"/>
  <c r="M482" i="1" s="1"/>
  <c r="G482" i="1"/>
  <c r="L482" i="1" s="1"/>
  <c r="F482" i="1"/>
  <c r="K482" i="1" s="1"/>
  <c r="E482" i="1"/>
  <c r="J482" i="1" s="1"/>
  <c r="P921" i="1"/>
  <c r="Q921" i="1" s="1"/>
  <c r="H921" i="1"/>
  <c r="M921" i="1" s="1"/>
  <c r="G921" i="1"/>
  <c r="L921" i="1" s="1"/>
  <c r="F921" i="1"/>
  <c r="K921" i="1" s="1"/>
  <c r="E921" i="1"/>
  <c r="J921" i="1" s="1"/>
  <c r="P647" i="1"/>
  <c r="Q647" i="1" s="1"/>
  <c r="H647" i="1"/>
  <c r="M647" i="1" s="1"/>
  <c r="F647" i="1"/>
  <c r="K647" i="1" s="1"/>
  <c r="G647" i="1"/>
  <c r="L647" i="1" s="1"/>
  <c r="E647" i="1"/>
  <c r="J647" i="1" s="1"/>
  <c r="P811" i="1"/>
  <c r="Q811" i="1" s="1"/>
  <c r="H811" i="1"/>
  <c r="M811" i="1" s="1"/>
  <c r="G811" i="1"/>
  <c r="L811" i="1" s="1"/>
  <c r="F811" i="1"/>
  <c r="K811" i="1" s="1"/>
  <c r="E811" i="1"/>
  <c r="J811" i="1" s="1"/>
  <c r="P537" i="1"/>
  <c r="Q537" i="1" s="1"/>
  <c r="H537" i="1"/>
  <c r="M537" i="1" s="1"/>
  <c r="G537" i="1"/>
  <c r="L537" i="1" s="1"/>
  <c r="F537" i="1"/>
  <c r="K537" i="1" s="1"/>
  <c r="E537" i="1"/>
  <c r="J537" i="1" s="1"/>
  <c r="P592" i="1"/>
  <c r="Q592" i="1" s="1"/>
  <c r="H592" i="1"/>
  <c r="M592" i="1" s="1"/>
  <c r="G592" i="1"/>
  <c r="L592" i="1" s="1"/>
  <c r="F592" i="1"/>
  <c r="K592" i="1" s="1"/>
  <c r="E592" i="1"/>
  <c r="J592" i="1" s="1"/>
  <c r="P977" i="1"/>
  <c r="Q977" i="1" s="1"/>
  <c r="G977" i="1"/>
  <c r="L977" i="1" s="1"/>
  <c r="H977" i="1"/>
  <c r="M977" i="1" s="1"/>
  <c r="F977" i="1"/>
  <c r="K977" i="1" s="1"/>
  <c r="E977" i="1"/>
  <c r="J977" i="1" s="1"/>
  <c r="P1031" i="1"/>
  <c r="Q1031" i="1" s="1"/>
  <c r="H1031" i="1"/>
  <c r="M1031" i="1" s="1"/>
  <c r="G1031" i="1"/>
  <c r="L1031" i="1" s="1"/>
  <c r="F1031" i="1"/>
  <c r="K1031" i="1" s="1"/>
  <c r="E1031" i="1"/>
  <c r="J1031" i="1" s="1"/>
  <c r="P426" i="1"/>
  <c r="Q426" i="1" s="1"/>
  <c r="H426" i="1"/>
  <c r="M426" i="1" s="1"/>
  <c r="G426" i="1"/>
  <c r="L426" i="1" s="1"/>
  <c r="F426" i="1"/>
  <c r="K426" i="1" s="1"/>
  <c r="E426" i="1"/>
  <c r="J426" i="1" s="1"/>
  <c r="P756" i="1"/>
  <c r="Q756" i="1" s="1"/>
  <c r="H756" i="1"/>
  <c r="M756" i="1" s="1"/>
  <c r="G756" i="1"/>
  <c r="L756" i="1" s="1"/>
  <c r="F756" i="1"/>
  <c r="K756" i="1" s="1"/>
  <c r="E756" i="1"/>
  <c r="J756" i="1" s="1"/>
  <c r="P867" i="1"/>
  <c r="Q867" i="1" s="1"/>
  <c r="H867" i="1"/>
  <c r="M867" i="1" s="1"/>
  <c r="G867" i="1"/>
  <c r="L867" i="1" s="1"/>
  <c r="F867" i="1"/>
  <c r="K867" i="1" s="1"/>
  <c r="E867" i="1"/>
  <c r="J867" i="1" s="1"/>
  <c r="P701" i="1"/>
  <c r="Q701" i="1" s="1"/>
  <c r="H701" i="1"/>
  <c r="M701" i="1" s="1"/>
  <c r="G701" i="1"/>
  <c r="L701" i="1" s="1"/>
  <c r="F701" i="1"/>
  <c r="K701" i="1" s="1"/>
  <c r="E701" i="1"/>
  <c r="J701" i="1" s="1"/>
  <c r="P316" i="1"/>
  <c r="Q316" i="1" s="1"/>
  <c r="H316" i="1"/>
  <c r="M316" i="1" s="1"/>
  <c r="G316" i="1"/>
  <c r="L316" i="1" s="1"/>
  <c r="F316" i="1"/>
  <c r="K316" i="1" s="1"/>
  <c r="E316" i="1"/>
  <c r="J316" i="1" s="1"/>
  <c r="R790" i="1"/>
  <c r="W790" i="1" s="1"/>
  <c r="R303" i="1"/>
  <c r="W303" i="1" s="1"/>
  <c r="R627" i="1"/>
  <c r="W627" i="1" s="1"/>
  <c r="R736" i="1"/>
  <c r="W736" i="1" s="1"/>
  <c r="R357" i="1"/>
  <c r="W357" i="1" s="1"/>
  <c r="R1006" i="1"/>
  <c r="W1006" i="1" s="1"/>
  <c r="R897" i="1"/>
  <c r="W897" i="1" s="1"/>
  <c r="R573" i="1"/>
  <c r="W573" i="1" s="1"/>
  <c r="D922" i="1"/>
  <c r="D812" i="1"/>
  <c r="D1032" i="1"/>
  <c r="D317" i="1"/>
  <c r="D757" i="1"/>
  <c r="D372" i="1"/>
  <c r="R411" i="1"/>
  <c r="W411" i="1" s="1"/>
  <c r="R681" i="1"/>
  <c r="W681" i="1" s="1"/>
  <c r="R520" i="1"/>
  <c r="W520" i="1" s="1"/>
  <c r="R952" i="1"/>
  <c r="W952" i="1" s="1"/>
  <c r="R843" i="1"/>
  <c r="W843" i="1" s="1"/>
  <c r="D868" i="1"/>
  <c r="D702" i="1"/>
  <c r="D427" i="1"/>
  <c r="D538" i="1"/>
  <c r="D648" i="1"/>
  <c r="D978" i="1"/>
  <c r="D593" i="1"/>
  <c r="D483" i="1"/>
  <c r="I1008" i="1"/>
  <c r="N1008" i="1" s="1"/>
  <c r="O1008" i="1" s="1"/>
  <c r="I954" i="1"/>
  <c r="N954" i="1" s="1"/>
  <c r="O954" i="1" s="1"/>
  <c r="I738" i="1"/>
  <c r="N738" i="1" s="1"/>
  <c r="O738" i="1" s="1"/>
  <c r="I683" i="1"/>
  <c r="N683" i="1" s="1"/>
  <c r="O683" i="1" s="1"/>
  <c r="I1009" i="1"/>
  <c r="N1009" i="1" s="1"/>
  <c r="O1009" i="1" s="1"/>
  <c r="I845" i="1"/>
  <c r="N845" i="1" s="1"/>
  <c r="O845" i="1" s="1"/>
  <c r="I792" i="1"/>
  <c r="N792" i="1" s="1"/>
  <c r="O792" i="1" s="1"/>
  <c r="I468" i="1"/>
  <c r="N468" i="1" s="1"/>
  <c r="O468" i="1" s="1"/>
  <c r="I305" i="1"/>
  <c r="N305" i="1" s="1"/>
  <c r="O305" i="1" s="1"/>
  <c r="I629" i="1"/>
  <c r="N629" i="1" s="1"/>
  <c r="O629" i="1" s="1"/>
  <c r="I575" i="1"/>
  <c r="N575" i="1" s="1"/>
  <c r="O575" i="1" s="1"/>
  <c r="I899" i="1"/>
  <c r="N899" i="1" s="1"/>
  <c r="O899" i="1" s="1"/>
  <c r="I414" i="1"/>
  <c r="N414" i="1" s="1"/>
  <c r="O414" i="1" s="1"/>
  <c r="I522" i="1"/>
  <c r="N522" i="1" s="1"/>
  <c r="O522" i="1" s="1"/>
  <c r="I359" i="1"/>
  <c r="N359" i="1" s="1"/>
  <c r="O359" i="1" s="1"/>
  <c r="P978" i="1" l="1"/>
  <c r="Q978" i="1" s="1"/>
  <c r="H978" i="1"/>
  <c r="M978" i="1" s="1"/>
  <c r="G978" i="1"/>
  <c r="L978" i="1" s="1"/>
  <c r="F978" i="1"/>
  <c r="K978" i="1" s="1"/>
  <c r="E978" i="1"/>
  <c r="J978" i="1" s="1"/>
  <c r="P922" i="1"/>
  <c r="Q922" i="1" s="1"/>
  <c r="H922" i="1"/>
  <c r="M922" i="1" s="1"/>
  <c r="G922" i="1"/>
  <c r="L922" i="1" s="1"/>
  <c r="F922" i="1"/>
  <c r="K922" i="1" s="1"/>
  <c r="E922" i="1"/>
  <c r="J922" i="1" s="1"/>
  <c r="P648" i="1"/>
  <c r="Q648" i="1" s="1"/>
  <c r="H648" i="1"/>
  <c r="M648" i="1" s="1"/>
  <c r="G648" i="1"/>
  <c r="L648" i="1" s="1"/>
  <c r="F648" i="1"/>
  <c r="K648" i="1" s="1"/>
  <c r="E648" i="1"/>
  <c r="J648" i="1" s="1"/>
  <c r="P538" i="1"/>
  <c r="Q538" i="1" s="1"/>
  <c r="H538" i="1"/>
  <c r="M538" i="1" s="1"/>
  <c r="G538" i="1"/>
  <c r="L538" i="1" s="1"/>
  <c r="F538" i="1"/>
  <c r="K538" i="1" s="1"/>
  <c r="E538" i="1"/>
  <c r="J538" i="1" s="1"/>
  <c r="P702" i="1"/>
  <c r="Q702" i="1" s="1"/>
  <c r="H702" i="1"/>
  <c r="M702" i="1" s="1"/>
  <c r="G702" i="1"/>
  <c r="L702" i="1" s="1"/>
  <c r="F702" i="1"/>
  <c r="K702" i="1" s="1"/>
  <c r="E702" i="1"/>
  <c r="J702" i="1" s="1"/>
  <c r="P757" i="1"/>
  <c r="Q757" i="1" s="1"/>
  <c r="H757" i="1"/>
  <c r="M757" i="1" s="1"/>
  <c r="G757" i="1"/>
  <c r="L757" i="1" s="1"/>
  <c r="F757" i="1"/>
  <c r="K757" i="1" s="1"/>
  <c r="E757" i="1"/>
  <c r="J757" i="1" s="1"/>
  <c r="P593" i="1"/>
  <c r="Q593" i="1" s="1"/>
  <c r="H593" i="1"/>
  <c r="M593" i="1" s="1"/>
  <c r="G593" i="1"/>
  <c r="L593" i="1" s="1"/>
  <c r="F593" i="1"/>
  <c r="K593" i="1" s="1"/>
  <c r="E593" i="1"/>
  <c r="J593" i="1" s="1"/>
  <c r="P812" i="1"/>
  <c r="Q812" i="1" s="1"/>
  <c r="H812" i="1"/>
  <c r="M812" i="1" s="1"/>
  <c r="G812" i="1"/>
  <c r="L812" i="1" s="1"/>
  <c r="E812" i="1"/>
  <c r="J812" i="1" s="1"/>
  <c r="F812" i="1"/>
  <c r="K812" i="1" s="1"/>
  <c r="P868" i="1"/>
  <c r="Q868" i="1" s="1"/>
  <c r="H868" i="1"/>
  <c r="M868" i="1" s="1"/>
  <c r="G868" i="1"/>
  <c r="L868" i="1" s="1"/>
  <c r="F868" i="1"/>
  <c r="K868" i="1" s="1"/>
  <c r="E868" i="1"/>
  <c r="J868" i="1" s="1"/>
  <c r="P317" i="1"/>
  <c r="Q317" i="1" s="1"/>
  <c r="H317" i="1"/>
  <c r="M317" i="1" s="1"/>
  <c r="G317" i="1"/>
  <c r="L317" i="1" s="1"/>
  <c r="F317" i="1"/>
  <c r="K317" i="1" s="1"/>
  <c r="E317" i="1"/>
  <c r="J317" i="1" s="1"/>
  <c r="P427" i="1"/>
  <c r="Q427" i="1" s="1"/>
  <c r="H427" i="1"/>
  <c r="M427" i="1" s="1"/>
  <c r="G427" i="1"/>
  <c r="L427" i="1" s="1"/>
  <c r="F427" i="1"/>
  <c r="K427" i="1" s="1"/>
  <c r="E427" i="1"/>
  <c r="J427" i="1" s="1"/>
  <c r="P372" i="1"/>
  <c r="Q372" i="1" s="1"/>
  <c r="H372" i="1"/>
  <c r="M372" i="1" s="1"/>
  <c r="G372" i="1"/>
  <c r="L372" i="1" s="1"/>
  <c r="F372" i="1"/>
  <c r="K372" i="1" s="1"/>
  <c r="E372" i="1"/>
  <c r="J372" i="1" s="1"/>
  <c r="P483" i="1"/>
  <c r="Q483" i="1" s="1"/>
  <c r="H483" i="1"/>
  <c r="M483" i="1" s="1"/>
  <c r="G483" i="1"/>
  <c r="L483" i="1" s="1"/>
  <c r="F483" i="1"/>
  <c r="K483" i="1" s="1"/>
  <c r="E483" i="1"/>
  <c r="J483" i="1" s="1"/>
  <c r="P1032" i="1"/>
  <c r="Q1032" i="1" s="1"/>
  <c r="H1032" i="1"/>
  <c r="M1032" i="1" s="1"/>
  <c r="G1032" i="1"/>
  <c r="L1032" i="1" s="1"/>
  <c r="F1032" i="1"/>
  <c r="K1032" i="1" s="1"/>
  <c r="E1032" i="1"/>
  <c r="J1032" i="1" s="1"/>
  <c r="R628" i="1"/>
  <c r="W628" i="1" s="1"/>
  <c r="R467" i="1"/>
  <c r="W467" i="1" s="1"/>
  <c r="R574" i="1"/>
  <c r="W574" i="1" s="1"/>
  <c r="R304" i="1"/>
  <c r="W304" i="1" s="1"/>
  <c r="R791" i="1"/>
  <c r="W791" i="1" s="1"/>
  <c r="R521" i="1"/>
  <c r="W521" i="1" s="1"/>
  <c r="D813" i="1"/>
  <c r="D1033" i="1"/>
  <c r="D923" i="1"/>
  <c r="D758" i="1"/>
  <c r="D318" i="1"/>
  <c r="D373" i="1"/>
  <c r="R844" i="1"/>
  <c r="W844" i="1" s="1"/>
  <c r="R682" i="1"/>
  <c r="W682" i="1" s="1"/>
  <c r="R412" i="1"/>
  <c r="W412" i="1" s="1"/>
  <c r="R358" i="1"/>
  <c r="W358" i="1" s="1"/>
  <c r="R1007" i="1"/>
  <c r="W1007" i="1" s="1"/>
  <c r="R898" i="1"/>
  <c r="W898" i="1" s="1"/>
  <c r="R953" i="1"/>
  <c r="W953" i="1" s="1"/>
  <c r="R737" i="1"/>
  <c r="W737" i="1" s="1"/>
  <c r="D869" i="1"/>
  <c r="D979" i="1"/>
  <c r="D428" i="1"/>
  <c r="D594" i="1"/>
  <c r="D539" i="1"/>
  <c r="D649" i="1"/>
  <c r="D484" i="1"/>
  <c r="D703" i="1"/>
  <c r="I956" i="1"/>
  <c r="N956" i="1" s="1"/>
  <c r="O956" i="1" s="1"/>
  <c r="I740" i="1"/>
  <c r="N740" i="1" s="1"/>
  <c r="O740" i="1" s="1"/>
  <c r="I955" i="1"/>
  <c r="N955" i="1" s="1"/>
  <c r="O955" i="1" s="1"/>
  <c r="I739" i="1"/>
  <c r="N739" i="1" s="1"/>
  <c r="O739" i="1" s="1"/>
  <c r="I1010" i="1"/>
  <c r="N1010" i="1" s="1"/>
  <c r="O1010" i="1" s="1"/>
  <c r="I684" i="1"/>
  <c r="N684" i="1" s="1"/>
  <c r="O684" i="1" s="1"/>
  <c r="I846" i="1"/>
  <c r="N846" i="1" s="1"/>
  <c r="O846" i="1" s="1"/>
  <c r="I360" i="1"/>
  <c r="N360" i="1" s="1"/>
  <c r="O360" i="1" s="1"/>
  <c r="I523" i="1"/>
  <c r="N523" i="1" s="1"/>
  <c r="O523" i="1" s="1"/>
  <c r="I306" i="1"/>
  <c r="N306" i="1" s="1"/>
  <c r="O306" i="1" s="1"/>
  <c r="I415" i="1"/>
  <c r="N415" i="1" s="1"/>
  <c r="O415" i="1" s="1"/>
  <c r="I469" i="1"/>
  <c r="N469" i="1" s="1"/>
  <c r="O469" i="1" s="1"/>
  <c r="I793" i="1"/>
  <c r="N793" i="1" s="1"/>
  <c r="O793" i="1" s="1"/>
  <c r="I900" i="1"/>
  <c r="N900" i="1" s="1"/>
  <c r="O900" i="1" s="1"/>
  <c r="I630" i="1"/>
  <c r="N630" i="1" s="1"/>
  <c r="O630" i="1" s="1"/>
  <c r="I576" i="1"/>
  <c r="N576" i="1" s="1"/>
  <c r="O576" i="1" s="1"/>
  <c r="P649" i="1" l="1"/>
  <c r="Q649" i="1" s="1"/>
  <c r="H649" i="1"/>
  <c r="M649" i="1" s="1"/>
  <c r="G649" i="1"/>
  <c r="L649" i="1" s="1"/>
  <c r="F649" i="1"/>
  <c r="K649" i="1" s="1"/>
  <c r="E649" i="1"/>
  <c r="J649" i="1" s="1"/>
  <c r="P758" i="1"/>
  <c r="Q758" i="1" s="1"/>
  <c r="H758" i="1"/>
  <c r="M758" i="1" s="1"/>
  <c r="G758" i="1"/>
  <c r="L758" i="1" s="1"/>
  <c r="F758" i="1"/>
  <c r="K758" i="1" s="1"/>
  <c r="E758" i="1"/>
  <c r="J758" i="1" s="1"/>
  <c r="P594" i="1"/>
  <c r="Q594" i="1" s="1"/>
  <c r="H594" i="1"/>
  <c r="M594" i="1" s="1"/>
  <c r="G594" i="1"/>
  <c r="L594" i="1" s="1"/>
  <c r="F594" i="1"/>
  <c r="K594" i="1" s="1"/>
  <c r="E594" i="1"/>
  <c r="J594" i="1" s="1"/>
  <c r="P1033" i="1"/>
  <c r="Q1033" i="1" s="1"/>
  <c r="H1033" i="1"/>
  <c r="M1033" i="1" s="1"/>
  <c r="G1033" i="1"/>
  <c r="L1033" i="1" s="1"/>
  <c r="F1033" i="1"/>
  <c r="K1033" i="1" s="1"/>
  <c r="E1033" i="1"/>
  <c r="J1033" i="1" s="1"/>
  <c r="P923" i="1"/>
  <c r="Q923" i="1" s="1"/>
  <c r="H923" i="1"/>
  <c r="M923" i="1" s="1"/>
  <c r="G923" i="1"/>
  <c r="L923" i="1" s="1"/>
  <c r="F923" i="1"/>
  <c r="K923" i="1" s="1"/>
  <c r="E923" i="1"/>
  <c r="J923" i="1" s="1"/>
  <c r="P428" i="1"/>
  <c r="Q428" i="1" s="1"/>
  <c r="H428" i="1"/>
  <c r="M428" i="1" s="1"/>
  <c r="G428" i="1"/>
  <c r="L428" i="1" s="1"/>
  <c r="F428" i="1"/>
  <c r="K428" i="1" s="1"/>
  <c r="E428" i="1"/>
  <c r="J428" i="1" s="1"/>
  <c r="P813" i="1"/>
  <c r="Q813" i="1" s="1"/>
  <c r="H813" i="1"/>
  <c r="M813" i="1" s="1"/>
  <c r="G813" i="1"/>
  <c r="L813" i="1" s="1"/>
  <c r="E813" i="1"/>
  <c r="J813" i="1" s="1"/>
  <c r="F813" i="1"/>
  <c r="K813" i="1" s="1"/>
  <c r="P539" i="1"/>
  <c r="Q539" i="1" s="1"/>
  <c r="H539" i="1"/>
  <c r="M539" i="1" s="1"/>
  <c r="G539" i="1"/>
  <c r="L539" i="1" s="1"/>
  <c r="F539" i="1"/>
  <c r="K539" i="1" s="1"/>
  <c r="E539" i="1"/>
  <c r="J539" i="1" s="1"/>
  <c r="P979" i="1"/>
  <c r="Q979" i="1" s="1"/>
  <c r="H979" i="1"/>
  <c r="M979" i="1" s="1"/>
  <c r="G979" i="1"/>
  <c r="L979" i="1" s="1"/>
  <c r="E979" i="1"/>
  <c r="J979" i="1" s="1"/>
  <c r="F979" i="1"/>
  <c r="K979" i="1" s="1"/>
  <c r="P703" i="1"/>
  <c r="Q703" i="1" s="1"/>
  <c r="H703" i="1"/>
  <c r="M703" i="1" s="1"/>
  <c r="G703" i="1"/>
  <c r="L703" i="1" s="1"/>
  <c r="F703" i="1"/>
  <c r="K703" i="1" s="1"/>
  <c r="E703" i="1"/>
  <c r="J703" i="1" s="1"/>
  <c r="P373" i="1"/>
  <c r="Q373" i="1" s="1"/>
  <c r="H373" i="1"/>
  <c r="M373" i="1" s="1"/>
  <c r="G373" i="1"/>
  <c r="L373" i="1" s="1"/>
  <c r="F373" i="1"/>
  <c r="K373" i="1" s="1"/>
  <c r="E373" i="1"/>
  <c r="J373" i="1" s="1"/>
  <c r="P869" i="1"/>
  <c r="Q869" i="1" s="1"/>
  <c r="H869" i="1"/>
  <c r="M869" i="1" s="1"/>
  <c r="G869" i="1"/>
  <c r="L869" i="1" s="1"/>
  <c r="F869" i="1"/>
  <c r="K869" i="1" s="1"/>
  <c r="E869" i="1"/>
  <c r="J869" i="1" s="1"/>
  <c r="P484" i="1"/>
  <c r="Q484" i="1" s="1"/>
  <c r="H484" i="1"/>
  <c r="M484" i="1" s="1"/>
  <c r="G484" i="1"/>
  <c r="L484" i="1" s="1"/>
  <c r="F484" i="1"/>
  <c r="K484" i="1" s="1"/>
  <c r="E484" i="1"/>
  <c r="J484" i="1" s="1"/>
  <c r="P318" i="1"/>
  <c r="Q318" i="1" s="1"/>
  <c r="H318" i="1"/>
  <c r="M318" i="1" s="1"/>
  <c r="G318" i="1"/>
  <c r="L318" i="1" s="1"/>
  <c r="F318" i="1"/>
  <c r="K318" i="1" s="1"/>
  <c r="E318" i="1"/>
  <c r="J318" i="1" s="1"/>
  <c r="R468" i="1"/>
  <c r="W468" i="1" s="1"/>
  <c r="R845" i="1"/>
  <c r="W845" i="1" s="1"/>
  <c r="R413" i="1"/>
  <c r="W413" i="1" s="1"/>
  <c r="D759" i="1"/>
  <c r="D1034" i="1"/>
  <c r="R414" i="1"/>
  <c r="W414" i="1" s="1"/>
  <c r="D374" i="1"/>
  <c r="R899" i="1"/>
  <c r="W899" i="1" s="1"/>
  <c r="D319" i="1"/>
  <c r="D924" i="1"/>
  <c r="D814" i="1"/>
  <c r="R683" i="1"/>
  <c r="W683" i="1" s="1"/>
  <c r="R738" i="1"/>
  <c r="W738" i="1" s="1"/>
  <c r="R792" i="1"/>
  <c r="W792" i="1" s="1"/>
  <c r="R575" i="1"/>
  <c r="W575" i="1" s="1"/>
  <c r="R1008" i="1"/>
  <c r="W1008" i="1" s="1"/>
  <c r="R305" i="1"/>
  <c r="W305" i="1" s="1"/>
  <c r="R954" i="1"/>
  <c r="W954" i="1" s="1"/>
  <c r="R629" i="1"/>
  <c r="W629" i="1" s="1"/>
  <c r="D870" i="1"/>
  <c r="D980" i="1"/>
  <c r="D650" i="1"/>
  <c r="D595" i="1"/>
  <c r="D429" i="1"/>
  <c r="D485" i="1"/>
  <c r="D704" i="1"/>
  <c r="D540" i="1"/>
  <c r="R359" i="1"/>
  <c r="W359" i="1" s="1"/>
  <c r="R522" i="1"/>
  <c r="W522" i="1" s="1"/>
  <c r="I957" i="1"/>
  <c r="N957" i="1" s="1"/>
  <c r="O957" i="1" s="1"/>
  <c r="I577" i="1"/>
  <c r="N577" i="1" s="1"/>
  <c r="O577" i="1" s="1"/>
  <c r="I847" i="1"/>
  <c r="N847" i="1" s="1"/>
  <c r="O847" i="1" s="1"/>
  <c r="I524" i="1"/>
  <c r="N524" i="1" s="1"/>
  <c r="O524" i="1" s="1"/>
  <c r="I685" i="1"/>
  <c r="N685" i="1" s="1"/>
  <c r="O685" i="1" s="1"/>
  <c r="I741" i="1"/>
  <c r="N741" i="1" s="1"/>
  <c r="O741" i="1" s="1"/>
  <c r="I901" i="1"/>
  <c r="N901" i="1" s="1"/>
  <c r="O901" i="1" s="1"/>
  <c r="I307" i="1"/>
  <c r="N307" i="1" s="1"/>
  <c r="O307" i="1" s="1"/>
  <c r="I470" i="1"/>
  <c r="N470" i="1" s="1"/>
  <c r="O470" i="1" s="1"/>
  <c r="I416" i="1"/>
  <c r="N416" i="1" s="1"/>
  <c r="O416" i="1" s="1"/>
  <c r="I631" i="1"/>
  <c r="N631" i="1" s="1"/>
  <c r="O631" i="1" s="1"/>
  <c r="I1011" i="1"/>
  <c r="N1011" i="1" s="1"/>
  <c r="O1011" i="1" s="1"/>
  <c r="I361" i="1"/>
  <c r="N361" i="1" s="1"/>
  <c r="O361" i="1" s="1"/>
  <c r="I794" i="1"/>
  <c r="N794" i="1" s="1"/>
  <c r="O794" i="1" s="1"/>
  <c r="P485" i="1" l="1"/>
  <c r="Q485" i="1" s="1"/>
  <c r="H485" i="1"/>
  <c r="M485" i="1" s="1"/>
  <c r="G485" i="1"/>
  <c r="L485" i="1" s="1"/>
  <c r="F485" i="1"/>
  <c r="K485" i="1" s="1"/>
  <c r="E485" i="1"/>
  <c r="J485" i="1" s="1"/>
  <c r="P319" i="1"/>
  <c r="Q319" i="1" s="1"/>
  <c r="H319" i="1"/>
  <c r="M319" i="1" s="1"/>
  <c r="F319" i="1"/>
  <c r="K319" i="1" s="1"/>
  <c r="G319" i="1"/>
  <c r="L319" i="1" s="1"/>
  <c r="E319" i="1"/>
  <c r="J319" i="1" s="1"/>
  <c r="P429" i="1"/>
  <c r="Q429" i="1" s="1"/>
  <c r="H429" i="1"/>
  <c r="M429" i="1" s="1"/>
  <c r="G429" i="1"/>
  <c r="L429" i="1" s="1"/>
  <c r="F429" i="1"/>
  <c r="K429" i="1" s="1"/>
  <c r="E429" i="1"/>
  <c r="J429" i="1" s="1"/>
  <c r="P595" i="1"/>
  <c r="Q595" i="1" s="1"/>
  <c r="H595" i="1"/>
  <c r="M595" i="1" s="1"/>
  <c r="G595" i="1"/>
  <c r="L595" i="1" s="1"/>
  <c r="F595" i="1"/>
  <c r="K595" i="1" s="1"/>
  <c r="E595" i="1"/>
  <c r="J595" i="1" s="1"/>
  <c r="P374" i="1"/>
  <c r="Q374" i="1" s="1"/>
  <c r="H374" i="1"/>
  <c r="M374" i="1" s="1"/>
  <c r="G374" i="1"/>
  <c r="L374" i="1" s="1"/>
  <c r="F374" i="1"/>
  <c r="K374" i="1" s="1"/>
  <c r="E374" i="1"/>
  <c r="J374" i="1" s="1"/>
  <c r="P650" i="1"/>
  <c r="Q650" i="1" s="1"/>
  <c r="H650" i="1"/>
  <c r="M650" i="1" s="1"/>
  <c r="G650" i="1"/>
  <c r="L650" i="1" s="1"/>
  <c r="F650" i="1"/>
  <c r="K650" i="1" s="1"/>
  <c r="E650" i="1"/>
  <c r="J650" i="1" s="1"/>
  <c r="P980" i="1"/>
  <c r="Q980" i="1" s="1"/>
  <c r="H980" i="1"/>
  <c r="M980" i="1" s="1"/>
  <c r="G980" i="1"/>
  <c r="L980" i="1" s="1"/>
  <c r="F980" i="1"/>
  <c r="K980" i="1" s="1"/>
  <c r="E980" i="1"/>
  <c r="J980" i="1" s="1"/>
  <c r="P1034" i="1"/>
  <c r="Q1034" i="1" s="1"/>
  <c r="H1034" i="1"/>
  <c r="M1034" i="1" s="1"/>
  <c r="G1034" i="1"/>
  <c r="L1034" i="1" s="1"/>
  <c r="F1034" i="1"/>
  <c r="K1034" i="1" s="1"/>
  <c r="E1034" i="1"/>
  <c r="J1034" i="1" s="1"/>
  <c r="P870" i="1"/>
  <c r="Q870" i="1" s="1"/>
  <c r="H870" i="1"/>
  <c r="M870" i="1" s="1"/>
  <c r="F870" i="1"/>
  <c r="K870" i="1" s="1"/>
  <c r="G870" i="1"/>
  <c r="L870" i="1" s="1"/>
  <c r="E870" i="1"/>
  <c r="J870" i="1" s="1"/>
  <c r="P759" i="1"/>
  <c r="Q759" i="1" s="1"/>
  <c r="H759" i="1"/>
  <c r="M759" i="1" s="1"/>
  <c r="G759" i="1"/>
  <c r="L759" i="1" s="1"/>
  <c r="F759" i="1"/>
  <c r="K759" i="1" s="1"/>
  <c r="E759" i="1"/>
  <c r="J759" i="1" s="1"/>
  <c r="P704" i="1"/>
  <c r="Q704" i="1" s="1"/>
  <c r="H704" i="1"/>
  <c r="M704" i="1" s="1"/>
  <c r="G704" i="1"/>
  <c r="L704" i="1" s="1"/>
  <c r="F704" i="1"/>
  <c r="K704" i="1" s="1"/>
  <c r="E704" i="1"/>
  <c r="J704" i="1" s="1"/>
  <c r="P924" i="1"/>
  <c r="Q924" i="1" s="1"/>
  <c r="H924" i="1"/>
  <c r="M924" i="1" s="1"/>
  <c r="G924" i="1"/>
  <c r="L924" i="1" s="1"/>
  <c r="F924" i="1"/>
  <c r="K924" i="1" s="1"/>
  <c r="E924" i="1"/>
  <c r="J924" i="1" s="1"/>
  <c r="P540" i="1"/>
  <c r="Q540" i="1" s="1"/>
  <c r="H540" i="1"/>
  <c r="M540" i="1" s="1"/>
  <c r="G540" i="1"/>
  <c r="L540" i="1" s="1"/>
  <c r="F540" i="1"/>
  <c r="K540" i="1" s="1"/>
  <c r="E540" i="1"/>
  <c r="J540" i="1" s="1"/>
  <c r="P814" i="1"/>
  <c r="Q814" i="1" s="1"/>
  <c r="H814" i="1"/>
  <c r="M814" i="1" s="1"/>
  <c r="G814" i="1"/>
  <c r="L814" i="1" s="1"/>
  <c r="F814" i="1"/>
  <c r="K814" i="1" s="1"/>
  <c r="E814" i="1"/>
  <c r="J814" i="1" s="1"/>
  <c r="R523" i="1"/>
  <c r="W523" i="1" s="1"/>
  <c r="R1009" i="1"/>
  <c r="W1009" i="1" s="1"/>
  <c r="R469" i="1"/>
  <c r="W469" i="1" s="1"/>
  <c r="R576" i="1"/>
  <c r="W576" i="1" s="1"/>
  <c r="R846" i="1"/>
  <c r="W846" i="1" s="1"/>
  <c r="R900" i="1"/>
  <c r="W900" i="1" s="1"/>
  <c r="D925" i="1"/>
  <c r="D375" i="1"/>
  <c r="R684" i="1"/>
  <c r="W684" i="1" s="1"/>
  <c r="D815" i="1"/>
  <c r="D320" i="1"/>
  <c r="D760" i="1"/>
  <c r="D1035" i="1"/>
  <c r="R415" i="1"/>
  <c r="W415" i="1" s="1"/>
  <c r="R955" i="1"/>
  <c r="W955" i="1" s="1"/>
  <c r="R739" i="1"/>
  <c r="W739" i="1" s="1"/>
  <c r="R630" i="1"/>
  <c r="W630" i="1" s="1"/>
  <c r="R793" i="1"/>
  <c r="W793" i="1" s="1"/>
  <c r="R1010" i="1"/>
  <c r="W1010" i="1" s="1"/>
  <c r="R306" i="1"/>
  <c r="W306" i="1" s="1"/>
  <c r="D871" i="1"/>
  <c r="D430" i="1"/>
  <c r="D651" i="1"/>
  <c r="D596" i="1"/>
  <c r="D486" i="1"/>
  <c r="D541" i="1"/>
  <c r="D705" i="1"/>
  <c r="D981" i="1"/>
  <c r="R360" i="1"/>
  <c r="W360" i="1" s="1"/>
  <c r="I902" i="1"/>
  <c r="N902" i="1" s="1"/>
  <c r="O902" i="1" s="1"/>
  <c r="I1012" i="1"/>
  <c r="N1012" i="1" s="1"/>
  <c r="O1012" i="1" s="1"/>
  <c r="I742" i="1"/>
  <c r="N742" i="1" s="1"/>
  <c r="O742" i="1" s="1"/>
  <c r="I795" i="1"/>
  <c r="N795" i="1" s="1"/>
  <c r="O795" i="1" s="1"/>
  <c r="I578" i="1"/>
  <c r="N578" i="1" s="1"/>
  <c r="O578" i="1" s="1"/>
  <c r="I362" i="1"/>
  <c r="N362" i="1" s="1"/>
  <c r="O362" i="1" s="1"/>
  <c r="I848" i="1"/>
  <c r="N848" i="1" s="1"/>
  <c r="O848" i="1" s="1"/>
  <c r="I525" i="1"/>
  <c r="N525" i="1" s="1"/>
  <c r="O525" i="1" s="1"/>
  <c r="I417" i="1"/>
  <c r="N417" i="1" s="1"/>
  <c r="O417" i="1" s="1"/>
  <c r="I632" i="1"/>
  <c r="N632" i="1" s="1"/>
  <c r="O632" i="1" s="1"/>
  <c r="I686" i="1"/>
  <c r="N686" i="1" s="1"/>
  <c r="O686" i="1" s="1"/>
  <c r="I308" i="1"/>
  <c r="N308" i="1" s="1"/>
  <c r="O308" i="1" s="1"/>
  <c r="I958" i="1"/>
  <c r="N958" i="1" s="1"/>
  <c r="O958" i="1" s="1"/>
  <c r="I471" i="1"/>
  <c r="N471" i="1" s="1"/>
  <c r="O471" i="1" s="1"/>
  <c r="P541" i="1" l="1"/>
  <c r="Q541" i="1" s="1"/>
  <c r="H541" i="1"/>
  <c r="M541" i="1" s="1"/>
  <c r="G541" i="1"/>
  <c r="L541" i="1" s="1"/>
  <c r="F541" i="1"/>
  <c r="K541" i="1" s="1"/>
  <c r="E541" i="1"/>
  <c r="J541" i="1" s="1"/>
  <c r="P596" i="1"/>
  <c r="Q596" i="1" s="1"/>
  <c r="H596" i="1"/>
  <c r="M596" i="1" s="1"/>
  <c r="G596" i="1"/>
  <c r="L596" i="1" s="1"/>
  <c r="F596" i="1"/>
  <c r="K596" i="1" s="1"/>
  <c r="E596" i="1"/>
  <c r="J596" i="1" s="1"/>
  <c r="P375" i="1"/>
  <c r="Q375" i="1" s="1"/>
  <c r="H375" i="1"/>
  <c r="M375" i="1" s="1"/>
  <c r="G375" i="1"/>
  <c r="L375" i="1" s="1"/>
  <c r="F375" i="1"/>
  <c r="K375" i="1" s="1"/>
  <c r="E375" i="1"/>
  <c r="J375" i="1" s="1"/>
  <c r="P651" i="1"/>
  <c r="Q651" i="1" s="1"/>
  <c r="H651" i="1"/>
  <c r="M651" i="1" s="1"/>
  <c r="G651" i="1"/>
  <c r="L651" i="1" s="1"/>
  <c r="F651" i="1"/>
  <c r="K651" i="1" s="1"/>
  <c r="E651" i="1"/>
  <c r="J651" i="1" s="1"/>
  <c r="P925" i="1"/>
  <c r="Q925" i="1" s="1"/>
  <c r="H925" i="1"/>
  <c r="M925" i="1" s="1"/>
  <c r="G925" i="1"/>
  <c r="L925" i="1" s="1"/>
  <c r="F925" i="1"/>
  <c r="K925" i="1" s="1"/>
  <c r="E925" i="1"/>
  <c r="J925" i="1" s="1"/>
  <c r="P430" i="1"/>
  <c r="Q430" i="1" s="1"/>
  <c r="H430" i="1"/>
  <c r="M430" i="1" s="1"/>
  <c r="G430" i="1"/>
  <c r="L430" i="1" s="1"/>
  <c r="F430" i="1"/>
  <c r="K430" i="1" s="1"/>
  <c r="E430" i="1"/>
  <c r="J430" i="1" s="1"/>
  <c r="P871" i="1"/>
  <c r="Q871" i="1" s="1"/>
  <c r="H871" i="1"/>
  <c r="M871" i="1" s="1"/>
  <c r="G871" i="1"/>
  <c r="L871" i="1" s="1"/>
  <c r="F871" i="1"/>
  <c r="K871" i="1" s="1"/>
  <c r="E871" i="1"/>
  <c r="J871" i="1" s="1"/>
  <c r="P1035" i="1"/>
  <c r="Q1035" i="1" s="1"/>
  <c r="H1035" i="1"/>
  <c r="M1035" i="1" s="1"/>
  <c r="G1035" i="1"/>
  <c r="L1035" i="1" s="1"/>
  <c r="F1035" i="1"/>
  <c r="K1035" i="1" s="1"/>
  <c r="E1035" i="1"/>
  <c r="J1035" i="1" s="1"/>
  <c r="P760" i="1"/>
  <c r="Q760" i="1" s="1"/>
  <c r="H760" i="1"/>
  <c r="M760" i="1" s="1"/>
  <c r="G760" i="1"/>
  <c r="L760" i="1" s="1"/>
  <c r="F760" i="1"/>
  <c r="K760" i="1" s="1"/>
  <c r="E760" i="1"/>
  <c r="J760" i="1" s="1"/>
  <c r="P815" i="1"/>
  <c r="Q815" i="1" s="1"/>
  <c r="H815" i="1"/>
  <c r="M815" i="1" s="1"/>
  <c r="G815" i="1"/>
  <c r="L815" i="1" s="1"/>
  <c r="F815" i="1"/>
  <c r="K815" i="1" s="1"/>
  <c r="E815" i="1"/>
  <c r="J815" i="1" s="1"/>
  <c r="P486" i="1"/>
  <c r="Q486" i="1" s="1"/>
  <c r="H486" i="1"/>
  <c r="M486" i="1" s="1"/>
  <c r="G486" i="1"/>
  <c r="L486" i="1" s="1"/>
  <c r="F486" i="1"/>
  <c r="K486" i="1" s="1"/>
  <c r="E486" i="1"/>
  <c r="J486" i="1" s="1"/>
  <c r="P981" i="1"/>
  <c r="Q981" i="1" s="1"/>
  <c r="H981" i="1"/>
  <c r="M981" i="1" s="1"/>
  <c r="G981" i="1"/>
  <c r="L981" i="1" s="1"/>
  <c r="F981" i="1"/>
  <c r="K981" i="1" s="1"/>
  <c r="E981" i="1"/>
  <c r="J981" i="1" s="1"/>
  <c r="P705" i="1"/>
  <c r="Q705" i="1" s="1"/>
  <c r="H705" i="1"/>
  <c r="M705" i="1" s="1"/>
  <c r="G705" i="1"/>
  <c r="L705" i="1" s="1"/>
  <c r="F705" i="1"/>
  <c r="K705" i="1" s="1"/>
  <c r="E705" i="1"/>
  <c r="J705" i="1" s="1"/>
  <c r="P320" i="1"/>
  <c r="Q320" i="1" s="1"/>
  <c r="H320" i="1"/>
  <c r="M320" i="1" s="1"/>
  <c r="G320" i="1"/>
  <c r="L320" i="1" s="1"/>
  <c r="F320" i="1"/>
  <c r="K320" i="1" s="1"/>
  <c r="E320" i="1"/>
  <c r="J320" i="1" s="1"/>
  <c r="R361" i="1"/>
  <c r="W361" i="1" s="1"/>
  <c r="R901" i="1"/>
  <c r="W901" i="1" s="1"/>
  <c r="R740" i="1"/>
  <c r="W740" i="1" s="1"/>
  <c r="R957" i="1"/>
  <c r="W957" i="1" s="1"/>
  <c r="R1011" i="1"/>
  <c r="W1011" i="1" s="1"/>
  <c r="R524" i="1"/>
  <c r="W524" i="1" s="1"/>
  <c r="R470" i="1"/>
  <c r="W470" i="1" s="1"/>
  <c r="R956" i="1"/>
  <c r="W956" i="1" s="1"/>
  <c r="D926" i="1"/>
  <c r="D321" i="1"/>
  <c r="R577" i="1"/>
  <c r="W577" i="1" s="1"/>
  <c r="D1036" i="1"/>
  <c r="D816" i="1"/>
  <c r="D761" i="1"/>
  <c r="R847" i="1"/>
  <c r="W847" i="1" s="1"/>
  <c r="D376" i="1"/>
  <c r="R416" i="1"/>
  <c r="W416" i="1" s="1"/>
  <c r="R741" i="1"/>
  <c r="W741" i="1" s="1"/>
  <c r="R307" i="1"/>
  <c r="W307" i="1" s="1"/>
  <c r="R794" i="1"/>
  <c r="W794" i="1" s="1"/>
  <c r="D872" i="1"/>
  <c r="D542" i="1"/>
  <c r="D982" i="1"/>
  <c r="D431" i="1"/>
  <c r="D487" i="1"/>
  <c r="D706" i="1"/>
  <c r="D597" i="1"/>
  <c r="D652" i="1"/>
  <c r="R685" i="1"/>
  <c r="W685" i="1" s="1"/>
  <c r="R631" i="1"/>
  <c r="W631" i="1" s="1"/>
  <c r="I959" i="1"/>
  <c r="N959" i="1" s="1"/>
  <c r="O959" i="1" s="1"/>
  <c r="I743" i="1"/>
  <c r="N743" i="1" s="1"/>
  <c r="O743" i="1" s="1"/>
  <c r="I687" i="1"/>
  <c r="N687" i="1" s="1"/>
  <c r="O687" i="1" s="1"/>
  <c r="I796" i="1"/>
  <c r="N796" i="1" s="1"/>
  <c r="O796" i="1" s="1"/>
  <c r="I309" i="1"/>
  <c r="N309" i="1" s="1"/>
  <c r="O309" i="1" s="1"/>
  <c r="I526" i="1"/>
  <c r="N526" i="1" s="1"/>
  <c r="O526" i="1" s="1"/>
  <c r="I849" i="1"/>
  <c r="N849" i="1" s="1"/>
  <c r="O849" i="1" s="1"/>
  <c r="I579" i="1"/>
  <c r="N579" i="1" s="1"/>
  <c r="O579" i="1" s="1"/>
  <c r="I418" i="1"/>
  <c r="N418" i="1" s="1"/>
  <c r="O418" i="1" s="1"/>
  <c r="I633" i="1"/>
  <c r="N633" i="1" s="1"/>
  <c r="O633" i="1" s="1"/>
  <c r="I1013" i="1"/>
  <c r="N1013" i="1" s="1"/>
  <c r="O1013" i="1" s="1"/>
  <c r="I472" i="1"/>
  <c r="N472" i="1" s="1"/>
  <c r="O472" i="1" s="1"/>
  <c r="I363" i="1"/>
  <c r="N363" i="1" s="1"/>
  <c r="O363" i="1" s="1"/>
  <c r="I903" i="1"/>
  <c r="N903" i="1" s="1"/>
  <c r="O903" i="1" s="1"/>
  <c r="P706" i="1" l="1"/>
  <c r="Q706" i="1" s="1"/>
  <c r="H706" i="1"/>
  <c r="M706" i="1" s="1"/>
  <c r="G706" i="1"/>
  <c r="L706" i="1" s="1"/>
  <c r="F706" i="1"/>
  <c r="K706" i="1" s="1"/>
  <c r="E706" i="1"/>
  <c r="J706" i="1" s="1"/>
  <c r="P487" i="1"/>
  <c r="Q487" i="1" s="1"/>
  <c r="H487" i="1"/>
  <c r="M487" i="1" s="1"/>
  <c r="G487" i="1"/>
  <c r="L487" i="1" s="1"/>
  <c r="F487" i="1"/>
  <c r="K487" i="1" s="1"/>
  <c r="E487" i="1"/>
  <c r="J487" i="1" s="1"/>
  <c r="P431" i="1"/>
  <c r="Q431" i="1" s="1"/>
  <c r="H431" i="1"/>
  <c r="M431" i="1" s="1"/>
  <c r="G431" i="1"/>
  <c r="L431" i="1" s="1"/>
  <c r="F431" i="1"/>
  <c r="K431" i="1" s="1"/>
  <c r="E431" i="1"/>
  <c r="J431" i="1" s="1"/>
  <c r="P376" i="1"/>
  <c r="Q376" i="1" s="1"/>
  <c r="H376" i="1"/>
  <c r="M376" i="1" s="1"/>
  <c r="G376" i="1"/>
  <c r="L376" i="1" s="1"/>
  <c r="F376" i="1"/>
  <c r="K376" i="1" s="1"/>
  <c r="E376" i="1"/>
  <c r="J376" i="1" s="1"/>
  <c r="P926" i="1"/>
  <c r="Q926" i="1" s="1"/>
  <c r="H926" i="1"/>
  <c r="M926" i="1" s="1"/>
  <c r="G926" i="1"/>
  <c r="L926" i="1" s="1"/>
  <c r="F926" i="1"/>
  <c r="K926" i="1" s="1"/>
  <c r="E926" i="1"/>
  <c r="J926" i="1" s="1"/>
  <c r="P982" i="1"/>
  <c r="Q982" i="1" s="1"/>
  <c r="H982" i="1"/>
  <c r="M982" i="1" s="1"/>
  <c r="G982" i="1"/>
  <c r="L982" i="1" s="1"/>
  <c r="F982" i="1"/>
  <c r="K982" i="1" s="1"/>
  <c r="E982" i="1"/>
  <c r="J982" i="1" s="1"/>
  <c r="P542" i="1"/>
  <c r="Q542" i="1" s="1"/>
  <c r="H542" i="1"/>
  <c r="M542" i="1" s="1"/>
  <c r="G542" i="1"/>
  <c r="L542" i="1" s="1"/>
  <c r="F542" i="1"/>
  <c r="K542" i="1" s="1"/>
  <c r="E542" i="1"/>
  <c r="J542" i="1" s="1"/>
  <c r="P761" i="1"/>
  <c r="Q761" i="1" s="1"/>
  <c r="H761" i="1"/>
  <c r="M761" i="1" s="1"/>
  <c r="G761" i="1"/>
  <c r="L761" i="1" s="1"/>
  <c r="F761" i="1"/>
  <c r="K761" i="1" s="1"/>
  <c r="E761" i="1"/>
  <c r="J761" i="1" s="1"/>
  <c r="P872" i="1"/>
  <c r="Q872" i="1" s="1"/>
  <c r="H872" i="1"/>
  <c r="M872" i="1" s="1"/>
  <c r="G872" i="1"/>
  <c r="L872" i="1" s="1"/>
  <c r="F872" i="1"/>
  <c r="K872" i="1" s="1"/>
  <c r="E872" i="1"/>
  <c r="J872" i="1" s="1"/>
  <c r="P816" i="1"/>
  <c r="Q816" i="1" s="1"/>
  <c r="H816" i="1"/>
  <c r="M816" i="1" s="1"/>
  <c r="G816" i="1"/>
  <c r="L816" i="1" s="1"/>
  <c r="F816" i="1"/>
  <c r="K816" i="1" s="1"/>
  <c r="E816" i="1"/>
  <c r="J816" i="1" s="1"/>
  <c r="P652" i="1"/>
  <c r="Q652" i="1" s="1"/>
  <c r="H652" i="1"/>
  <c r="M652" i="1" s="1"/>
  <c r="G652" i="1"/>
  <c r="L652" i="1" s="1"/>
  <c r="F652" i="1"/>
  <c r="K652" i="1" s="1"/>
  <c r="E652" i="1"/>
  <c r="J652" i="1" s="1"/>
  <c r="P1036" i="1"/>
  <c r="Q1036" i="1" s="1"/>
  <c r="H1036" i="1"/>
  <c r="M1036" i="1" s="1"/>
  <c r="G1036" i="1"/>
  <c r="L1036" i="1" s="1"/>
  <c r="F1036" i="1"/>
  <c r="K1036" i="1" s="1"/>
  <c r="E1036" i="1"/>
  <c r="J1036" i="1" s="1"/>
  <c r="P321" i="1"/>
  <c r="Q321" i="1" s="1"/>
  <c r="H321" i="1"/>
  <c r="M321" i="1" s="1"/>
  <c r="G321" i="1"/>
  <c r="L321" i="1" s="1"/>
  <c r="F321" i="1"/>
  <c r="K321" i="1" s="1"/>
  <c r="E321" i="1"/>
  <c r="J321" i="1" s="1"/>
  <c r="P597" i="1"/>
  <c r="Q597" i="1" s="1"/>
  <c r="H597" i="1"/>
  <c r="M597" i="1" s="1"/>
  <c r="G597" i="1"/>
  <c r="L597" i="1" s="1"/>
  <c r="F597" i="1"/>
  <c r="K597" i="1" s="1"/>
  <c r="E597" i="1"/>
  <c r="J597" i="1" s="1"/>
  <c r="R686" i="1"/>
  <c r="W686" i="1" s="1"/>
  <c r="R362" i="1"/>
  <c r="W362" i="1" s="1"/>
  <c r="R525" i="1"/>
  <c r="W525" i="1" s="1"/>
  <c r="R848" i="1"/>
  <c r="W848" i="1" s="1"/>
  <c r="D927" i="1"/>
  <c r="D322" i="1"/>
  <c r="D817" i="1"/>
  <c r="D762" i="1"/>
  <c r="R417" i="1"/>
  <c r="W417" i="1" s="1"/>
  <c r="D377" i="1"/>
  <c r="D1037" i="1"/>
  <c r="R632" i="1"/>
  <c r="W632" i="1" s="1"/>
  <c r="R958" i="1"/>
  <c r="W958" i="1" s="1"/>
  <c r="R742" i="1"/>
  <c r="W742" i="1" s="1"/>
  <c r="R471" i="1"/>
  <c r="W471" i="1" s="1"/>
  <c r="R578" i="1"/>
  <c r="W578" i="1" s="1"/>
  <c r="R902" i="1"/>
  <c r="W902" i="1" s="1"/>
  <c r="R795" i="1"/>
  <c r="W795" i="1" s="1"/>
  <c r="R1012" i="1"/>
  <c r="W1012" i="1" s="1"/>
  <c r="D873" i="1"/>
  <c r="D543" i="1"/>
  <c r="D707" i="1"/>
  <c r="D983" i="1"/>
  <c r="D488" i="1"/>
  <c r="D653" i="1"/>
  <c r="D598" i="1"/>
  <c r="D432" i="1"/>
  <c r="R308" i="1"/>
  <c r="W308" i="1" s="1"/>
  <c r="I797" i="1"/>
  <c r="N797" i="1" s="1"/>
  <c r="O797" i="1" s="1"/>
  <c r="I364" i="1"/>
  <c r="N364" i="1" s="1"/>
  <c r="O364" i="1" s="1"/>
  <c r="I580" i="1"/>
  <c r="N580" i="1" s="1"/>
  <c r="O580" i="1" s="1"/>
  <c r="I850" i="1"/>
  <c r="N850" i="1" s="1"/>
  <c r="O850" i="1" s="1"/>
  <c r="I798" i="1"/>
  <c r="N798" i="1" s="1"/>
  <c r="O798" i="1" s="1"/>
  <c r="I310" i="1"/>
  <c r="N310" i="1" s="1"/>
  <c r="O310" i="1" s="1"/>
  <c r="I419" i="1"/>
  <c r="N419" i="1" s="1"/>
  <c r="O419" i="1" s="1"/>
  <c r="I634" i="1"/>
  <c r="N634" i="1" s="1"/>
  <c r="O634" i="1" s="1"/>
  <c r="I688" i="1"/>
  <c r="N688" i="1" s="1"/>
  <c r="O688" i="1" s="1"/>
  <c r="I1014" i="1"/>
  <c r="N1014" i="1" s="1"/>
  <c r="O1014" i="1" s="1"/>
  <c r="I960" i="1"/>
  <c r="N960" i="1" s="1"/>
  <c r="O960" i="1" s="1"/>
  <c r="I744" i="1"/>
  <c r="N744" i="1" s="1"/>
  <c r="O744" i="1" s="1"/>
  <c r="I473" i="1"/>
  <c r="N473" i="1" s="1"/>
  <c r="O473" i="1" s="1"/>
  <c r="I904" i="1"/>
  <c r="N904" i="1" s="1"/>
  <c r="O904" i="1" s="1"/>
  <c r="I527" i="1"/>
  <c r="N527" i="1" s="1"/>
  <c r="O527" i="1" s="1"/>
  <c r="P432" i="1" l="1"/>
  <c r="Q432" i="1" s="1"/>
  <c r="H432" i="1"/>
  <c r="M432" i="1" s="1"/>
  <c r="G432" i="1"/>
  <c r="L432" i="1" s="1"/>
  <c r="F432" i="1"/>
  <c r="K432" i="1" s="1"/>
  <c r="E432" i="1"/>
  <c r="J432" i="1" s="1"/>
  <c r="P598" i="1"/>
  <c r="Q598" i="1" s="1"/>
  <c r="H598" i="1"/>
  <c r="M598" i="1" s="1"/>
  <c r="G598" i="1"/>
  <c r="L598" i="1" s="1"/>
  <c r="F598" i="1"/>
  <c r="K598" i="1" s="1"/>
  <c r="E598" i="1"/>
  <c r="J598" i="1" s="1"/>
  <c r="P488" i="1"/>
  <c r="Q488" i="1" s="1"/>
  <c r="H488" i="1"/>
  <c r="M488" i="1" s="1"/>
  <c r="G488" i="1"/>
  <c r="L488" i="1" s="1"/>
  <c r="F488" i="1"/>
  <c r="K488" i="1" s="1"/>
  <c r="E488" i="1"/>
  <c r="J488" i="1" s="1"/>
  <c r="P762" i="1"/>
  <c r="Q762" i="1" s="1"/>
  <c r="H762" i="1"/>
  <c r="M762" i="1" s="1"/>
  <c r="G762" i="1"/>
  <c r="L762" i="1" s="1"/>
  <c r="F762" i="1"/>
  <c r="K762" i="1" s="1"/>
  <c r="E762" i="1"/>
  <c r="J762" i="1" s="1"/>
  <c r="P873" i="1"/>
  <c r="Q873" i="1" s="1"/>
  <c r="H873" i="1"/>
  <c r="M873" i="1" s="1"/>
  <c r="G873" i="1"/>
  <c r="L873" i="1" s="1"/>
  <c r="F873" i="1"/>
  <c r="K873" i="1" s="1"/>
  <c r="E873" i="1"/>
  <c r="J873" i="1" s="1"/>
  <c r="P377" i="1"/>
  <c r="Q377" i="1" s="1"/>
  <c r="H377" i="1"/>
  <c r="M377" i="1" s="1"/>
  <c r="G377" i="1"/>
  <c r="L377" i="1" s="1"/>
  <c r="F377" i="1"/>
  <c r="K377" i="1" s="1"/>
  <c r="E377" i="1"/>
  <c r="J377" i="1" s="1"/>
  <c r="P983" i="1"/>
  <c r="Q983" i="1" s="1"/>
  <c r="H983" i="1"/>
  <c r="M983" i="1" s="1"/>
  <c r="F983" i="1"/>
  <c r="K983" i="1" s="1"/>
  <c r="G983" i="1"/>
  <c r="L983" i="1" s="1"/>
  <c r="E983" i="1"/>
  <c r="J983" i="1" s="1"/>
  <c r="P817" i="1"/>
  <c r="Q817" i="1" s="1"/>
  <c r="H817" i="1"/>
  <c r="M817" i="1" s="1"/>
  <c r="G817" i="1"/>
  <c r="L817" i="1" s="1"/>
  <c r="F817" i="1"/>
  <c r="K817" i="1" s="1"/>
  <c r="E817" i="1"/>
  <c r="J817" i="1" s="1"/>
  <c r="P1037" i="1"/>
  <c r="Q1037" i="1" s="1"/>
  <c r="H1037" i="1"/>
  <c r="M1037" i="1" s="1"/>
  <c r="G1037" i="1"/>
  <c r="L1037" i="1" s="1"/>
  <c r="F1037" i="1"/>
  <c r="K1037" i="1" s="1"/>
  <c r="E1037" i="1"/>
  <c r="J1037" i="1" s="1"/>
  <c r="P707" i="1"/>
  <c r="Q707" i="1" s="1"/>
  <c r="H707" i="1"/>
  <c r="M707" i="1" s="1"/>
  <c r="G707" i="1"/>
  <c r="L707" i="1" s="1"/>
  <c r="F707" i="1"/>
  <c r="K707" i="1" s="1"/>
  <c r="E707" i="1"/>
  <c r="J707" i="1" s="1"/>
  <c r="P322" i="1"/>
  <c r="Q322" i="1" s="1"/>
  <c r="H322" i="1"/>
  <c r="M322" i="1" s="1"/>
  <c r="G322" i="1"/>
  <c r="L322" i="1" s="1"/>
  <c r="F322" i="1"/>
  <c r="K322" i="1" s="1"/>
  <c r="E322" i="1"/>
  <c r="J322" i="1" s="1"/>
  <c r="P653" i="1"/>
  <c r="Q653" i="1" s="1"/>
  <c r="H653" i="1"/>
  <c r="M653" i="1" s="1"/>
  <c r="G653" i="1"/>
  <c r="L653" i="1" s="1"/>
  <c r="F653" i="1"/>
  <c r="K653" i="1" s="1"/>
  <c r="E653" i="1"/>
  <c r="J653" i="1" s="1"/>
  <c r="P543" i="1"/>
  <c r="Q543" i="1" s="1"/>
  <c r="H543" i="1"/>
  <c r="M543" i="1" s="1"/>
  <c r="G543" i="1"/>
  <c r="L543" i="1" s="1"/>
  <c r="F543" i="1"/>
  <c r="K543" i="1" s="1"/>
  <c r="E543" i="1"/>
  <c r="J543" i="1" s="1"/>
  <c r="P927" i="1"/>
  <c r="Q927" i="1" s="1"/>
  <c r="H927" i="1"/>
  <c r="M927" i="1" s="1"/>
  <c r="F927" i="1"/>
  <c r="K927" i="1" s="1"/>
  <c r="G927" i="1"/>
  <c r="L927" i="1" s="1"/>
  <c r="E927" i="1"/>
  <c r="J927" i="1" s="1"/>
  <c r="R579" i="1"/>
  <c r="W579" i="1" s="1"/>
  <c r="R526" i="1"/>
  <c r="W526" i="1" s="1"/>
  <c r="R418" i="1"/>
  <c r="W418" i="1" s="1"/>
  <c r="R903" i="1"/>
  <c r="W903" i="1" s="1"/>
  <c r="R309" i="1"/>
  <c r="W309" i="1" s="1"/>
  <c r="D378" i="1"/>
  <c r="D1038" i="1"/>
  <c r="D323" i="1"/>
  <c r="D818" i="1"/>
  <c r="D763" i="1"/>
  <c r="D928" i="1"/>
  <c r="R959" i="1"/>
  <c r="W959" i="1" s="1"/>
  <c r="R743" i="1"/>
  <c r="W743" i="1" s="1"/>
  <c r="R849" i="1"/>
  <c r="W849" i="1" s="1"/>
  <c r="R363" i="1"/>
  <c r="W363" i="1" s="1"/>
  <c r="R796" i="1"/>
  <c r="W796" i="1" s="1"/>
  <c r="R633" i="1"/>
  <c r="W633" i="1" s="1"/>
  <c r="R687" i="1"/>
  <c r="W687" i="1" s="1"/>
  <c r="R472" i="1"/>
  <c r="W472" i="1" s="1"/>
  <c r="D874" i="1"/>
  <c r="D654" i="1"/>
  <c r="D708" i="1"/>
  <c r="D433" i="1"/>
  <c r="D489" i="1"/>
  <c r="D599" i="1"/>
  <c r="D984" i="1"/>
  <c r="D544" i="1"/>
  <c r="R1013" i="1"/>
  <c r="W1013" i="1" s="1"/>
  <c r="I581" i="1"/>
  <c r="N581" i="1" s="1"/>
  <c r="O581" i="1" s="1"/>
  <c r="I689" i="1"/>
  <c r="N689" i="1" s="1"/>
  <c r="O689" i="1" s="1"/>
  <c r="I745" i="1"/>
  <c r="N745" i="1" s="1"/>
  <c r="O745" i="1" s="1"/>
  <c r="I851" i="1"/>
  <c r="N851" i="1" s="1"/>
  <c r="O851" i="1" s="1"/>
  <c r="I905" i="1"/>
  <c r="N905" i="1" s="1"/>
  <c r="O905" i="1" s="1"/>
  <c r="I1015" i="1"/>
  <c r="N1015" i="1" s="1"/>
  <c r="O1015" i="1" s="1"/>
  <c r="I420" i="1"/>
  <c r="N420" i="1" s="1"/>
  <c r="O420" i="1" s="1"/>
  <c r="I365" i="1"/>
  <c r="N365" i="1" s="1"/>
  <c r="O365" i="1" s="1"/>
  <c r="I311" i="1"/>
  <c r="N311" i="1" s="1"/>
  <c r="O311" i="1" s="1"/>
  <c r="I961" i="1"/>
  <c r="N961" i="1" s="1"/>
  <c r="O961" i="1" s="1"/>
  <c r="I635" i="1"/>
  <c r="N635" i="1" s="1"/>
  <c r="O635" i="1" s="1"/>
  <c r="I528" i="1"/>
  <c r="N528" i="1" s="1"/>
  <c r="O528" i="1" s="1"/>
  <c r="I474" i="1"/>
  <c r="N474" i="1" s="1"/>
  <c r="O474" i="1" s="1"/>
  <c r="I799" i="1"/>
  <c r="N799" i="1" s="1"/>
  <c r="O799" i="1" s="1"/>
  <c r="I582" i="1"/>
  <c r="N582" i="1" s="1"/>
  <c r="O582" i="1" s="1"/>
  <c r="P874" i="1" l="1"/>
  <c r="Q874" i="1" s="1"/>
  <c r="H874" i="1"/>
  <c r="M874" i="1" s="1"/>
  <c r="G874" i="1"/>
  <c r="L874" i="1" s="1"/>
  <c r="F874" i="1"/>
  <c r="K874" i="1" s="1"/>
  <c r="E874" i="1"/>
  <c r="J874" i="1" s="1"/>
  <c r="P544" i="1"/>
  <c r="Q544" i="1" s="1"/>
  <c r="H544" i="1"/>
  <c r="M544" i="1" s="1"/>
  <c r="G544" i="1"/>
  <c r="L544" i="1" s="1"/>
  <c r="F544" i="1"/>
  <c r="K544" i="1" s="1"/>
  <c r="E544" i="1"/>
  <c r="J544" i="1" s="1"/>
  <c r="P984" i="1"/>
  <c r="Q984" i="1" s="1"/>
  <c r="H984" i="1"/>
  <c r="M984" i="1" s="1"/>
  <c r="F984" i="1"/>
  <c r="K984" i="1" s="1"/>
  <c r="G984" i="1"/>
  <c r="L984" i="1" s="1"/>
  <c r="E984" i="1"/>
  <c r="J984" i="1" s="1"/>
  <c r="P489" i="1"/>
  <c r="Q489" i="1" s="1"/>
  <c r="H489" i="1"/>
  <c r="M489" i="1" s="1"/>
  <c r="G489" i="1"/>
  <c r="L489" i="1" s="1"/>
  <c r="F489" i="1"/>
  <c r="K489" i="1" s="1"/>
  <c r="E489" i="1"/>
  <c r="J489" i="1" s="1"/>
  <c r="P323" i="1"/>
  <c r="Q323" i="1" s="1"/>
  <c r="H323" i="1"/>
  <c r="M323" i="1" s="1"/>
  <c r="G323" i="1"/>
  <c r="L323" i="1" s="1"/>
  <c r="F323" i="1"/>
  <c r="K323" i="1" s="1"/>
  <c r="E323" i="1"/>
  <c r="J323" i="1" s="1"/>
  <c r="P433" i="1"/>
  <c r="Q433" i="1" s="1"/>
  <c r="H433" i="1"/>
  <c r="M433" i="1" s="1"/>
  <c r="G433" i="1"/>
  <c r="L433" i="1" s="1"/>
  <c r="F433" i="1"/>
  <c r="K433" i="1" s="1"/>
  <c r="E433" i="1"/>
  <c r="J433" i="1" s="1"/>
  <c r="P1038" i="1"/>
  <c r="Q1038" i="1" s="1"/>
  <c r="H1038" i="1"/>
  <c r="M1038" i="1" s="1"/>
  <c r="G1038" i="1"/>
  <c r="L1038" i="1" s="1"/>
  <c r="F1038" i="1"/>
  <c r="K1038" i="1" s="1"/>
  <c r="E1038" i="1"/>
  <c r="J1038" i="1" s="1"/>
  <c r="P763" i="1"/>
  <c r="Q763" i="1" s="1"/>
  <c r="H763" i="1"/>
  <c r="M763" i="1" s="1"/>
  <c r="G763" i="1"/>
  <c r="L763" i="1" s="1"/>
  <c r="F763" i="1"/>
  <c r="K763" i="1" s="1"/>
  <c r="E763" i="1"/>
  <c r="J763" i="1" s="1"/>
  <c r="P599" i="1"/>
  <c r="Q599" i="1" s="1"/>
  <c r="H599" i="1"/>
  <c r="M599" i="1" s="1"/>
  <c r="G599" i="1"/>
  <c r="L599" i="1" s="1"/>
  <c r="F599" i="1"/>
  <c r="K599" i="1" s="1"/>
  <c r="E599" i="1"/>
  <c r="J599" i="1" s="1"/>
  <c r="P818" i="1"/>
  <c r="Q818" i="1" s="1"/>
  <c r="H818" i="1"/>
  <c r="M818" i="1" s="1"/>
  <c r="G818" i="1"/>
  <c r="L818" i="1" s="1"/>
  <c r="F818" i="1"/>
  <c r="K818" i="1" s="1"/>
  <c r="E818" i="1"/>
  <c r="J818" i="1" s="1"/>
  <c r="P708" i="1"/>
  <c r="Q708" i="1" s="1"/>
  <c r="H708" i="1"/>
  <c r="M708" i="1" s="1"/>
  <c r="G708" i="1"/>
  <c r="L708" i="1" s="1"/>
  <c r="F708" i="1"/>
  <c r="K708" i="1" s="1"/>
  <c r="E708" i="1"/>
  <c r="J708" i="1" s="1"/>
  <c r="P378" i="1"/>
  <c r="Q378" i="1" s="1"/>
  <c r="H378" i="1"/>
  <c r="M378" i="1" s="1"/>
  <c r="G378" i="1"/>
  <c r="L378" i="1" s="1"/>
  <c r="F378" i="1"/>
  <c r="K378" i="1" s="1"/>
  <c r="E378" i="1"/>
  <c r="J378" i="1" s="1"/>
  <c r="P928" i="1"/>
  <c r="Q928" i="1" s="1"/>
  <c r="H928" i="1"/>
  <c r="M928" i="1" s="1"/>
  <c r="G928" i="1"/>
  <c r="L928" i="1" s="1"/>
  <c r="F928" i="1"/>
  <c r="K928" i="1" s="1"/>
  <c r="E928" i="1"/>
  <c r="J928" i="1" s="1"/>
  <c r="P654" i="1"/>
  <c r="Q654" i="1" s="1"/>
  <c r="H654" i="1"/>
  <c r="M654" i="1" s="1"/>
  <c r="G654" i="1"/>
  <c r="L654" i="1" s="1"/>
  <c r="F654" i="1"/>
  <c r="K654" i="1" s="1"/>
  <c r="E654" i="1"/>
  <c r="J654" i="1" s="1"/>
  <c r="R1014" i="1"/>
  <c r="W1014" i="1" s="1"/>
  <c r="R960" i="1"/>
  <c r="W960" i="1" s="1"/>
  <c r="R797" i="1"/>
  <c r="W797" i="1" s="1"/>
  <c r="R850" i="1"/>
  <c r="W850" i="1" s="1"/>
  <c r="R310" i="1"/>
  <c r="W310" i="1" s="1"/>
  <c r="D324" i="1"/>
  <c r="D1039" i="1"/>
  <c r="D819" i="1"/>
  <c r="D379" i="1"/>
  <c r="R364" i="1"/>
  <c r="W364" i="1" s="1"/>
  <c r="D764" i="1"/>
  <c r="R473" i="1"/>
  <c r="W473" i="1" s="1"/>
  <c r="D929" i="1"/>
  <c r="R527" i="1"/>
  <c r="W527" i="1" s="1"/>
  <c r="R634" i="1"/>
  <c r="W634" i="1" s="1"/>
  <c r="R744" i="1"/>
  <c r="W744" i="1" s="1"/>
  <c r="R904" i="1"/>
  <c r="W904" i="1" s="1"/>
  <c r="R688" i="1"/>
  <c r="W688" i="1" s="1"/>
  <c r="R419" i="1"/>
  <c r="W419" i="1" s="1"/>
  <c r="R798" i="1"/>
  <c r="W798" i="1" s="1"/>
  <c r="D709" i="1"/>
  <c r="D434" i="1"/>
  <c r="R580" i="1"/>
  <c r="W580" i="1" s="1"/>
  <c r="I962" i="1"/>
  <c r="N962" i="1" s="1"/>
  <c r="O962" i="1" s="1"/>
  <c r="I800" i="1"/>
  <c r="N800" i="1" s="1"/>
  <c r="O800" i="1" s="1"/>
  <c r="I421" i="1"/>
  <c r="N421" i="1" s="1"/>
  <c r="O421" i="1" s="1"/>
  <c r="I636" i="1"/>
  <c r="N636" i="1" s="1"/>
  <c r="O636" i="1" s="1"/>
  <c r="I690" i="1"/>
  <c r="N690" i="1" s="1"/>
  <c r="O690" i="1" s="1"/>
  <c r="I312" i="1"/>
  <c r="N312" i="1" s="1"/>
  <c r="O312" i="1" s="1"/>
  <c r="I1016" i="1"/>
  <c r="N1016" i="1" s="1"/>
  <c r="O1016" i="1" s="1"/>
  <c r="I746" i="1"/>
  <c r="N746" i="1" s="1"/>
  <c r="O746" i="1" s="1"/>
  <c r="I475" i="1"/>
  <c r="N475" i="1" s="1"/>
  <c r="O475" i="1" s="1"/>
  <c r="I583" i="1"/>
  <c r="N583" i="1" s="1"/>
  <c r="O583" i="1" s="1"/>
  <c r="I852" i="1"/>
  <c r="N852" i="1" s="1"/>
  <c r="O852" i="1" s="1"/>
  <c r="I366" i="1"/>
  <c r="N366" i="1" s="1"/>
  <c r="O366" i="1" s="1"/>
  <c r="I906" i="1"/>
  <c r="N906" i="1" s="1"/>
  <c r="O906" i="1" s="1"/>
  <c r="I529" i="1"/>
  <c r="N529" i="1" s="1"/>
  <c r="O529" i="1" s="1"/>
  <c r="P379" i="1" l="1"/>
  <c r="Q379" i="1" s="1"/>
  <c r="H379" i="1"/>
  <c r="M379" i="1" s="1"/>
  <c r="G379" i="1"/>
  <c r="L379" i="1" s="1"/>
  <c r="F379" i="1"/>
  <c r="K379" i="1" s="1"/>
  <c r="E379" i="1"/>
  <c r="J379" i="1" s="1"/>
  <c r="P819" i="1"/>
  <c r="Q819" i="1" s="1"/>
  <c r="H819" i="1"/>
  <c r="M819" i="1" s="1"/>
  <c r="G819" i="1"/>
  <c r="L819" i="1" s="1"/>
  <c r="F819" i="1"/>
  <c r="K819" i="1" s="1"/>
  <c r="E819" i="1"/>
  <c r="J819" i="1" s="1"/>
  <c r="P1039" i="1"/>
  <c r="Q1039" i="1" s="1"/>
  <c r="H1039" i="1"/>
  <c r="M1039" i="1" s="1"/>
  <c r="F1039" i="1"/>
  <c r="K1039" i="1" s="1"/>
  <c r="G1039" i="1"/>
  <c r="L1039" i="1" s="1"/>
  <c r="E1039" i="1"/>
  <c r="J1039" i="1" s="1"/>
  <c r="P709" i="1"/>
  <c r="Q709" i="1" s="1"/>
  <c r="H709" i="1"/>
  <c r="M709" i="1" s="1"/>
  <c r="G709" i="1"/>
  <c r="L709" i="1" s="1"/>
  <c r="F709" i="1"/>
  <c r="K709" i="1" s="1"/>
  <c r="E709" i="1"/>
  <c r="J709" i="1" s="1"/>
  <c r="P929" i="1"/>
  <c r="Q929" i="1" s="1"/>
  <c r="H929" i="1"/>
  <c r="M929" i="1" s="1"/>
  <c r="G929" i="1"/>
  <c r="L929" i="1" s="1"/>
  <c r="F929" i="1"/>
  <c r="K929" i="1" s="1"/>
  <c r="E929" i="1"/>
  <c r="J929" i="1" s="1"/>
  <c r="P764" i="1"/>
  <c r="Q764" i="1" s="1"/>
  <c r="H764" i="1"/>
  <c r="M764" i="1" s="1"/>
  <c r="G764" i="1"/>
  <c r="L764" i="1" s="1"/>
  <c r="F764" i="1"/>
  <c r="K764" i="1" s="1"/>
  <c r="E764" i="1"/>
  <c r="J764" i="1" s="1"/>
  <c r="P434" i="1"/>
  <c r="Q434" i="1" s="1"/>
  <c r="H434" i="1"/>
  <c r="M434" i="1" s="1"/>
  <c r="G434" i="1"/>
  <c r="L434" i="1" s="1"/>
  <c r="F434" i="1"/>
  <c r="K434" i="1" s="1"/>
  <c r="E434" i="1"/>
  <c r="J434" i="1" s="1"/>
  <c r="P324" i="1"/>
  <c r="Q324" i="1" s="1"/>
  <c r="H324" i="1"/>
  <c r="M324" i="1" s="1"/>
  <c r="G324" i="1"/>
  <c r="L324" i="1" s="1"/>
  <c r="F324" i="1"/>
  <c r="K324" i="1" s="1"/>
  <c r="E324" i="1"/>
  <c r="J324" i="1" s="1"/>
  <c r="R581" i="1"/>
  <c r="W581" i="1" s="1"/>
  <c r="R528" i="1"/>
  <c r="W528" i="1" s="1"/>
  <c r="R420" i="1"/>
  <c r="W420" i="1" s="1"/>
  <c r="R474" i="1"/>
  <c r="W474" i="1" s="1"/>
  <c r="R311" i="1"/>
  <c r="W311" i="1" s="1"/>
  <c r="R745" i="1"/>
  <c r="W745" i="1" s="1"/>
  <c r="R961" i="1"/>
  <c r="W961" i="1" s="1"/>
  <c r="R799" i="1"/>
  <c r="W799" i="1" s="1"/>
  <c r="D1040" i="1"/>
  <c r="R365" i="1"/>
  <c r="W365" i="1" s="1"/>
  <c r="R1015" i="1"/>
  <c r="W1015" i="1" s="1"/>
  <c r="R635" i="1"/>
  <c r="W635" i="1" s="1"/>
  <c r="R905" i="1"/>
  <c r="W905" i="1" s="1"/>
  <c r="R851" i="1"/>
  <c r="W851" i="1" s="1"/>
  <c r="R689" i="1"/>
  <c r="W689" i="1" s="1"/>
  <c r="I963" i="1"/>
  <c r="N963" i="1" s="1"/>
  <c r="O963" i="1" s="1"/>
  <c r="I801" i="1"/>
  <c r="N801" i="1" s="1"/>
  <c r="O801" i="1" s="1"/>
  <c r="I1017" i="1"/>
  <c r="N1017" i="1" s="1"/>
  <c r="O1017" i="1" s="1"/>
  <c r="I637" i="1"/>
  <c r="N637" i="1" s="1"/>
  <c r="O637" i="1" s="1"/>
  <c r="I691" i="1"/>
  <c r="N691" i="1" s="1"/>
  <c r="O691" i="1" s="1"/>
  <c r="I584" i="1"/>
  <c r="N584" i="1" s="1"/>
  <c r="O584" i="1" s="1"/>
  <c r="I313" i="1"/>
  <c r="N313" i="1" s="1"/>
  <c r="O313" i="1" s="1"/>
  <c r="I747" i="1"/>
  <c r="N747" i="1" s="1"/>
  <c r="O747" i="1" s="1"/>
  <c r="I530" i="1"/>
  <c r="N530" i="1" s="1"/>
  <c r="O530" i="1" s="1"/>
  <c r="I476" i="1"/>
  <c r="N476" i="1" s="1"/>
  <c r="O476" i="1" s="1"/>
  <c r="I853" i="1"/>
  <c r="N853" i="1" s="1"/>
  <c r="O853" i="1" s="1"/>
  <c r="I907" i="1"/>
  <c r="N907" i="1" s="1"/>
  <c r="O907" i="1" s="1"/>
  <c r="I367" i="1"/>
  <c r="N367" i="1" s="1"/>
  <c r="O367" i="1" s="1"/>
  <c r="P1040" i="1" l="1"/>
  <c r="Q1040" i="1" s="1"/>
  <c r="H1040" i="1"/>
  <c r="M1040" i="1" s="1"/>
  <c r="G1040" i="1"/>
  <c r="L1040" i="1" s="1"/>
  <c r="F1040" i="1"/>
  <c r="K1040" i="1" s="1"/>
  <c r="E1040" i="1"/>
  <c r="J1040" i="1" s="1"/>
  <c r="R583" i="1"/>
  <c r="W583" i="1" s="1"/>
  <c r="R746" i="1"/>
  <c r="W746" i="1" s="1"/>
  <c r="R852" i="1"/>
  <c r="W852" i="1" s="1"/>
  <c r="R475" i="1"/>
  <c r="W475" i="1" s="1"/>
  <c r="R529" i="1"/>
  <c r="W529" i="1" s="1"/>
  <c r="R366" i="1"/>
  <c r="W366" i="1" s="1"/>
  <c r="R800" i="1"/>
  <c r="W800" i="1" s="1"/>
  <c r="R1016" i="1"/>
  <c r="W1016" i="1" s="1"/>
  <c r="D1041" i="1"/>
  <c r="R906" i="1"/>
  <c r="W906" i="1" s="1"/>
  <c r="R636" i="1"/>
  <c r="W636" i="1" s="1"/>
  <c r="R690" i="1"/>
  <c r="W690" i="1" s="1"/>
  <c r="R962" i="1"/>
  <c r="W962" i="1" s="1"/>
  <c r="R421" i="1"/>
  <c r="W421" i="1" s="1"/>
  <c r="R582" i="1"/>
  <c r="W582" i="1" s="1"/>
  <c r="R312" i="1"/>
  <c r="W312" i="1" s="1"/>
  <c r="I1018" i="1"/>
  <c r="N1018" i="1" s="1"/>
  <c r="O1018" i="1" s="1"/>
  <c r="I802" i="1"/>
  <c r="N802" i="1" s="1"/>
  <c r="O802" i="1" s="1"/>
  <c r="I531" i="1"/>
  <c r="N531" i="1" s="1"/>
  <c r="O531" i="1" s="1"/>
  <c r="I692" i="1"/>
  <c r="N692" i="1" s="1"/>
  <c r="O692" i="1" s="1"/>
  <c r="I964" i="1"/>
  <c r="N964" i="1" s="1"/>
  <c r="O964" i="1" s="1"/>
  <c r="I585" i="1"/>
  <c r="N585" i="1" s="1"/>
  <c r="O585" i="1" s="1"/>
  <c r="I908" i="1"/>
  <c r="N908" i="1" s="1"/>
  <c r="O908" i="1" s="1"/>
  <c r="I854" i="1"/>
  <c r="N854" i="1" s="1"/>
  <c r="O854" i="1" s="1"/>
  <c r="I748" i="1"/>
  <c r="N748" i="1" s="1"/>
  <c r="O748" i="1" s="1"/>
  <c r="I422" i="1"/>
  <c r="N422" i="1" s="1"/>
  <c r="O422" i="1" s="1"/>
  <c r="I638" i="1"/>
  <c r="N638" i="1" s="1"/>
  <c r="O638" i="1" s="1"/>
  <c r="I314" i="1"/>
  <c r="N314" i="1" s="1"/>
  <c r="O314" i="1" s="1"/>
  <c r="I368" i="1"/>
  <c r="N368" i="1" s="1"/>
  <c r="O368" i="1" s="1"/>
  <c r="P1041" i="1" l="1"/>
  <c r="Q1041" i="1" s="1"/>
  <c r="G1041" i="1"/>
  <c r="L1041" i="1" s="1"/>
  <c r="H1041" i="1"/>
  <c r="M1041" i="1" s="1"/>
  <c r="F1041" i="1"/>
  <c r="K1041" i="1" s="1"/>
  <c r="E1041" i="1"/>
  <c r="J1041" i="1" s="1"/>
  <c r="R637" i="1"/>
  <c r="W637" i="1" s="1"/>
  <c r="R907" i="1"/>
  <c r="W907" i="1" s="1"/>
  <c r="R584" i="1"/>
  <c r="W584" i="1" s="1"/>
  <c r="R530" i="1"/>
  <c r="W530" i="1" s="1"/>
  <c r="R476" i="1"/>
  <c r="W476" i="1" s="1"/>
  <c r="R313" i="1"/>
  <c r="W313" i="1" s="1"/>
  <c r="R1017" i="1"/>
  <c r="W1017" i="1" s="1"/>
  <c r="R367" i="1"/>
  <c r="W367" i="1" s="1"/>
  <c r="R747" i="1"/>
  <c r="W747" i="1" s="1"/>
  <c r="D1042" i="1"/>
  <c r="R691" i="1"/>
  <c r="W691" i="1" s="1"/>
  <c r="R963" i="1"/>
  <c r="W963" i="1" s="1"/>
  <c r="R801" i="1"/>
  <c r="W801" i="1" s="1"/>
  <c r="R853" i="1"/>
  <c r="W853" i="1" s="1"/>
  <c r="I369" i="1"/>
  <c r="N369" i="1" s="1"/>
  <c r="O369" i="1" s="1"/>
  <c r="I586" i="1"/>
  <c r="N586" i="1" s="1"/>
  <c r="O586" i="1" s="1"/>
  <c r="I477" i="1"/>
  <c r="N477" i="1" s="1"/>
  <c r="O477" i="1" s="1"/>
  <c r="I693" i="1"/>
  <c r="N693" i="1" s="1"/>
  <c r="O693" i="1" s="1"/>
  <c r="I639" i="1"/>
  <c r="N639" i="1" s="1"/>
  <c r="O639" i="1" s="1"/>
  <c r="I855" i="1"/>
  <c r="N855" i="1" s="1"/>
  <c r="O855" i="1" s="1"/>
  <c r="I315" i="1"/>
  <c r="N315" i="1" s="1"/>
  <c r="O315" i="1" s="1"/>
  <c r="I803" i="1"/>
  <c r="N803" i="1" s="1"/>
  <c r="O803" i="1" s="1"/>
  <c r="I909" i="1"/>
  <c r="N909" i="1" s="1"/>
  <c r="O909" i="1" s="1"/>
  <c r="I749" i="1"/>
  <c r="N749" i="1" s="1"/>
  <c r="O749" i="1" s="1"/>
  <c r="I1019" i="1"/>
  <c r="N1019" i="1" s="1"/>
  <c r="O1019" i="1" s="1"/>
  <c r="I965" i="1"/>
  <c r="N965" i="1" s="1"/>
  <c r="O965" i="1" s="1"/>
  <c r="I423" i="1"/>
  <c r="N423" i="1" s="1"/>
  <c r="O423" i="1" s="1"/>
  <c r="P1042" i="1" l="1"/>
  <c r="Q1042" i="1" s="1"/>
  <c r="H1042" i="1"/>
  <c r="M1042" i="1" s="1"/>
  <c r="G1042" i="1"/>
  <c r="L1042" i="1" s="1"/>
  <c r="F1042" i="1"/>
  <c r="K1042" i="1" s="1"/>
  <c r="E1042" i="1"/>
  <c r="J1042" i="1" s="1"/>
  <c r="R422" i="1"/>
  <c r="W422" i="1" s="1"/>
  <c r="R314" i="1"/>
  <c r="W314" i="1" s="1"/>
  <c r="R585" i="1"/>
  <c r="W585" i="1" s="1"/>
  <c r="R1018" i="1"/>
  <c r="W1018" i="1" s="1"/>
  <c r="R748" i="1"/>
  <c r="W748" i="1" s="1"/>
  <c r="D1043" i="1"/>
  <c r="R964" i="1"/>
  <c r="W964" i="1" s="1"/>
  <c r="R692" i="1"/>
  <c r="W692" i="1" s="1"/>
  <c r="R531" i="1"/>
  <c r="W531" i="1" s="1"/>
  <c r="R802" i="1"/>
  <c r="W802" i="1" s="1"/>
  <c r="R638" i="1"/>
  <c r="W638" i="1" s="1"/>
  <c r="R908" i="1"/>
  <c r="W908" i="1" s="1"/>
  <c r="R368" i="1"/>
  <c r="W368" i="1" s="1"/>
  <c r="R854" i="1"/>
  <c r="W854" i="1" s="1"/>
  <c r="I856" i="1"/>
  <c r="N856" i="1" s="1"/>
  <c r="O856" i="1" s="1"/>
  <c r="I370" i="1"/>
  <c r="N370" i="1" s="1"/>
  <c r="O370" i="1" s="1"/>
  <c r="I478" i="1"/>
  <c r="N478" i="1" s="1"/>
  <c r="O478" i="1" s="1"/>
  <c r="I694" i="1"/>
  <c r="N694" i="1" s="1"/>
  <c r="O694" i="1" s="1"/>
  <c r="I1020" i="1"/>
  <c r="N1020" i="1" s="1"/>
  <c r="O1020" i="1" s="1"/>
  <c r="I424" i="1"/>
  <c r="N424" i="1" s="1"/>
  <c r="O424" i="1" s="1"/>
  <c r="I316" i="1"/>
  <c r="N316" i="1" s="1"/>
  <c r="O316" i="1" s="1"/>
  <c r="I804" i="1"/>
  <c r="N804" i="1" s="1"/>
  <c r="O804" i="1" s="1"/>
  <c r="I910" i="1"/>
  <c r="N910" i="1" s="1"/>
  <c r="O910" i="1" s="1"/>
  <c r="I750" i="1"/>
  <c r="N750" i="1" s="1"/>
  <c r="O750" i="1" s="1"/>
  <c r="I640" i="1"/>
  <c r="N640" i="1" s="1"/>
  <c r="O640" i="1" s="1"/>
  <c r="I966" i="1"/>
  <c r="N966" i="1" s="1"/>
  <c r="O966" i="1" s="1"/>
  <c r="I532" i="1"/>
  <c r="N532" i="1" s="1"/>
  <c r="O532" i="1" s="1"/>
  <c r="P1043" i="1" l="1"/>
  <c r="Q1043" i="1" s="1"/>
  <c r="H1043" i="1"/>
  <c r="M1043" i="1" s="1"/>
  <c r="G1043" i="1"/>
  <c r="L1043" i="1" s="1"/>
  <c r="F1043" i="1"/>
  <c r="K1043" i="1" s="1"/>
  <c r="E1043" i="1"/>
  <c r="J1043" i="1" s="1"/>
  <c r="R749" i="1"/>
  <c r="W749" i="1" s="1"/>
  <c r="R693" i="1"/>
  <c r="W693" i="1" s="1"/>
  <c r="R423" i="1"/>
  <c r="W423" i="1" s="1"/>
  <c r="R855" i="1"/>
  <c r="W855" i="1" s="1"/>
  <c r="R369" i="1"/>
  <c r="W369" i="1" s="1"/>
  <c r="R586" i="1"/>
  <c r="W586" i="1" s="1"/>
  <c r="D1044" i="1"/>
  <c r="R639" i="1"/>
  <c r="W639" i="1" s="1"/>
  <c r="R965" i="1"/>
  <c r="W965" i="1" s="1"/>
  <c r="R909" i="1"/>
  <c r="W909" i="1" s="1"/>
  <c r="R803" i="1"/>
  <c r="W803" i="1" s="1"/>
  <c r="R477" i="1"/>
  <c r="W477" i="1" s="1"/>
  <c r="R1019" i="1"/>
  <c r="W1019" i="1" s="1"/>
  <c r="R315" i="1"/>
  <c r="W315" i="1" s="1"/>
  <c r="I1021" i="1"/>
  <c r="N1021" i="1" s="1"/>
  <c r="O1021" i="1" s="1"/>
  <c r="I751" i="1"/>
  <c r="N751" i="1" s="1"/>
  <c r="O751" i="1" s="1"/>
  <c r="I587" i="1"/>
  <c r="N587" i="1" s="1"/>
  <c r="O587" i="1" s="1"/>
  <c r="I371" i="1"/>
  <c r="N371" i="1" s="1"/>
  <c r="O371" i="1" s="1"/>
  <c r="I911" i="1"/>
  <c r="N911" i="1" s="1"/>
  <c r="O911" i="1" s="1"/>
  <c r="I641" i="1"/>
  <c r="N641" i="1" s="1"/>
  <c r="O641" i="1" s="1"/>
  <c r="I805" i="1"/>
  <c r="N805" i="1" s="1"/>
  <c r="O805" i="1" s="1"/>
  <c r="I425" i="1"/>
  <c r="N425" i="1" s="1"/>
  <c r="O425" i="1" s="1"/>
  <c r="I695" i="1"/>
  <c r="N695" i="1" s="1"/>
  <c r="O695" i="1" s="1"/>
  <c r="I967" i="1"/>
  <c r="N967" i="1" s="1"/>
  <c r="O967" i="1" s="1"/>
  <c r="I857" i="1"/>
  <c r="N857" i="1" s="1"/>
  <c r="O857" i="1" s="1"/>
  <c r="I479" i="1"/>
  <c r="N479" i="1" s="1"/>
  <c r="O479" i="1" s="1"/>
  <c r="I317" i="1"/>
  <c r="N317" i="1" s="1"/>
  <c r="O317" i="1" s="1"/>
  <c r="I533" i="1"/>
  <c r="N533" i="1" s="1"/>
  <c r="O533" i="1" s="1"/>
  <c r="P1044" i="1" l="1"/>
  <c r="Q1044" i="1" s="1"/>
  <c r="H1044" i="1"/>
  <c r="M1044" i="1" s="1"/>
  <c r="G1044" i="1"/>
  <c r="L1044" i="1" s="1"/>
  <c r="F1044" i="1"/>
  <c r="K1044" i="1" s="1"/>
  <c r="E1044" i="1"/>
  <c r="J1044" i="1" s="1"/>
  <c r="R532" i="1"/>
  <c r="W532" i="1" s="1"/>
  <c r="R478" i="1"/>
  <c r="W478" i="1" s="1"/>
  <c r="R640" i="1"/>
  <c r="W640" i="1" s="1"/>
  <c r="R966" i="1"/>
  <c r="W966" i="1" s="1"/>
  <c r="R694" i="1"/>
  <c r="W694" i="1" s="1"/>
  <c r="D1045" i="1"/>
  <c r="R370" i="1"/>
  <c r="W370" i="1" s="1"/>
  <c r="R424" i="1"/>
  <c r="W424" i="1" s="1"/>
  <c r="R1020" i="1"/>
  <c r="W1020" i="1" s="1"/>
  <c r="R856" i="1"/>
  <c r="W856" i="1" s="1"/>
  <c r="R750" i="1"/>
  <c r="W750" i="1" s="1"/>
  <c r="R910" i="1"/>
  <c r="W910" i="1" s="1"/>
  <c r="R804" i="1"/>
  <c r="W804" i="1" s="1"/>
  <c r="R316" i="1"/>
  <c r="W316" i="1" s="1"/>
  <c r="I696" i="1"/>
  <c r="N696" i="1" s="1"/>
  <c r="O696" i="1" s="1"/>
  <c r="I426" i="1"/>
  <c r="N426" i="1" s="1"/>
  <c r="O426" i="1" s="1"/>
  <c r="I752" i="1"/>
  <c r="N752" i="1" s="1"/>
  <c r="O752" i="1" s="1"/>
  <c r="I1022" i="1"/>
  <c r="N1022" i="1" s="1"/>
  <c r="O1022" i="1" s="1"/>
  <c r="I588" i="1"/>
  <c r="N588" i="1" s="1"/>
  <c r="O588" i="1" s="1"/>
  <c r="I318" i="1"/>
  <c r="N318" i="1" s="1"/>
  <c r="O318" i="1" s="1"/>
  <c r="I372" i="1"/>
  <c r="N372" i="1" s="1"/>
  <c r="O372" i="1" s="1"/>
  <c r="I858" i="1"/>
  <c r="N858" i="1" s="1"/>
  <c r="O858" i="1" s="1"/>
  <c r="I642" i="1"/>
  <c r="N642" i="1" s="1"/>
  <c r="O642" i="1" s="1"/>
  <c r="I968" i="1"/>
  <c r="N968" i="1" s="1"/>
  <c r="O968" i="1" s="1"/>
  <c r="I806" i="1"/>
  <c r="N806" i="1" s="1"/>
  <c r="O806" i="1" s="1"/>
  <c r="I534" i="1"/>
  <c r="N534" i="1" s="1"/>
  <c r="O534" i="1" s="1"/>
  <c r="I912" i="1"/>
  <c r="N912" i="1" s="1"/>
  <c r="O912" i="1" s="1"/>
  <c r="I480" i="1"/>
  <c r="N480" i="1" s="1"/>
  <c r="O480" i="1" s="1"/>
  <c r="R425" i="1"/>
  <c r="W425" i="1" s="1"/>
  <c r="P1045" i="1" l="1"/>
  <c r="Q1045" i="1" s="1"/>
  <c r="H1045" i="1"/>
  <c r="M1045" i="1" s="1"/>
  <c r="G1045" i="1"/>
  <c r="L1045" i="1" s="1"/>
  <c r="F1045" i="1"/>
  <c r="K1045" i="1" s="1"/>
  <c r="E1045" i="1"/>
  <c r="J1045" i="1" s="1"/>
  <c r="R805" i="1"/>
  <c r="W805" i="1" s="1"/>
  <c r="R533" i="1"/>
  <c r="W533" i="1" s="1"/>
  <c r="R911" i="1"/>
  <c r="W911" i="1" s="1"/>
  <c r="R641" i="1"/>
  <c r="W641" i="1" s="1"/>
  <c r="R587" i="1"/>
  <c r="W587" i="1" s="1"/>
  <c r="D1046" i="1"/>
  <c r="R967" i="1"/>
  <c r="W967" i="1" s="1"/>
  <c r="R857" i="1"/>
  <c r="W857" i="1" s="1"/>
  <c r="R317" i="1"/>
  <c r="W317" i="1" s="1"/>
  <c r="R751" i="1"/>
  <c r="W751" i="1" s="1"/>
  <c r="R479" i="1"/>
  <c r="W479" i="1" s="1"/>
  <c r="R1021" i="1"/>
  <c r="W1021" i="1" s="1"/>
  <c r="R371" i="1"/>
  <c r="W371" i="1" s="1"/>
  <c r="R695" i="1"/>
  <c r="W695" i="1" s="1"/>
  <c r="I807" i="1"/>
  <c r="N807" i="1" s="1"/>
  <c r="O807" i="1" s="1"/>
  <c r="I969" i="1"/>
  <c r="N969" i="1" s="1"/>
  <c r="O969" i="1" s="1"/>
  <c r="I535" i="1"/>
  <c r="N535" i="1" s="1"/>
  <c r="O535" i="1" s="1"/>
  <c r="I753" i="1"/>
  <c r="N753" i="1" s="1"/>
  <c r="O753" i="1" s="1"/>
  <c r="I373" i="1"/>
  <c r="N373" i="1" s="1"/>
  <c r="O373" i="1" s="1"/>
  <c r="I427" i="1"/>
  <c r="N427" i="1" s="1"/>
  <c r="O427" i="1" s="1"/>
  <c r="I913" i="1"/>
  <c r="N913" i="1" s="1"/>
  <c r="O913" i="1" s="1"/>
  <c r="I589" i="1"/>
  <c r="N589" i="1" s="1"/>
  <c r="O589" i="1" s="1"/>
  <c r="I697" i="1"/>
  <c r="N697" i="1" s="1"/>
  <c r="O697" i="1" s="1"/>
  <c r="I643" i="1"/>
  <c r="N643" i="1" s="1"/>
  <c r="O643" i="1" s="1"/>
  <c r="I859" i="1"/>
  <c r="N859" i="1" s="1"/>
  <c r="O859" i="1" s="1"/>
  <c r="I481" i="1"/>
  <c r="N481" i="1" s="1"/>
  <c r="O481" i="1" s="1"/>
  <c r="I319" i="1"/>
  <c r="N319" i="1" s="1"/>
  <c r="O319" i="1" s="1"/>
  <c r="I1023" i="1"/>
  <c r="N1023" i="1" s="1"/>
  <c r="O1023" i="1" s="1"/>
  <c r="R858" i="1"/>
  <c r="W858" i="1" s="1"/>
  <c r="P1046" i="1" l="1"/>
  <c r="Q1046" i="1" s="1"/>
  <c r="H1046" i="1"/>
  <c r="M1046" i="1" s="1"/>
  <c r="G1046" i="1"/>
  <c r="L1046" i="1" s="1"/>
  <c r="F1046" i="1"/>
  <c r="K1046" i="1" s="1"/>
  <c r="E1046" i="1"/>
  <c r="J1046" i="1" s="1"/>
  <c r="R318" i="1"/>
  <c r="W318" i="1" s="1"/>
  <c r="R534" i="1"/>
  <c r="W534" i="1" s="1"/>
  <c r="R642" i="1"/>
  <c r="W642" i="1" s="1"/>
  <c r="D1047" i="1"/>
  <c r="R480" i="1"/>
  <c r="W480" i="1" s="1"/>
  <c r="R752" i="1"/>
  <c r="W752" i="1" s="1"/>
  <c r="R806" i="1"/>
  <c r="W806" i="1" s="1"/>
  <c r="R588" i="1"/>
  <c r="W588" i="1" s="1"/>
  <c r="R426" i="1"/>
  <c r="W426" i="1" s="1"/>
  <c r="R912" i="1"/>
  <c r="W912" i="1" s="1"/>
  <c r="R696" i="1"/>
  <c r="W696" i="1" s="1"/>
  <c r="R372" i="1"/>
  <c r="W372" i="1" s="1"/>
  <c r="R1022" i="1"/>
  <c r="W1022" i="1" s="1"/>
  <c r="R968" i="1"/>
  <c r="W968" i="1" s="1"/>
  <c r="I698" i="1"/>
  <c r="N698" i="1" s="1"/>
  <c r="O698" i="1" s="1"/>
  <c r="I482" i="1"/>
  <c r="N482" i="1" s="1"/>
  <c r="O482" i="1" s="1"/>
  <c r="I374" i="1"/>
  <c r="N374" i="1" s="1"/>
  <c r="O374" i="1" s="1"/>
  <c r="I914" i="1"/>
  <c r="N914" i="1" s="1"/>
  <c r="O914" i="1" s="1"/>
  <c r="I644" i="1"/>
  <c r="N644" i="1" s="1"/>
  <c r="O644" i="1" s="1"/>
  <c r="I808" i="1"/>
  <c r="N808" i="1" s="1"/>
  <c r="O808" i="1" s="1"/>
  <c r="I590" i="1"/>
  <c r="N590" i="1" s="1"/>
  <c r="O590" i="1" s="1"/>
  <c r="I320" i="1"/>
  <c r="N320" i="1" s="1"/>
  <c r="O320" i="1" s="1"/>
  <c r="I860" i="1"/>
  <c r="N860" i="1" s="1"/>
  <c r="O860" i="1" s="1"/>
  <c r="I536" i="1"/>
  <c r="N536" i="1" s="1"/>
  <c r="O536" i="1" s="1"/>
  <c r="I754" i="1"/>
  <c r="N754" i="1" s="1"/>
  <c r="O754" i="1" s="1"/>
  <c r="I1024" i="1"/>
  <c r="N1024" i="1" s="1"/>
  <c r="O1024" i="1" s="1"/>
  <c r="I428" i="1"/>
  <c r="N428" i="1" s="1"/>
  <c r="O428" i="1" s="1"/>
  <c r="I970" i="1"/>
  <c r="N970" i="1" s="1"/>
  <c r="O970" i="1" s="1"/>
  <c r="R969" i="1"/>
  <c r="W969" i="1" s="1"/>
  <c r="P1047" i="1" l="1"/>
  <c r="Q1047" i="1" s="1"/>
  <c r="H1047" i="1"/>
  <c r="M1047" i="1" s="1"/>
  <c r="G1047" i="1"/>
  <c r="L1047" i="1" s="1"/>
  <c r="F1047" i="1"/>
  <c r="K1047" i="1" s="1"/>
  <c r="E1047" i="1"/>
  <c r="J1047" i="1" s="1"/>
  <c r="R643" i="1"/>
  <c r="W643" i="1" s="1"/>
  <c r="R913" i="1"/>
  <c r="W913" i="1" s="1"/>
  <c r="R589" i="1"/>
  <c r="W589" i="1" s="1"/>
  <c r="R859" i="1"/>
  <c r="W859" i="1" s="1"/>
  <c r="R427" i="1"/>
  <c r="W427" i="1" s="1"/>
  <c r="R481" i="1"/>
  <c r="W481" i="1" s="1"/>
  <c r="R535" i="1"/>
  <c r="W535" i="1" s="1"/>
  <c r="R753" i="1"/>
  <c r="W753" i="1" s="1"/>
  <c r="D1048" i="1"/>
  <c r="R373" i="1"/>
  <c r="W373" i="1" s="1"/>
  <c r="R807" i="1"/>
  <c r="W807" i="1" s="1"/>
  <c r="R697" i="1"/>
  <c r="W697" i="1" s="1"/>
  <c r="R1023" i="1"/>
  <c r="W1023" i="1" s="1"/>
  <c r="R319" i="1"/>
  <c r="W319" i="1" s="1"/>
  <c r="I755" i="1"/>
  <c r="N755" i="1" s="1"/>
  <c r="O755" i="1" s="1"/>
  <c r="I483" i="1"/>
  <c r="N483" i="1" s="1"/>
  <c r="O483" i="1" s="1"/>
  <c r="I429" i="1"/>
  <c r="N429" i="1" s="1"/>
  <c r="O429" i="1" s="1"/>
  <c r="I915" i="1"/>
  <c r="N915" i="1" s="1"/>
  <c r="O915" i="1" s="1"/>
  <c r="I645" i="1"/>
  <c r="N645" i="1" s="1"/>
  <c r="O645" i="1" s="1"/>
  <c r="I809" i="1"/>
  <c r="N809" i="1" s="1"/>
  <c r="O809" i="1" s="1"/>
  <c r="I591" i="1"/>
  <c r="N591" i="1" s="1"/>
  <c r="O591" i="1" s="1"/>
  <c r="I1025" i="1"/>
  <c r="N1025" i="1" s="1"/>
  <c r="O1025" i="1" s="1"/>
  <c r="I375" i="1"/>
  <c r="N375" i="1" s="1"/>
  <c r="O375" i="1" s="1"/>
  <c r="I321" i="1"/>
  <c r="N321" i="1" s="1"/>
  <c r="O321" i="1" s="1"/>
  <c r="I971" i="1"/>
  <c r="N971" i="1" s="1"/>
  <c r="O971" i="1" s="1"/>
  <c r="I537" i="1"/>
  <c r="N537" i="1" s="1"/>
  <c r="O537" i="1" s="1"/>
  <c r="I861" i="1"/>
  <c r="N861" i="1" s="1"/>
  <c r="O861" i="1" s="1"/>
  <c r="I699" i="1"/>
  <c r="N699" i="1" s="1"/>
  <c r="O699" i="1" s="1"/>
  <c r="P1048" i="1" l="1"/>
  <c r="Q1048" i="1" s="1"/>
  <c r="H1048" i="1"/>
  <c r="M1048" i="1" s="1"/>
  <c r="G1048" i="1"/>
  <c r="L1048" i="1" s="1"/>
  <c r="F1048" i="1"/>
  <c r="K1048" i="1" s="1"/>
  <c r="E1048" i="1"/>
  <c r="J1048" i="1" s="1"/>
  <c r="R860" i="1"/>
  <c r="W860" i="1" s="1"/>
  <c r="R482" i="1"/>
  <c r="W482" i="1" s="1"/>
  <c r="R970" i="1"/>
  <c r="W970" i="1" s="1"/>
  <c r="R428" i="1"/>
  <c r="W428" i="1" s="1"/>
  <c r="R536" i="1"/>
  <c r="W536" i="1" s="1"/>
  <c r="R374" i="1"/>
  <c r="W374" i="1" s="1"/>
  <c r="R914" i="1"/>
  <c r="W914" i="1" s="1"/>
  <c r="R644" i="1"/>
  <c r="W644" i="1" s="1"/>
  <c r="D1049" i="1"/>
  <c r="R808" i="1"/>
  <c r="W808" i="1" s="1"/>
  <c r="R698" i="1"/>
  <c r="W698" i="1" s="1"/>
  <c r="R754" i="1"/>
  <c r="W754" i="1" s="1"/>
  <c r="R1024" i="1"/>
  <c r="W1024" i="1" s="1"/>
  <c r="R590" i="1"/>
  <c r="W590" i="1" s="1"/>
  <c r="R320" i="1"/>
  <c r="W320" i="1" s="1"/>
  <c r="I756" i="1"/>
  <c r="N756" i="1" s="1"/>
  <c r="O756" i="1" s="1"/>
  <c r="I376" i="1"/>
  <c r="N376" i="1" s="1"/>
  <c r="O376" i="1" s="1"/>
  <c r="I322" i="1"/>
  <c r="N322" i="1" s="1"/>
  <c r="O322" i="1" s="1"/>
  <c r="I646" i="1"/>
  <c r="N646" i="1" s="1"/>
  <c r="O646" i="1" s="1"/>
  <c r="I972" i="1"/>
  <c r="N972" i="1" s="1"/>
  <c r="O972" i="1" s="1"/>
  <c r="I862" i="1"/>
  <c r="N862" i="1" s="1"/>
  <c r="O862" i="1" s="1"/>
  <c r="I592" i="1"/>
  <c r="N592" i="1" s="1"/>
  <c r="O592" i="1" s="1"/>
  <c r="I538" i="1"/>
  <c r="N538" i="1" s="1"/>
  <c r="O538" i="1" s="1"/>
  <c r="I430" i="1"/>
  <c r="N430" i="1" s="1"/>
  <c r="O430" i="1" s="1"/>
  <c r="I1026" i="1"/>
  <c r="N1026" i="1" s="1"/>
  <c r="O1026" i="1" s="1"/>
  <c r="I916" i="1"/>
  <c r="N916" i="1" s="1"/>
  <c r="O916" i="1" s="1"/>
  <c r="I810" i="1"/>
  <c r="N810" i="1" s="1"/>
  <c r="O810" i="1" s="1"/>
  <c r="I484" i="1"/>
  <c r="N484" i="1" s="1"/>
  <c r="O484" i="1" s="1"/>
  <c r="I700" i="1"/>
  <c r="N700" i="1" s="1"/>
  <c r="O700" i="1" s="1"/>
  <c r="P1049" i="1" l="1"/>
  <c r="Q1049" i="1" s="1"/>
  <c r="H1049" i="1"/>
  <c r="M1049" i="1" s="1"/>
  <c r="G1049" i="1"/>
  <c r="L1049" i="1" s="1"/>
  <c r="F1049" i="1"/>
  <c r="K1049" i="1" s="1"/>
  <c r="E1049" i="1"/>
  <c r="J1049" i="1" s="1"/>
  <c r="R755" i="1"/>
  <c r="W755" i="1" s="1"/>
  <c r="R591" i="1"/>
  <c r="W591" i="1" s="1"/>
  <c r="R809" i="1"/>
  <c r="W809" i="1" s="1"/>
  <c r="R971" i="1"/>
  <c r="W971" i="1" s="1"/>
  <c r="R537" i="1"/>
  <c r="W537" i="1" s="1"/>
  <c r="R375" i="1"/>
  <c r="W375" i="1" s="1"/>
  <c r="D1050" i="1"/>
  <c r="R1025" i="1"/>
  <c r="W1025" i="1" s="1"/>
  <c r="R429" i="1"/>
  <c r="W429" i="1" s="1"/>
  <c r="R915" i="1"/>
  <c r="W915" i="1" s="1"/>
  <c r="R861" i="1"/>
  <c r="W861" i="1" s="1"/>
  <c r="R699" i="1"/>
  <c r="W699" i="1" s="1"/>
  <c r="R321" i="1"/>
  <c r="W321" i="1" s="1"/>
  <c r="R645" i="1"/>
  <c r="W645" i="1" s="1"/>
  <c r="R483" i="1"/>
  <c r="W483" i="1" s="1"/>
  <c r="I485" i="1"/>
  <c r="N485" i="1" s="1"/>
  <c r="O485" i="1" s="1"/>
  <c r="I757" i="1"/>
  <c r="N757" i="1" s="1"/>
  <c r="O757" i="1" s="1"/>
  <c r="I811" i="1"/>
  <c r="N811" i="1" s="1"/>
  <c r="O811" i="1" s="1"/>
  <c r="I539" i="1"/>
  <c r="N539" i="1" s="1"/>
  <c r="O539" i="1" s="1"/>
  <c r="I593" i="1"/>
  <c r="N593" i="1" s="1"/>
  <c r="O593" i="1" s="1"/>
  <c r="I1027" i="1"/>
  <c r="N1027" i="1" s="1"/>
  <c r="O1027" i="1" s="1"/>
  <c r="I431" i="1"/>
  <c r="N431" i="1" s="1"/>
  <c r="O431" i="1" s="1"/>
  <c r="I323" i="1"/>
  <c r="N323" i="1" s="1"/>
  <c r="O323" i="1" s="1"/>
  <c r="I973" i="1"/>
  <c r="N973" i="1" s="1"/>
  <c r="O973" i="1" s="1"/>
  <c r="I647" i="1"/>
  <c r="N647" i="1" s="1"/>
  <c r="O647" i="1" s="1"/>
  <c r="I377" i="1"/>
  <c r="N377" i="1" s="1"/>
  <c r="O377" i="1" s="1"/>
  <c r="I863" i="1"/>
  <c r="N863" i="1" s="1"/>
  <c r="O863" i="1" s="1"/>
  <c r="I917" i="1"/>
  <c r="N917" i="1" s="1"/>
  <c r="O917" i="1" s="1"/>
  <c r="I701" i="1"/>
  <c r="N701" i="1" s="1"/>
  <c r="O701" i="1" s="1"/>
  <c r="P1050" i="1" l="1"/>
  <c r="Q1050" i="1" s="1"/>
  <c r="H1050" i="1"/>
  <c r="M1050" i="1" s="1"/>
  <c r="G1050" i="1"/>
  <c r="L1050" i="1" s="1"/>
  <c r="F1050" i="1"/>
  <c r="K1050" i="1" s="1"/>
  <c r="E1050" i="1"/>
  <c r="J1050" i="1" s="1"/>
  <c r="R538" i="1"/>
  <c r="W538" i="1" s="1"/>
  <c r="R484" i="1"/>
  <c r="W484" i="1" s="1"/>
  <c r="R376" i="1"/>
  <c r="W376" i="1" s="1"/>
  <c r="R756" i="1"/>
  <c r="W756" i="1" s="1"/>
  <c r="R592" i="1"/>
  <c r="W592" i="1" s="1"/>
  <c r="R430" i="1"/>
  <c r="W430" i="1" s="1"/>
  <c r="R1026" i="1"/>
  <c r="W1026" i="1" s="1"/>
  <c r="R810" i="1"/>
  <c r="W810" i="1" s="1"/>
  <c r="D1051" i="1"/>
  <c r="R972" i="1"/>
  <c r="W972" i="1" s="1"/>
  <c r="R646" i="1"/>
  <c r="W646" i="1" s="1"/>
  <c r="R862" i="1"/>
  <c r="W862" i="1" s="1"/>
  <c r="R322" i="1"/>
  <c r="W322" i="1" s="1"/>
  <c r="R916" i="1"/>
  <c r="W916" i="1" s="1"/>
  <c r="R700" i="1"/>
  <c r="W700" i="1" s="1"/>
  <c r="I324" i="1"/>
  <c r="N324" i="1" s="1"/>
  <c r="O324" i="1" s="1"/>
  <c r="I540" i="1"/>
  <c r="N540" i="1" s="1"/>
  <c r="O540" i="1" s="1"/>
  <c r="I432" i="1"/>
  <c r="N432" i="1" s="1"/>
  <c r="O432" i="1" s="1"/>
  <c r="I378" i="1"/>
  <c r="N378" i="1" s="1"/>
  <c r="O378" i="1" s="1"/>
  <c r="I864" i="1"/>
  <c r="N864" i="1" s="1"/>
  <c r="O864" i="1" s="1"/>
  <c r="I702" i="1"/>
  <c r="N702" i="1" s="1"/>
  <c r="O702" i="1" s="1"/>
  <c r="I758" i="1"/>
  <c r="N758" i="1" s="1"/>
  <c r="O758" i="1" s="1"/>
  <c r="I1028" i="1"/>
  <c r="N1028" i="1" s="1"/>
  <c r="O1028" i="1" s="1"/>
  <c r="I594" i="1"/>
  <c r="N594" i="1" s="1"/>
  <c r="O594" i="1" s="1"/>
  <c r="I812" i="1"/>
  <c r="N812" i="1" s="1"/>
  <c r="O812" i="1" s="1"/>
  <c r="I486" i="1"/>
  <c r="N486" i="1" s="1"/>
  <c r="O486" i="1" s="1"/>
  <c r="I918" i="1"/>
  <c r="N918" i="1" s="1"/>
  <c r="O918" i="1" s="1"/>
  <c r="I974" i="1"/>
  <c r="N974" i="1" s="1"/>
  <c r="O974" i="1" s="1"/>
  <c r="I648" i="1"/>
  <c r="N648" i="1" s="1"/>
  <c r="O648" i="1" s="1"/>
  <c r="P1051" i="1" l="1"/>
  <c r="Q1051" i="1" s="1"/>
  <c r="H1051" i="1"/>
  <c r="M1051" i="1" s="1"/>
  <c r="G1051" i="1"/>
  <c r="L1051" i="1" s="1"/>
  <c r="F1051" i="1"/>
  <c r="K1051" i="1" s="1"/>
  <c r="E1051" i="1"/>
  <c r="J1051" i="1" s="1"/>
  <c r="R917" i="1"/>
  <c r="W917" i="1" s="1"/>
  <c r="R377" i="1"/>
  <c r="W377" i="1" s="1"/>
  <c r="R757" i="1"/>
  <c r="W757" i="1" s="1"/>
  <c r="R973" i="1"/>
  <c r="W973" i="1" s="1"/>
  <c r="R701" i="1"/>
  <c r="W701" i="1" s="1"/>
  <c r="R539" i="1"/>
  <c r="W539" i="1" s="1"/>
  <c r="R1027" i="1"/>
  <c r="W1027" i="1" s="1"/>
  <c r="R323" i="1"/>
  <c r="W323" i="1" s="1"/>
  <c r="R593" i="1"/>
  <c r="W593" i="1" s="1"/>
  <c r="R863" i="1"/>
  <c r="W863" i="1" s="1"/>
  <c r="R431" i="1"/>
  <c r="W431" i="1" s="1"/>
  <c r="D1052" i="1"/>
  <c r="R811" i="1"/>
  <c r="W811" i="1" s="1"/>
  <c r="R647" i="1"/>
  <c r="W647" i="1" s="1"/>
  <c r="R485" i="1"/>
  <c r="W485" i="1" s="1"/>
  <c r="I649" i="1"/>
  <c r="N649" i="1" s="1"/>
  <c r="O649" i="1" s="1"/>
  <c r="I919" i="1"/>
  <c r="N919" i="1" s="1"/>
  <c r="O919" i="1" s="1"/>
  <c r="I595" i="1"/>
  <c r="N595" i="1" s="1"/>
  <c r="O595" i="1" s="1"/>
  <c r="I703" i="1"/>
  <c r="N703" i="1" s="1"/>
  <c r="O703" i="1" s="1"/>
  <c r="I433" i="1"/>
  <c r="N433" i="1" s="1"/>
  <c r="O433" i="1" s="1"/>
  <c r="I813" i="1"/>
  <c r="N813" i="1" s="1"/>
  <c r="O813" i="1" s="1"/>
  <c r="I541" i="1"/>
  <c r="N541" i="1" s="1"/>
  <c r="O541" i="1" s="1"/>
  <c r="I865" i="1"/>
  <c r="N865" i="1" s="1"/>
  <c r="O865" i="1" s="1"/>
  <c r="I379" i="1"/>
  <c r="N379" i="1" s="1"/>
  <c r="O379" i="1" s="1"/>
  <c r="I759" i="1"/>
  <c r="N759" i="1" s="1"/>
  <c r="O759" i="1" s="1"/>
  <c r="I975" i="1"/>
  <c r="N975" i="1" s="1"/>
  <c r="O975" i="1" s="1"/>
  <c r="I1029" i="1"/>
  <c r="N1029" i="1" s="1"/>
  <c r="O1029" i="1" s="1"/>
  <c r="I487" i="1"/>
  <c r="N487" i="1" s="1"/>
  <c r="O487" i="1" s="1"/>
  <c r="R918" i="1"/>
  <c r="W918" i="1" s="1"/>
  <c r="P1052" i="1" l="1"/>
  <c r="Q1052" i="1" s="1"/>
  <c r="H1052" i="1"/>
  <c r="M1052" i="1" s="1"/>
  <c r="G1052" i="1"/>
  <c r="L1052" i="1" s="1"/>
  <c r="F1052" i="1"/>
  <c r="K1052" i="1" s="1"/>
  <c r="E1052" i="1"/>
  <c r="J1052" i="1" s="1"/>
  <c r="R974" i="1"/>
  <c r="W974" i="1" s="1"/>
  <c r="R324" i="1"/>
  <c r="W324" i="1" s="1"/>
  <c r="R432" i="1"/>
  <c r="W432" i="1" s="1"/>
  <c r="R864" i="1"/>
  <c r="W864" i="1" s="1"/>
  <c r="R648" i="1"/>
  <c r="W648" i="1" s="1"/>
  <c r="R758" i="1"/>
  <c r="W758" i="1" s="1"/>
  <c r="R812" i="1"/>
  <c r="W812" i="1" s="1"/>
  <c r="R378" i="1"/>
  <c r="W378" i="1" s="1"/>
  <c r="R594" i="1"/>
  <c r="W594" i="1" s="1"/>
  <c r="D1053" i="1"/>
  <c r="R1028" i="1"/>
  <c r="W1028" i="1" s="1"/>
  <c r="R540" i="1"/>
  <c r="W540" i="1" s="1"/>
  <c r="R702" i="1"/>
  <c r="W702" i="1" s="1"/>
  <c r="R486" i="1"/>
  <c r="W486" i="1" s="1"/>
  <c r="I488" i="1"/>
  <c r="N488" i="1" s="1"/>
  <c r="O488" i="1" s="1"/>
  <c r="I596" i="1"/>
  <c r="N596" i="1" s="1"/>
  <c r="O596" i="1" s="1"/>
  <c r="I704" i="1"/>
  <c r="N704" i="1" s="1"/>
  <c r="O704" i="1" s="1"/>
  <c r="I650" i="1"/>
  <c r="N650" i="1" s="1"/>
  <c r="O650" i="1" s="1"/>
  <c r="I866" i="1"/>
  <c r="N866" i="1" s="1"/>
  <c r="O866" i="1" s="1"/>
  <c r="I976" i="1"/>
  <c r="N976" i="1" s="1"/>
  <c r="O976" i="1" s="1"/>
  <c r="I814" i="1"/>
  <c r="N814" i="1" s="1"/>
  <c r="O814" i="1" s="1"/>
  <c r="I1030" i="1"/>
  <c r="N1030" i="1" s="1"/>
  <c r="O1030" i="1" s="1"/>
  <c r="I434" i="1"/>
  <c r="N434" i="1" s="1"/>
  <c r="O434" i="1" s="1"/>
  <c r="I760" i="1"/>
  <c r="N760" i="1" s="1"/>
  <c r="O760" i="1" s="1"/>
  <c r="I920" i="1"/>
  <c r="N920" i="1" s="1"/>
  <c r="O920" i="1" s="1"/>
  <c r="I542" i="1"/>
  <c r="N542" i="1" s="1"/>
  <c r="O542" i="1" s="1"/>
  <c r="P1053" i="1" l="1"/>
  <c r="Q1053" i="1" s="1"/>
  <c r="H1053" i="1"/>
  <c r="M1053" i="1" s="1"/>
  <c r="G1053" i="1"/>
  <c r="L1053" i="1" s="1"/>
  <c r="F1053" i="1"/>
  <c r="K1053" i="1" s="1"/>
  <c r="E1053" i="1"/>
  <c r="J1053" i="1" s="1"/>
  <c r="R649" i="1"/>
  <c r="W649" i="1" s="1"/>
  <c r="R487" i="1"/>
  <c r="W487" i="1" s="1"/>
  <c r="R813" i="1"/>
  <c r="W813" i="1" s="1"/>
  <c r="R759" i="1"/>
  <c r="W759" i="1" s="1"/>
  <c r="D1054" i="1"/>
  <c r="R703" i="1"/>
  <c r="W703" i="1" s="1"/>
  <c r="R975" i="1"/>
  <c r="W975" i="1" s="1"/>
  <c r="R919" i="1"/>
  <c r="W919" i="1" s="1"/>
  <c r="R379" i="1"/>
  <c r="W379" i="1" s="1"/>
  <c r="R1029" i="1"/>
  <c r="W1029" i="1" s="1"/>
  <c r="R595" i="1"/>
  <c r="W595" i="1" s="1"/>
  <c r="R865" i="1"/>
  <c r="W865" i="1" s="1"/>
  <c r="R541" i="1"/>
  <c r="W541" i="1" s="1"/>
  <c r="R433" i="1"/>
  <c r="W433" i="1" s="1"/>
  <c r="I705" i="1"/>
  <c r="N705" i="1" s="1"/>
  <c r="O705" i="1" s="1"/>
  <c r="I761" i="1"/>
  <c r="N761" i="1" s="1"/>
  <c r="O761" i="1" s="1"/>
  <c r="I921" i="1"/>
  <c r="N921" i="1" s="1"/>
  <c r="O921" i="1" s="1"/>
  <c r="I597" i="1"/>
  <c r="N597" i="1" s="1"/>
  <c r="O597" i="1" s="1"/>
  <c r="I815" i="1"/>
  <c r="N815" i="1" s="1"/>
  <c r="O815" i="1" s="1"/>
  <c r="I543" i="1"/>
  <c r="N543" i="1" s="1"/>
  <c r="O543" i="1" s="1"/>
  <c r="I867" i="1"/>
  <c r="N867" i="1" s="1"/>
  <c r="O867" i="1" s="1"/>
  <c r="I1031" i="1"/>
  <c r="N1031" i="1" s="1"/>
  <c r="O1031" i="1" s="1"/>
  <c r="I651" i="1"/>
  <c r="N651" i="1" s="1"/>
  <c r="O651" i="1" s="1"/>
  <c r="I977" i="1"/>
  <c r="N977" i="1" s="1"/>
  <c r="O977" i="1" s="1"/>
  <c r="I489" i="1"/>
  <c r="N489" i="1" s="1"/>
  <c r="O489" i="1" s="1"/>
  <c r="P1054" i="1" l="1"/>
  <c r="Q1054" i="1" s="1"/>
  <c r="H1054" i="1"/>
  <c r="M1054" i="1" s="1"/>
  <c r="F1054" i="1"/>
  <c r="K1054" i="1" s="1"/>
  <c r="G1054" i="1"/>
  <c r="L1054" i="1" s="1"/>
  <c r="E1054" i="1"/>
  <c r="J1054" i="1" s="1"/>
  <c r="R650" i="1"/>
  <c r="W650" i="1" s="1"/>
  <c r="R1030" i="1"/>
  <c r="W1030" i="1" s="1"/>
  <c r="R434" i="1"/>
  <c r="W434" i="1" s="1"/>
  <c r="R596" i="1"/>
  <c r="W596" i="1" s="1"/>
  <c r="R920" i="1"/>
  <c r="W920" i="1" s="1"/>
  <c r="R704" i="1"/>
  <c r="W704" i="1" s="1"/>
  <c r="D1055" i="1"/>
  <c r="R976" i="1"/>
  <c r="W976" i="1" s="1"/>
  <c r="R542" i="1"/>
  <c r="W542" i="1" s="1"/>
  <c r="R488" i="1"/>
  <c r="W488" i="1" s="1"/>
  <c r="R866" i="1"/>
  <c r="W866" i="1" s="1"/>
  <c r="R760" i="1"/>
  <c r="W760" i="1" s="1"/>
  <c r="R814" i="1"/>
  <c r="W814" i="1" s="1"/>
  <c r="I1032" i="1"/>
  <c r="N1032" i="1" s="1"/>
  <c r="O1032" i="1" s="1"/>
  <c r="I652" i="1"/>
  <c r="N652" i="1" s="1"/>
  <c r="O652" i="1" s="1"/>
  <c r="I598" i="1"/>
  <c r="N598" i="1" s="1"/>
  <c r="O598" i="1" s="1"/>
  <c r="I544" i="1"/>
  <c r="N544" i="1" s="1"/>
  <c r="O544" i="1" s="1"/>
  <c r="I762" i="1"/>
  <c r="N762" i="1" s="1"/>
  <c r="O762" i="1" s="1"/>
  <c r="I868" i="1"/>
  <c r="N868" i="1" s="1"/>
  <c r="O868" i="1" s="1"/>
  <c r="I816" i="1"/>
  <c r="N816" i="1" s="1"/>
  <c r="O816" i="1" s="1"/>
  <c r="I978" i="1"/>
  <c r="N978" i="1" s="1"/>
  <c r="O978" i="1" s="1"/>
  <c r="I922" i="1"/>
  <c r="N922" i="1" s="1"/>
  <c r="O922" i="1" s="1"/>
  <c r="I706" i="1"/>
  <c r="N706" i="1" s="1"/>
  <c r="O706" i="1" s="1"/>
  <c r="P1055" i="1" l="1"/>
  <c r="Q1055" i="1" s="1"/>
  <c r="H1055" i="1"/>
  <c r="M1055" i="1" s="1"/>
  <c r="G1055" i="1"/>
  <c r="L1055" i="1" s="1"/>
  <c r="F1055" i="1"/>
  <c r="K1055" i="1" s="1"/>
  <c r="E1055" i="1"/>
  <c r="J1055" i="1" s="1"/>
  <c r="R977" i="1"/>
  <c r="W977" i="1" s="1"/>
  <c r="R705" i="1"/>
  <c r="W705" i="1" s="1"/>
  <c r="R543" i="1"/>
  <c r="W543" i="1" s="1"/>
  <c r="R921" i="1"/>
  <c r="W921" i="1" s="1"/>
  <c r="R1031" i="1"/>
  <c r="W1031" i="1" s="1"/>
  <c r="D1056" i="1"/>
  <c r="R489" i="1"/>
  <c r="W489" i="1" s="1"/>
  <c r="R815" i="1"/>
  <c r="W815" i="1" s="1"/>
  <c r="R651" i="1"/>
  <c r="W651" i="1" s="1"/>
  <c r="R597" i="1"/>
  <c r="W597" i="1" s="1"/>
  <c r="R761" i="1"/>
  <c r="W761" i="1" s="1"/>
  <c r="R867" i="1"/>
  <c r="W867" i="1" s="1"/>
  <c r="I979" i="1"/>
  <c r="N979" i="1" s="1"/>
  <c r="O979" i="1" s="1"/>
  <c r="I869" i="1"/>
  <c r="N869" i="1" s="1"/>
  <c r="O869" i="1" s="1"/>
  <c r="I923" i="1"/>
  <c r="N923" i="1" s="1"/>
  <c r="O923" i="1" s="1"/>
  <c r="I763" i="1"/>
  <c r="N763" i="1" s="1"/>
  <c r="O763" i="1" s="1"/>
  <c r="I653" i="1"/>
  <c r="N653" i="1" s="1"/>
  <c r="O653" i="1" s="1"/>
  <c r="I599" i="1"/>
  <c r="N599" i="1" s="1"/>
  <c r="O599" i="1" s="1"/>
  <c r="I1033" i="1"/>
  <c r="N1033" i="1" s="1"/>
  <c r="O1033" i="1" s="1"/>
  <c r="I707" i="1"/>
  <c r="N707" i="1" s="1"/>
  <c r="O707" i="1" s="1"/>
  <c r="I817" i="1"/>
  <c r="N817" i="1" s="1"/>
  <c r="O817" i="1" s="1"/>
  <c r="P1056" i="1" l="1"/>
  <c r="Q1056" i="1" s="1"/>
  <c r="H1056" i="1"/>
  <c r="M1056" i="1" s="1"/>
  <c r="G1056" i="1"/>
  <c r="L1056" i="1" s="1"/>
  <c r="F1056" i="1"/>
  <c r="K1056" i="1" s="1"/>
  <c r="E1056" i="1"/>
  <c r="J1056" i="1" s="1"/>
  <c r="R978" i="1"/>
  <c r="W978" i="1" s="1"/>
  <c r="R816" i="1"/>
  <c r="W816" i="1" s="1"/>
  <c r="R706" i="1"/>
  <c r="W706" i="1" s="1"/>
  <c r="D1057" i="1"/>
  <c r="R1032" i="1"/>
  <c r="W1032" i="1" s="1"/>
  <c r="R544" i="1"/>
  <c r="W544" i="1" s="1"/>
  <c r="R652" i="1"/>
  <c r="W652" i="1" s="1"/>
  <c r="R762" i="1"/>
  <c r="W762" i="1" s="1"/>
  <c r="R598" i="1"/>
  <c r="W598" i="1" s="1"/>
  <c r="R868" i="1"/>
  <c r="W868" i="1" s="1"/>
  <c r="R922" i="1"/>
  <c r="W922" i="1" s="1"/>
  <c r="I924" i="1"/>
  <c r="N924" i="1" s="1"/>
  <c r="O924" i="1" s="1"/>
  <c r="I1034" i="1"/>
  <c r="N1034" i="1" s="1"/>
  <c r="O1034" i="1" s="1"/>
  <c r="I708" i="1"/>
  <c r="N708" i="1" s="1"/>
  <c r="O708" i="1" s="1"/>
  <c r="I818" i="1"/>
  <c r="N818" i="1" s="1"/>
  <c r="O818" i="1" s="1"/>
  <c r="I654" i="1"/>
  <c r="N654" i="1" s="1"/>
  <c r="O654" i="1" s="1"/>
  <c r="I764" i="1"/>
  <c r="N764" i="1" s="1"/>
  <c r="O764" i="1" s="1"/>
  <c r="I870" i="1"/>
  <c r="N870" i="1" s="1"/>
  <c r="O870" i="1" s="1"/>
  <c r="I980" i="1"/>
  <c r="N980" i="1" s="1"/>
  <c r="O980" i="1" s="1"/>
  <c r="R817" i="1"/>
  <c r="W817" i="1" s="1"/>
  <c r="P1057" i="1" l="1"/>
  <c r="Q1057" i="1" s="1"/>
  <c r="H1057" i="1"/>
  <c r="M1057" i="1" s="1"/>
  <c r="G1057" i="1"/>
  <c r="L1057" i="1" s="1"/>
  <c r="F1057" i="1"/>
  <c r="K1057" i="1" s="1"/>
  <c r="E1057" i="1"/>
  <c r="J1057" i="1" s="1"/>
  <c r="R707" i="1"/>
  <c r="W707" i="1" s="1"/>
  <c r="R869" i="1"/>
  <c r="W869" i="1" s="1"/>
  <c r="R763" i="1"/>
  <c r="W763" i="1" s="1"/>
  <c r="R923" i="1"/>
  <c r="W923" i="1" s="1"/>
  <c r="D1058" i="1"/>
  <c r="R979" i="1"/>
  <c r="W979" i="1" s="1"/>
  <c r="R653" i="1"/>
  <c r="W653" i="1" s="1"/>
  <c r="R1033" i="1"/>
  <c r="W1033" i="1" s="1"/>
  <c r="R599" i="1"/>
  <c r="W599" i="1" s="1"/>
  <c r="I1035" i="1"/>
  <c r="N1035" i="1" s="1"/>
  <c r="O1035" i="1" s="1"/>
  <c r="I709" i="1"/>
  <c r="N709" i="1" s="1"/>
  <c r="O709" i="1" s="1"/>
  <c r="I981" i="1"/>
  <c r="N981" i="1" s="1"/>
  <c r="O981" i="1" s="1"/>
  <c r="I819" i="1"/>
  <c r="N819" i="1" s="1"/>
  <c r="O819" i="1" s="1"/>
  <c r="I871" i="1"/>
  <c r="N871" i="1" s="1"/>
  <c r="O871" i="1" s="1"/>
  <c r="I925" i="1"/>
  <c r="N925" i="1" s="1"/>
  <c r="O925" i="1" s="1"/>
  <c r="R870" i="1"/>
  <c r="W870" i="1" s="1"/>
  <c r="P1058" i="1" l="1"/>
  <c r="Q1058" i="1" s="1"/>
  <c r="H1058" i="1"/>
  <c r="M1058" i="1" s="1"/>
  <c r="G1058" i="1"/>
  <c r="L1058" i="1" s="1"/>
  <c r="F1058" i="1"/>
  <c r="K1058" i="1" s="1"/>
  <c r="E1058" i="1"/>
  <c r="J1058" i="1" s="1"/>
  <c r="R708" i="1"/>
  <c r="W708" i="1" s="1"/>
  <c r="R980" i="1"/>
  <c r="W980" i="1" s="1"/>
  <c r="D1059" i="1"/>
  <c r="R924" i="1"/>
  <c r="W924" i="1" s="1"/>
  <c r="R818" i="1"/>
  <c r="W818" i="1" s="1"/>
  <c r="R654" i="1"/>
  <c r="W654" i="1" s="1"/>
  <c r="R764" i="1"/>
  <c r="W764" i="1" s="1"/>
  <c r="R1034" i="1"/>
  <c r="W1034" i="1" s="1"/>
  <c r="I982" i="1"/>
  <c r="N982" i="1" s="1"/>
  <c r="O982" i="1" s="1"/>
  <c r="I1036" i="1"/>
  <c r="N1036" i="1" s="1"/>
  <c r="O1036" i="1" s="1"/>
  <c r="I872" i="1"/>
  <c r="N872" i="1" s="1"/>
  <c r="O872" i="1" s="1"/>
  <c r="I926" i="1"/>
  <c r="N926" i="1" s="1"/>
  <c r="O926" i="1" s="1"/>
  <c r="R871" i="1"/>
  <c r="W871" i="1" s="1"/>
  <c r="P1059" i="1" l="1"/>
  <c r="Q1059" i="1" s="1"/>
  <c r="H1059" i="1"/>
  <c r="M1059" i="1" s="1"/>
  <c r="G1059" i="1"/>
  <c r="L1059" i="1" s="1"/>
  <c r="F1059" i="1"/>
  <c r="K1059" i="1" s="1"/>
  <c r="E1059" i="1"/>
  <c r="J1059" i="1" s="1"/>
  <c r="R819" i="1"/>
  <c r="W819" i="1" s="1"/>
  <c r="D1060" i="1"/>
  <c r="R925" i="1"/>
  <c r="W925" i="1" s="1"/>
  <c r="R709" i="1"/>
  <c r="W709" i="1" s="1"/>
  <c r="R1035" i="1"/>
  <c r="W1035" i="1" s="1"/>
  <c r="R981" i="1"/>
  <c r="W981" i="1" s="1"/>
  <c r="I873" i="1"/>
  <c r="N873" i="1" s="1"/>
  <c r="O873" i="1" s="1"/>
  <c r="I1037" i="1"/>
  <c r="N1037" i="1" s="1"/>
  <c r="O1037" i="1" s="1"/>
  <c r="I927" i="1"/>
  <c r="N927" i="1" s="1"/>
  <c r="O927" i="1" s="1"/>
  <c r="I983" i="1"/>
  <c r="N983" i="1" s="1"/>
  <c r="O983" i="1" s="1"/>
  <c r="P1060" i="1" l="1"/>
  <c r="Q1060" i="1" s="1"/>
  <c r="H1060" i="1"/>
  <c r="M1060" i="1" s="1"/>
  <c r="G1060" i="1"/>
  <c r="L1060" i="1" s="1"/>
  <c r="F1060" i="1"/>
  <c r="K1060" i="1" s="1"/>
  <c r="E1060" i="1"/>
  <c r="J1060" i="1" s="1"/>
  <c r="R982" i="1"/>
  <c r="W982" i="1" s="1"/>
  <c r="R926" i="1"/>
  <c r="W926" i="1" s="1"/>
  <c r="R872" i="1"/>
  <c r="W872" i="1" s="1"/>
  <c r="D1061" i="1"/>
  <c r="R1036" i="1"/>
  <c r="W1036" i="1" s="1"/>
  <c r="I1038" i="1"/>
  <c r="N1038" i="1" s="1"/>
  <c r="O1038" i="1" s="1"/>
  <c r="I984" i="1"/>
  <c r="N984" i="1" s="1"/>
  <c r="O984" i="1" s="1"/>
  <c r="I874" i="1"/>
  <c r="N874" i="1" s="1"/>
  <c r="O874" i="1" s="1"/>
  <c r="I928" i="1"/>
  <c r="N928" i="1" s="1"/>
  <c r="O928" i="1" s="1"/>
  <c r="R1037" i="1"/>
  <c r="W1037" i="1" s="1"/>
  <c r="P1061" i="1" l="1"/>
  <c r="Q1061" i="1" s="1"/>
  <c r="H1061" i="1"/>
  <c r="M1061" i="1" s="1"/>
  <c r="G1061" i="1"/>
  <c r="L1061" i="1" s="1"/>
  <c r="F1061" i="1"/>
  <c r="K1061" i="1" s="1"/>
  <c r="E1061" i="1"/>
  <c r="J1061" i="1" s="1"/>
  <c r="D1062" i="1"/>
  <c r="R983" i="1"/>
  <c r="W983" i="1" s="1"/>
  <c r="R927" i="1"/>
  <c r="W927" i="1" s="1"/>
  <c r="R873" i="1"/>
  <c r="W873" i="1" s="1"/>
  <c r="I929" i="1"/>
  <c r="N929" i="1" s="1"/>
  <c r="O929" i="1" s="1"/>
  <c r="I1039" i="1"/>
  <c r="N1039" i="1" s="1"/>
  <c r="O1039" i="1" s="1"/>
  <c r="P1062" i="1" l="1"/>
  <c r="Q1062" i="1" s="1"/>
  <c r="H1062" i="1"/>
  <c r="M1062" i="1" s="1"/>
  <c r="G1062" i="1"/>
  <c r="L1062" i="1" s="1"/>
  <c r="F1062" i="1"/>
  <c r="K1062" i="1" s="1"/>
  <c r="E1062" i="1"/>
  <c r="J1062" i="1" s="1"/>
  <c r="R928" i="1"/>
  <c r="W928" i="1" s="1"/>
  <c r="D1063" i="1"/>
  <c r="R874" i="1"/>
  <c r="W874" i="1" s="1"/>
  <c r="R984" i="1"/>
  <c r="W984" i="1" s="1"/>
  <c r="R1038" i="1"/>
  <c r="W1038" i="1" s="1"/>
  <c r="I1040" i="1"/>
  <c r="N1040" i="1" s="1"/>
  <c r="O1040" i="1" s="1"/>
  <c r="P1063" i="1" l="1"/>
  <c r="Q1063" i="1" s="1"/>
  <c r="H1063" i="1"/>
  <c r="M1063" i="1" s="1"/>
  <c r="G1063" i="1"/>
  <c r="L1063" i="1" s="1"/>
  <c r="F1063" i="1"/>
  <c r="K1063" i="1" s="1"/>
  <c r="E1063" i="1"/>
  <c r="J1063" i="1" s="1"/>
  <c r="R929" i="1"/>
  <c r="W929" i="1" s="1"/>
  <c r="D1064" i="1"/>
  <c r="R1039" i="1"/>
  <c r="W1039" i="1" s="1"/>
  <c r="I1041" i="1"/>
  <c r="N1041" i="1" s="1"/>
  <c r="O1041" i="1" s="1"/>
  <c r="P1064" i="1" l="1"/>
  <c r="Q1064" i="1" s="1"/>
  <c r="H1064" i="1"/>
  <c r="M1064" i="1" s="1"/>
  <c r="G1064" i="1"/>
  <c r="L1064" i="1" s="1"/>
  <c r="F1064" i="1"/>
  <c r="K1064" i="1" s="1"/>
  <c r="E1064" i="1"/>
  <c r="J1064" i="1" s="1"/>
  <c r="R1040" i="1"/>
  <c r="W1040" i="1" s="1"/>
  <c r="D1065" i="1"/>
  <c r="I1042" i="1"/>
  <c r="N1042" i="1" s="1"/>
  <c r="O1042" i="1" s="1"/>
  <c r="P1065" i="1" l="1"/>
  <c r="Q1065" i="1" s="1"/>
  <c r="G1065" i="1"/>
  <c r="L1065" i="1" s="1"/>
  <c r="H1065" i="1"/>
  <c r="M1065" i="1" s="1"/>
  <c r="F1065" i="1"/>
  <c r="K1065" i="1" s="1"/>
  <c r="E1065" i="1"/>
  <c r="J1065" i="1" s="1"/>
  <c r="R1041" i="1"/>
  <c r="W1041" i="1" s="1"/>
  <c r="D1066" i="1"/>
  <c r="I1043" i="1"/>
  <c r="N1043" i="1" s="1"/>
  <c r="O1043" i="1" s="1"/>
  <c r="P1066" i="1" l="1"/>
  <c r="Q1066" i="1" s="1"/>
  <c r="H1066" i="1"/>
  <c r="M1066" i="1" s="1"/>
  <c r="G1066" i="1"/>
  <c r="L1066" i="1" s="1"/>
  <c r="F1066" i="1"/>
  <c r="K1066" i="1" s="1"/>
  <c r="E1066" i="1"/>
  <c r="J1066" i="1" s="1"/>
  <c r="D1067" i="1"/>
  <c r="R1042" i="1"/>
  <c r="W1042" i="1" s="1"/>
  <c r="I1044" i="1"/>
  <c r="N1044" i="1" s="1"/>
  <c r="O1044" i="1" s="1"/>
  <c r="P1067" i="1" l="1"/>
  <c r="Q1067" i="1" s="1"/>
  <c r="H1067" i="1"/>
  <c r="M1067" i="1" s="1"/>
  <c r="G1067" i="1"/>
  <c r="L1067" i="1" s="1"/>
  <c r="F1067" i="1"/>
  <c r="K1067" i="1" s="1"/>
  <c r="E1067" i="1"/>
  <c r="J1067" i="1" s="1"/>
  <c r="D1068" i="1"/>
  <c r="R1043" i="1"/>
  <c r="W1043" i="1" s="1"/>
  <c r="I1045" i="1"/>
  <c r="N1045" i="1" s="1"/>
  <c r="O1045" i="1" s="1"/>
  <c r="P1068" i="1" l="1"/>
  <c r="Q1068" i="1" s="1"/>
  <c r="H1068" i="1"/>
  <c r="M1068" i="1" s="1"/>
  <c r="G1068" i="1"/>
  <c r="L1068" i="1" s="1"/>
  <c r="F1068" i="1"/>
  <c r="K1068" i="1" s="1"/>
  <c r="E1068" i="1"/>
  <c r="J1068" i="1" s="1"/>
  <c r="D1069" i="1"/>
  <c r="R1044" i="1"/>
  <c r="W1044" i="1" s="1"/>
  <c r="I1046" i="1"/>
  <c r="N1046" i="1" s="1"/>
  <c r="O1046" i="1" s="1"/>
  <c r="P1069" i="1" l="1"/>
  <c r="Q1069" i="1" s="1"/>
  <c r="H1069" i="1"/>
  <c r="M1069" i="1" s="1"/>
  <c r="G1069" i="1"/>
  <c r="L1069" i="1" s="1"/>
  <c r="F1069" i="1"/>
  <c r="K1069" i="1" s="1"/>
  <c r="E1069" i="1"/>
  <c r="J1069" i="1" s="1"/>
  <c r="D1070" i="1"/>
  <c r="R1045" i="1"/>
  <c r="W1045" i="1" s="1"/>
  <c r="I1047" i="1"/>
  <c r="N1047" i="1" s="1"/>
  <c r="O1047" i="1" s="1"/>
  <c r="P1070" i="1" l="1"/>
  <c r="Q1070" i="1" s="1"/>
  <c r="H1070" i="1"/>
  <c r="M1070" i="1" s="1"/>
  <c r="G1070" i="1"/>
  <c r="L1070" i="1" s="1"/>
  <c r="F1070" i="1"/>
  <c r="K1070" i="1" s="1"/>
  <c r="E1070" i="1"/>
  <c r="J1070" i="1" s="1"/>
  <c r="D1071" i="1"/>
  <c r="R1046" i="1"/>
  <c r="W1046" i="1" s="1"/>
  <c r="I1048" i="1"/>
  <c r="N1048" i="1" s="1"/>
  <c r="O1048" i="1" s="1"/>
  <c r="P1071" i="1" l="1"/>
  <c r="Q1071" i="1" s="1"/>
  <c r="H1071" i="1"/>
  <c r="M1071" i="1" s="1"/>
  <c r="G1071" i="1"/>
  <c r="L1071" i="1" s="1"/>
  <c r="F1071" i="1"/>
  <c r="K1071" i="1" s="1"/>
  <c r="E1071" i="1"/>
  <c r="J1071" i="1" s="1"/>
  <c r="R1047" i="1"/>
  <c r="W1047" i="1" s="1"/>
  <c r="D1072" i="1"/>
  <c r="I1049" i="1"/>
  <c r="N1049" i="1" s="1"/>
  <c r="O1049" i="1" s="1"/>
  <c r="P1072" i="1" l="1"/>
  <c r="Q1072" i="1" s="1"/>
  <c r="H1072" i="1"/>
  <c r="M1072" i="1" s="1"/>
  <c r="G1072" i="1"/>
  <c r="L1072" i="1" s="1"/>
  <c r="F1072" i="1"/>
  <c r="K1072" i="1" s="1"/>
  <c r="E1072" i="1"/>
  <c r="J1072" i="1" s="1"/>
  <c r="D1073" i="1"/>
  <c r="R1048" i="1"/>
  <c r="W1048" i="1" s="1"/>
  <c r="I1050" i="1"/>
  <c r="N1050" i="1" s="1"/>
  <c r="O1050" i="1" s="1"/>
  <c r="P1073" i="1" l="1"/>
  <c r="Q1073" i="1" s="1"/>
  <c r="H1073" i="1"/>
  <c r="M1073" i="1" s="1"/>
  <c r="G1073" i="1"/>
  <c r="L1073" i="1" s="1"/>
  <c r="F1073" i="1"/>
  <c r="K1073" i="1" s="1"/>
  <c r="E1073" i="1"/>
  <c r="J1073" i="1" s="1"/>
  <c r="D1074" i="1"/>
  <c r="R1049" i="1"/>
  <c r="W1049" i="1" s="1"/>
  <c r="I1051" i="1"/>
  <c r="N1051" i="1" s="1"/>
  <c r="O1051" i="1" s="1"/>
  <c r="P1074" i="1" l="1"/>
  <c r="Q1074" i="1" s="1"/>
  <c r="H1074" i="1"/>
  <c r="M1074" i="1" s="1"/>
  <c r="G1074" i="1"/>
  <c r="L1074" i="1" s="1"/>
  <c r="F1074" i="1"/>
  <c r="K1074" i="1" s="1"/>
  <c r="E1074" i="1"/>
  <c r="J1074" i="1" s="1"/>
  <c r="D1075" i="1"/>
  <c r="R1050" i="1"/>
  <c r="W1050" i="1" s="1"/>
  <c r="I1052" i="1"/>
  <c r="N1052" i="1" s="1"/>
  <c r="O1052" i="1" s="1"/>
  <c r="P1075" i="1" l="1"/>
  <c r="Q1075" i="1" s="1"/>
  <c r="H1075" i="1"/>
  <c r="M1075" i="1" s="1"/>
  <c r="G1075" i="1"/>
  <c r="L1075" i="1" s="1"/>
  <c r="F1075" i="1"/>
  <c r="K1075" i="1" s="1"/>
  <c r="E1075" i="1"/>
  <c r="J1075" i="1" s="1"/>
  <c r="D1076" i="1"/>
  <c r="R1051" i="1"/>
  <c r="W1051" i="1" s="1"/>
  <c r="I1053" i="1"/>
  <c r="N1053" i="1" s="1"/>
  <c r="O1053" i="1" s="1"/>
  <c r="P1076" i="1" l="1"/>
  <c r="Q1076" i="1" s="1"/>
  <c r="H1076" i="1"/>
  <c r="M1076" i="1" s="1"/>
  <c r="G1076" i="1"/>
  <c r="L1076" i="1" s="1"/>
  <c r="F1076" i="1"/>
  <c r="K1076" i="1" s="1"/>
  <c r="E1076" i="1"/>
  <c r="J1076" i="1" s="1"/>
  <c r="D1077" i="1"/>
  <c r="R1052" i="1"/>
  <c r="W1052" i="1" s="1"/>
  <c r="I1054" i="1"/>
  <c r="N1054" i="1" s="1"/>
  <c r="O1054" i="1" s="1"/>
  <c r="P1077" i="1" l="1"/>
  <c r="Q1077" i="1" s="1"/>
  <c r="H1077" i="1"/>
  <c r="M1077" i="1" s="1"/>
  <c r="G1077" i="1"/>
  <c r="L1077" i="1" s="1"/>
  <c r="F1077" i="1"/>
  <c r="K1077" i="1" s="1"/>
  <c r="E1077" i="1"/>
  <c r="J1077" i="1" s="1"/>
  <c r="D1078" i="1"/>
  <c r="R1053" i="1"/>
  <c r="W1053" i="1" s="1"/>
  <c r="I1055" i="1"/>
  <c r="N1055" i="1" s="1"/>
  <c r="O1055" i="1" s="1"/>
  <c r="P1078" i="1" l="1"/>
  <c r="Q1078" i="1" s="1"/>
  <c r="H1078" i="1"/>
  <c r="M1078" i="1" s="1"/>
  <c r="G1078" i="1"/>
  <c r="L1078" i="1" s="1"/>
  <c r="F1078" i="1"/>
  <c r="K1078" i="1" s="1"/>
  <c r="E1078" i="1"/>
  <c r="J1078" i="1" s="1"/>
  <c r="D1079" i="1"/>
  <c r="R1054" i="1"/>
  <c r="W1054" i="1" s="1"/>
  <c r="I1056" i="1"/>
  <c r="N1056" i="1" s="1"/>
  <c r="O1056" i="1" s="1"/>
  <c r="P1079" i="1" l="1"/>
  <c r="Q1079" i="1" s="1"/>
  <c r="H1079" i="1"/>
  <c r="M1079" i="1" s="1"/>
  <c r="F1079" i="1"/>
  <c r="K1079" i="1" s="1"/>
  <c r="G1079" i="1"/>
  <c r="L1079" i="1" s="1"/>
  <c r="E1079" i="1"/>
  <c r="J1079" i="1" s="1"/>
  <c r="R1055" i="1"/>
  <c r="W1055" i="1" s="1"/>
  <c r="D1080" i="1"/>
  <c r="I1057" i="1"/>
  <c r="N1057" i="1" s="1"/>
  <c r="O1057" i="1" s="1"/>
  <c r="P1080" i="1" l="1"/>
  <c r="Q1080" i="1" s="1"/>
  <c r="H1080" i="1"/>
  <c r="M1080" i="1" s="1"/>
  <c r="G1080" i="1"/>
  <c r="L1080" i="1" s="1"/>
  <c r="F1080" i="1"/>
  <c r="K1080" i="1" s="1"/>
  <c r="E1080" i="1"/>
  <c r="J1080" i="1" s="1"/>
  <c r="D1081" i="1"/>
  <c r="R1056" i="1"/>
  <c r="W1056" i="1" s="1"/>
  <c r="I1058" i="1"/>
  <c r="N1058" i="1" s="1"/>
  <c r="O1058" i="1" s="1"/>
  <c r="P1081" i="1" l="1"/>
  <c r="Q1081" i="1" s="1"/>
  <c r="H1081" i="1"/>
  <c r="M1081" i="1" s="1"/>
  <c r="G1081" i="1"/>
  <c r="L1081" i="1" s="1"/>
  <c r="F1081" i="1"/>
  <c r="K1081" i="1" s="1"/>
  <c r="E1081" i="1"/>
  <c r="J1081" i="1" s="1"/>
  <c r="D1082" i="1"/>
  <c r="R1057" i="1"/>
  <c r="W1057" i="1" s="1"/>
  <c r="I1059" i="1"/>
  <c r="N1059" i="1" s="1"/>
  <c r="O1059" i="1" s="1"/>
  <c r="P1082" i="1" l="1"/>
  <c r="Q1082" i="1" s="1"/>
  <c r="H1082" i="1"/>
  <c r="M1082" i="1" s="1"/>
  <c r="G1082" i="1"/>
  <c r="L1082" i="1" s="1"/>
  <c r="F1082" i="1"/>
  <c r="K1082" i="1" s="1"/>
  <c r="E1082" i="1"/>
  <c r="J1082" i="1" s="1"/>
  <c r="D1083" i="1"/>
  <c r="R1058" i="1"/>
  <c r="W1058" i="1" s="1"/>
  <c r="I1060" i="1"/>
  <c r="N1060" i="1" s="1"/>
  <c r="O1060" i="1" s="1"/>
  <c r="P1083" i="1" l="1"/>
  <c r="Q1083" i="1" s="1"/>
  <c r="H1083" i="1"/>
  <c r="M1083" i="1" s="1"/>
  <c r="G1083" i="1"/>
  <c r="L1083" i="1" s="1"/>
  <c r="F1083" i="1"/>
  <c r="K1083" i="1" s="1"/>
  <c r="E1083" i="1"/>
  <c r="J1083" i="1" s="1"/>
  <c r="D1084" i="1"/>
  <c r="R1059" i="1"/>
  <c r="W1059" i="1" s="1"/>
  <c r="I1061" i="1"/>
  <c r="N1061" i="1" s="1"/>
  <c r="O1061" i="1" s="1"/>
  <c r="P1084" i="1" l="1"/>
  <c r="Q1084" i="1" s="1"/>
  <c r="H1084" i="1"/>
  <c r="M1084" i="1" s="1"/>
  <c r="G1084" i="1"/>
  <c r="L1084" i="1" s="1"/>
  <c r="F1084" i="1"/>
  <c r="K1084" i="1" s="1"/>
  <c r="E1084" i="1"/>
  <c r="J1084" i="1" s="1"/>
  <c r="D1085" i="1"/>
  <c r="R1060" i="1"/>
  <c r="W1060" i="1" s="1"/>
  <c r="I1062" i="1"/>
  <c r="N1062" i="1" s="1"/>
  <c r="O1062" i="1" s="1"/>
  <c r="P1085" i="1" l="1"/>
  <c r="Q1085" i="1" s="1"/>
  <c r="H1085" i="1"/>
  <c r="M1085" i="1" s="1"/>
  <c r="G1085" i="1"/>
  <c r="L1085" i="1" s="1"/>
  <c r="F1085" i="1"/>
  <c r="K1085" i="1" s="1"/>
  <c r="E1085" i="1"/>
  <c r="J1085" i="1" s="1"/>
  <c r="D1086" i="1"/>
  <c r="R1061" i="1"/>
  <c r="W1061" i="1" s="1"/>
  <c r="I1063" i="1"/>
  <c r="N1063" i="1" s="1"/>
  <c r="O1063" i="1" s="1"/>
  <c r="P1086" i="1" l="1"/>
  <c r="Q1086" i="1" s="1"/>
  <c r="H1086" i="1"/>
  <c r="M1086" i="1" s="1"/>
  <c r="G1086" i="1"/>
  <c r="L1086" i="1" s="1"/>
  <c r="F1086" i="1"/>
  <c r="K1086" i="1" s="1"/>
  <c r="E1086" i="1"/>
  <c r="J1086" i="1" s="1"/>
  <c r="R1062" i="1"/>
  <c r="W1062" i="1" s="1"/>
  <c r="D1087" i="1"/>
  <c r="I1064" i="1"/>
  <c r="N1064" i="1" s="1"/>
  <c r="O1064" i="1" s="1"/>
  <c r="P1087" i="1" l="1"/>
  <c r="Q1087" i="1" s="1"/>
  <c r="H1087" i="1"/>
  <c r="M1087" i="1" s="1"/>
  <c r="G1087" i="1"/>
  <c r="L1087" i="1" s="1"/>
  <c r="F1087" i="1"/>
  <c r="K1087" i="1" s="1"/>
  <c r="E1087" i="1"/>
  <c r="J1087" i="1" s="1"/>
  <c r="D1088" i="1"/>
  <c r="R1063" i="1"/>
  <c r="W1063" i="1" s="1"/>
  <c r="I1065" i="1"/>
  <c r="N1065" i="1" s="1"/>
  <c r="O1065" i="1" s="1"/>
  <c r="P1088" i="1" l="1"/>
  <c r="Q1088" i="1" s="1"/>
  <c r="H1088" i="1"/>
  <c r="M1088" i="1" s="1"/>
  <c r="G1088" i="1"/>
  <c r="L1088" i="1" s="1"/>
  <c r="F1088" i="1"/>
  <c r="K1088" i="1" s="1"/>
  <c r="E1088" i="1"/>
  <c r="J1088" i="1" s="1"/>
  <c r="D1089" i="1"/>
  <c r="R1064" i="1"/>
  <c r="W1064" i="1" s="1"/>
  <c r="I1066" i="1"/>
  <c r="N1066" i="1" s="1"/>
  <c r="O1066" i="1" s="1"/>
  <c r="P1089" i="1" l="1"/>
  <c r="Q1089" i="1" s="1"/>
  <c r="H1089" i="1"/>
  <c r="M1089" i="1" s="1"/>
  <c r="G1089" i="1"/>
  <c r="L1089" i="1" s="1"/>
  <c r="F1089" i="1"/>
  <c r="K1089" i="1" s="1"/>
  <c r="E1089" i="1"/>
  <c r="J1089" i="1" s="1"/>
  <c r="D1090" i="1"/>
  <c r="R1065" i="1"/>
  <c r="W1065" i="1" s="1"/>
  <c r="I1067" i="1"/>
  <c r="N1067" i="1" s="1"/>
  <c r="O1067" i="1" s="1"/>
  <c r="P1090" i="1" l="1"/>
  <c r="Q1090" i="1" s="1"/>
  <c r="H1090" i="1"/>
  <c r="M1090" i="1" s="1"/>
  <c r="G1090" i="1"/>
  <c r="L1090" i="1" s="1"/>
  <c r="F1090" i="1"/>
  <c r="K1090" i="1" s="1"/>
  <c r="E1090" i="1"/>
  <c r="J1090" i="1" s="1"/>
  <c r="D1091" i="1"/>
  <c r="R1066" i="1"/>
  <c r="W1066" i="1" s="1"/>
  <c r="I1068" i="1"/>
  <c r="N1068" i="1" s="1"/>
  <c r="O1068" i="1" s="1"/>
  <c r="P1091" i="1" l="1"/>
  <c r="Q1091" i="1" s="1"/>
  <c r="H1091" i="1"/>
  <c r="M1091" i="1" s="1"/>
  <c r="G1091" i="1"/>
  <c r="L1091" i="1" s="1"/>
  <c r="F1091" i="1"/>
  <c r="K1091" i="1" s="1"/>
  <c r="E1091" i="1"/>
  <c r="J1091" i="1" s="1"/>
  <c r="D1092" i="1"/>
  <c r="R1067" i="1"/>
  <c r="W1067" i="1" s="1"/>
  <c r="I1069" i="1"/>
  <c r="N1069" i="1" s="1"/>
  <c r="O1069" i="1" s="1"/>
  <c r="P1092" i="1" l="1"/>
  <c r="Q1092" i="1" s="1"/>
  <c r="H1092" i="1"/>
  <c r="M1092" i="1" s="1"/>
  <c r="G1092" i="1"/>
  <c r="L1092" i="1" s="1"/>
  <c r="F1092" i="1"/>
  <c r="K1092" i="1" s="1"/>
  <c r="E1092" i="1"/>
  <c r="J1092" i="1" s="1"/>
  <c r="D1093" i="1"/>
  <c r="R1068" i="1"/>
  <c r="W1068" i="1" s="1"/>
  <c r="I1070" i="1"/>
  <c r="N1070" i="1" s="1"/>
  <c r="O1070" i="1" s="1"/>
  <c r="P1093" i="1" l="1"/>
  <c r="Q1093" i="1" s="1"/>
  <c r="H1093" i="1"/>
  <c r="M1093" i="1" s="1"/>
  <c r="F1093" i="1"/>
  <c r="K1093" i="1" s="1"/>
  <c r="G1093" i="1"/>
  <c r="L1093" i="1" s="1"/>
  <c r="E1093" i="1"/>
  <c r="J1093" i="1" s="1"/>
  <c r="D1094" i="1"/>
  <c r="R1069" i="1"/>
  <c r="W1069" i="1" s="1"/>
  <c r="I1071" i="1"/>
  <c r="N1071" i="1" s="1"/>
  <c r="O1071" i="1" s="1"/>
  <c r="P1094" i="1" l="1"/>
  <c r="Q1094" i="1" s="1"/>
  <c r="H1094" i="1"/>
  <c r="M1094" i="1" s="1"/>
  <c r="G1094" i="1"/>
  <c r="L1094" i="1" s="1"/>
  <c r="F1094" i="1"/>
  <c r="K1094" i="1" s="1"/>
  <c r="E1094" i="1"/>
  <c r="J1094" i="1" s="1"/>
  <c r="D1095" i="1"/>
  <c r="R1070" i="1"/>
  <c r="W1070" i="1" s="1"/>
  <c r="I1072" i="1"/>
  <c r="N1072" i="1" s="1"/>
  <c r="O1072" i="1" s="1"/>
  <c r="P1095" i="1" l="1"/>
  <c r="Q1095" i="1" s="1"/>
  <c r="H1095" i="1"/>
  <c r="M1095" i="1" s="1"/>
  <c r="F1095" i="1"/>
  <c r="K1095" i="1" s="1"/>
  <c r="G1095" i="1"/>
  <c r="L1095" i="1" s="1"/>
  <c r="E1095" i="1"/>
  <c r="J1095" i="1" s="1"/>
  <c r="R1071" i="1"/>
  <c r="W1071" i="1" s="1"/>
  <c r="D1096" i="1"/>
  <c r="I1073" i="1"/>
  <c r="N1073" i="1" s="1"/>
  <c r="O1073" i="1" s="1"/>
  <c r="P1096" i="1" l="1"/>
  <c r="Q1096" i="1" s="1"/>
  <c r="H1096" i="1"/>
  <c r="M1096" i="1" s="1"/>
  <c r="F1096" i="1"/>
  <c r="K1096" i="1" s="1"/>
  <c r="G1096" i="1"/>
  <c r="L1096" i="1" s="1"/>
  <c r="E1096" i="1"/>
  <c r="J1096" i="1" s="1"/>
  <c r="D1097" i="1"/>
  <c r="R1072" i="1"/>
  <c r="W1072" i="1" s="1"/>
  <c r="I1074" i="1"/>
  <c r="N1074" i="1" s="1"/>
  <c r="O1074" i="1" s="1"/>
  <c r="P1097" i="1" l="1"/>
  <c r="Q1097" i="1" s="1"/>
  <c r="H1097" i="1"/>
  <c r="M1097" i="1" s="1"/>
  <c r="G1097" i="1"/>
  <c r="L1097" i="1" s="1"/>
  <c r="F1097" i="1"/>
  <c r="K1097" i="1" s="1"/>
  <c r="E1097" i="1"/>
  <c r="J1097" i="1" s="1"/>
  <c r="R1073" i="1"/>
  <c r="W1073" i="1" s="1"/>
  <c r="D1098" i="1"/>
  <c r="I1075" i="1"/>
  <c r="N1075" i="1" s="1"/>
  <c r="O1075" i="1" s="1"/>
  <c r="P1098" i="1" l="1"/>
  <c r="Q1098" i="1" s="1"/>
  <c r="H1098" i="1"/>
  <c r="M1098" i="1" s="1"/>
  <c r="G1098" i="1"/>
  <c r="L1098" i="1" s="1"/>
  <c r="F1098" i="1"/>
  <c r="K1098" i="1" s="1"/>
  <c r="E1098" i="1"/>
  <c r="J1098" i="1" s="1"/>
  <c r="D1099" i="1"/>
  <c r="R1074" i="1"/>
  <c r="W1074" i="1" s="1"/>
  <c r="I1076" i="1"/>
  <c r="N1076" i="1" s="1"/>
  <c r="O1076" i="1" s="1"/>
  <c r="P1099" i="1" l="1"/>
  <c r="Q1099" i="1" s="1"/>
  <c r="H1099" i="1"/>
  <c r="M1099" i="1" s="1"/>
  <c r="G1099" i="1"/>
  <c r="L1099" i="1" s="1"/>
  <c r="F1099" i="1"/>
  <c r="K1099" i="1" s="1"/>
  <c r="E1099" i="1"/>
  <c r="J1099" i="1" s="1"/>
  <c r="D1100" i="1"/>
  <c r="R1075" i="1"/>
  <c r="W1075" i="1" s="1"/>
  <c r="I1077" i="1"/>
  <c r="N1077" i="1" s="1"/>
  <c r="O1077" i="1" s="1"/>
  <c r="P1100" i="1" l="1"/>
  <c r="Q1100" i="1" s="1"/>
  <c r="H1100" i="1"/>
  <c r="M1100" i="1" s="1"/>
  <c r="G1100" i="1"/>
  <c r="L1100" i="1" s="1"/>
  <c r="F1100" i="1"/>
  <c r="K1100" i="1" s="1"/>
  <c r="E1100" i="1"/>
  <c r="J1100" i="1" s="1"/>
  <c r="R1076" i="1"/>
  <c r="W1076" i="1" s="1"/>
  <c r="D1101" i="1"/>
  <c r="I1078" i="1"/>
  <c r="N1078" i="1" s="1"/>
  <c r="O1078" i="1" s="1"/>
  <c r="P1101" i="1" l="1"/>
  <c r="Q1101" i="1" s="1"/>
  <c r="H1101" i="1"/>
  <c r="M1101" i="1" s="1"/>
  <c r="G1101" i="1"/>
  <c r="L1101" i="1" s="1"/>
  <c r="F1101" i="1"/>
  <c r="K1101" i="1" s="1"/>
  <c r="E1101" i="1"/>
  <c r="J1101" i="1" s="1"/>
  <c r="D1102" i="1"/>
  <c r="R1077" i="1"/>
  <c r="W1077" i="1" s="1"/>
  <c r="I1079" i="1"/>
  <c r="N1079" i="1" s="1"/>
  <c r="O1079" i="1" s="1"/>
  <c r="P1102" i="1" l="1"/>
  <c r="Q1102" i="1" s="1"/>
  <c r="H1102" i="1"/>
  <c r="M1102" i="1" s="1"/>
  <c r="G1102" i="1"/>
  <c r="L1102" i="1" s="1"/>
  <c r="F1102" i="1"/>
  <c r="K1102" i="1" s="1"/>
  <c r="E1102" i="1"/>
  <c r="J1102" i="1" s="1"/>
  <c r="R1078" i="1"/>
  <c r="W1078" i="1" s="1"/>
  <c r="D1103" i="1"/>
  <c r="I1080" i="1"/>
  <c r="N1080" i="1" s="1"/>
  <c r="O1080" i="1" s="1"/>
  <c r="P1103" i="1" l="1"/>
  <c r="Q1103" i="1" s="1"/>
  <c r="H1103" i="1"/>
  <c r="M1103" i="1" s="1"/>
  <c r="G1103" i="1"/>
  <c r="L1103" i="1" s="1"/>
  <c r="F1103" i="1"/>
  <c r="K1103" i="1" s="1"/>
  <c r="E1103" i="1"/>
  <c r="J1103" i="1" s="1"/>
  <c r="D1104" i="1"/>
  <c r="R1079" i="1"/>
  <c r="W1079" i="1" s="1"/>
  <c r="I1081" i="1"/>
  <c r="N1081" i="1" s="1"/>
  <c r="O1081" i="1" s="1"/>
  <c r="P1104" i="1" l="1"/>
  <c r="Q1104" i="1" s="1"/>
  <c r="H1104" i="1"/>
  <c r="M1104" i="1" s="1"/>
  <c r="G1104" i="1"/>
  <c r="L1104" i="1" s="1"/>
  <c r="F1104" i="1"/>
  <c r="K1104" i="1" s="1"/>
  <c r="E1104" i="1"/>
  <c r="J1104" i="1" s="1"/>
  <c r="R1080" i="1"/>
  <c r="W1080" i="1" s="1"/>
  <c r="D1105" i="1"/>
  <c r="I1082" i="1"/>
  <c r="N1082" i="1" s="1"/>
  <c r="O1082" i="1" s="1"/>
  <c r="P1105" i="1" l="1"/>
  <c r="Q1105" i="1" s="1"/>
  <c r="H1105" i="1"/>
  <c r="M1105" i="1" s="1"/>
  <c r="G1105" i="1"/>
  <c r="L1105" i="1" s="1"/>
  <c r="F1105" i="1"/>
  <c r="K1105" i="1" s="1"/>
  <c r="E1105" i="1"/>
  <c r="J1105" i="1" s="1"/>
  <c r="D1106" i="1"/>
  <c r="R1081" i="1"/>
  <c r="W1081" i="1" s="1"/>
  <c r="I1083" i="1"/>
  <c r="N1083" i="1" s="1"/>
  <c r="O1083" i="1" s="1"/>
  <c r="P1106" i="1" l="1"/>
  <c r="Q1106" i="1" s="1"/>
  <c r="H1106" i="1"/>
  <c r="M1106" i="1" s="1"/>
  <c r="G1106" i="1"/>
  <c r="L1106" i="1" s="1"/>
  <c r="F1106" i="1"/>
  <c r="K1106" i="1" s="1"/>
  <c r="E1106" i="1"/>
  <c r="J1106" i="1" s="1"/>
  <c r="D1107" i="1"/>
  <c r="R1082" i="1"/>
  <c r="W1082" i="1" s="1"/>
  <c r="I1084" i="1"/>
  <c r="N1084" i="1" s="1"/>
  <c r="O1084" i="1" s="1"/>
  <c r="P1107" i="1" l="1"/>
  <c r="Q1107" i="1" s="1"/>
  <c r="H1107" i="1"/>
  <c r="M1107" i="1" s="1"/>
  <c r="G1107" i="1"/>
  <c r="L1107" i="1" s="1"/>
  <c r="F1107" i="1"/>
  <c r="K1107" i="1" s="1"/>
  <c r="E1107" i="1"/>
  <c r="J1107" i="1" s="1"/>
  <c r="R1083" i="1"/>
  <c r="W1083" i="1" s="1"/>
  <c r="D1108" i="1"/>
  <c r="I1085" i="1"/>
  <c r="N1085" i="1" s="1"/>
  <c r="O1085" i="1" s="1"/>
  <c r="P1108" i="1" l="1"/>
  <c r="Q1108" i="1" s="1"/>
  <c r="H1108" i="1"/>
  <c r="M1108" i="1" s="1"/>
  <c r="G1108" i="1"/>
  <c r="L1108" i="1" s="1"/>
  <c r="F1108" i="1"/>
  <c r="K1108" i="1" s="1"/>
  <c r="E1108" i="1"/>
  <c r="J1108" i="1" s="1"/>
  <c r="R1084" i="1"/>
  <c r="W1084" i="1" s="1"/>
  <c r="D1109" i="1"/>
  <c r="I1086" i="1"/>
  <c r="N1086" i="1" s="1"/>
  <c r="O1086" i="1" s="1"/>
  <c r="P1109" i="1" l="1"/>
  <c r="Q1109" i="1" s="1"/>
  <c r="H1109" i="1"/>
  <c r="M1109" i="1" s="1"/>
  <c r="G1109" i="1"/>
  <c r="L1109" i="1" s="1"/>
  <c r="F1109" i="1"/>
  <c r="K1109" i="1" s="1"/>
  <c r="E1109" i="1"/>
  <c r="J1109" i="1" s="1"/>
  <c r="D1110" i="1"/>
  <c r="R1085" i="1"/>
  <c r="W1085" i="1" s="1"/>
  <c r="I1087" i="1"/>
  <c r="N1087" i="1" s="1"/>
  <c r="O1087" i="1" s="1"/>
  <c r="P1110" i="1" l="1"/>
  <c r="Q1110" i="1" s="1"/>
  <c r="H1110" i="1"/>
  <c r="M1110" i="1" s="1"/>
  <c r="G1110" i="1"/>
  <c r="L1110" i="1" s="1"/>
  <c r="F1110" i="1"/>
  <c r="K1110" i="1" s="1"/>
  <c r="E1110" i="1"/>
  <c r="J1110" i="1" s="1"/>
  <c r="R1086" i="1"/>
  <c r="W1086" i="1" s="1"/>
  <c r="D1111" i="1"/>
  <c r="I1088" i="1"/>
  <c r="N1088" i="1" s="1"/>
  <c r="O1088" i="1" s="1"/>
  <c r="P1111" i="1" l="1"/>
  <c r="Q1111" i="1" s="1"/>
  <c r="H1111" i="1"/>
  <c r="M1111" i="1" s="1"/>
  <c r="G1111" i="1"/>
  <c r="L1111" i="1" s="1"/>
  <c r="F1111" i="1"/>
  <c r="K1111" i="1" s="1"/>
  <c r="E1111" i="1"/>
  <c r="J1111" i="1" s="1"/>
  <c r="D1112" i="1"/>
  <c r="R1087" i="1"/>
  <c r="W1087" i="1" s="1"/>
  <c r="I1089" i="1"/>
  <c r="N1089" i="1" s="1"/>
  <c r="O1089" i="1" s="1"/>
  <c r="P1112" i="1" l="1"/>
  <c r="Q1112" i="1" s="1"/>
  <c r="H1112" i="1"/>
  <c r="M1112" i="1" s="1"/>
  <c r="F1112" i="1"/>
  <c r="K1112" i="1" s="1"/>
  <c r="G1112" i="1"/>
  <c r="L1112" i="1" s="1"/>
  <c r="E1112" i="1"/>
  <c r="J1112" i="1" s="1"/>
  <c r="R1088" i="1"/>
  <c r="W1088" i="1" s="1"/>
  <c r="D1113" i="1"/>
  <c r="I1090" i="1"/>
  <c r="N1090" i="1" s="1"/>
  <c r="O1090" i="1" s="1"/>
  <c r="P1113" i="1" l="1"/>
  <c r="Q1113" i="1" s="1"/>
  <c r="H1113" i="1"/>
  <c r="M1113" i="1" s="1"/>
  <c r="G1113" i="1"/>
  <c r="L1113" i="1" s="1"/>
  <c r="F1113" i="1"/>
  <c r="K1113" i="1" s="1"/>
  <c r="E1113" i="1"/>
  <c r="J1113" i="1" s="1"/>
  <c r="D1114" i="1"/>
  <c r="R1089" i="1"/>
  <c r="W1089" i="1" s="1"/>
  <c r="I1091" i="1"/>
  <c r="N1091" i="1" s="1"/>
  <c r="O1091" i="1" s="1"/>
  <c r="P1114" i="1" l="1"/>
  <c r="Q1114" i="1" s="1"/>
  <c r="H1114" i="1"/>
  <c r="M1114" i="1" s="1"/>
  <c r="G1114" i="1"/>
  <c r="L1114" i="1" s="1"/>
  <c r="F1114" i="1"/>
  <c r="K1114" i="1" s="1"/>
  <c r="E1114" i="1"/>
  <c r="J1114" i="1" s="1"/>
  <c r="R1090" i="1"/>
  <c r="W1090" i="1" s="1"/>
  <c r="D1115" i="1"/>
  <c r="I1092" i="1"/>
  <c r="N1092" i="1" s="1"/>
  <c r="O1092" i="1" s="1"/>
  <c r="P1115" i="1" l="1"/>
  <c r="Q1115" i="1" s="1"/>
  <c r="H1115" i="1"/>
  <c r="M1115" i="1" s="1"/>
  <c r="G1115" i="1"/>
  <c r="L1115" i="1" s="1"/>
  <c r="F1115" i="1"/>
  <c r="K1115" i="1" s="1"/>
  <c r="E1115" i="1"/>
  <c r="J1115" i="1" s="1"/>
  <c r="D1116" i="1"/>
  <c r="R1091" i="1"/>
  <c r="W1091" i="1" s="1"/>
  <c r="I1093" i="1"/>
  <c r="N1093" i="1" s="1"/>
  <c r="O1093" i="1" s="1"/>
  <c r="P1116" i="1" l="1"/>
  <c r="Q1116" i="1" s="1"/>
  <c r="H1116" i="1"/>
  <c r="M1116" i="1" s="1"/>
  <c r="G1116" i="1"/>
  <c r="L1116" i="1" s="1"/>
  <c r="E1116" i="1"/>
  <c r="J1116" i="1" s="1"/>
  <c r="F1116" i="1"/>
  <c r="K1116" i="1" s="1"/>
  <c r="D1117" i="1"/>
  <c r="R1092" i="1"/>
  <c r="W1092" i="1" s="1"/>
  <c r="I1094" i="1"/>
  <c r="N1094" i="1" s="1"/>
  <c r="O1094" i="1" s="1"/>
  <c r="P1117" i="1" l="1"/>
  <c r="Q1117" i="1" s="1"/>
  <c r="H1117" i="1"/>
  <c r="M1117" i="1" s="1"/>
  <c r="G1117" i="1"/>
  <c r="L1117" i="1" s="1"/>
  <c r="F1117" i="1"/>
  <c r="K1117" i="1" s="1"/>
  <c r="E1117" i="1"/>
  <c r="J1117" i="1" s="1"/>
  <c r="D1118" i="1"/>
  <c r="R1093" i="1"/>
  <c r="W1093" i="1" s="1"/>
  <c r="I1095" i="1"/>
  <c r="N1095" i="1" s="1"/>
  <c r="O1095" i="1" s="1"/>
  <c r="P1118" i="1" l="1"/>
  <c r="Q1118" i="1" s="1"/>
  <c r="H1118" i="1"/>
  <c r="M1118" i="1" s="1"/>
  <c r="G1118" i="1"/>
  <c r="L1118" i="1" s="1"/>
  <c r="F1118" i="1"/>
  <c r="K1118" i="1" s="1"/>
  <c r="E1118" i="1"/>
  <c r="J1118" i="1" s="1"/>
  <c r="R1094" i="1"/>
  <c r="W1094" i="1" s="1"/>
  <c r="D1119" i="1"/>
  <c r="I1096" i="1"/>
  <c r="N1096" i="1" s="1"/>
  <c r="O1096" i="1" s="1"/>
  <c r="P1119" i="1" l="1"/>
  <c r="Q1119" i="1" s="1"/>
  <c r="H1119" i="1"/>
  <c r="M1119" i="1" s="1"/>
  <c r="G1119" i="1"/>
  <c r="L1119" i="1" s="1"/>
  <c r="F1119" i="1"/>
  <c r="K1119" i="1" s="1"/>
  <c r="E1119" i="1"/>
  <c r="J1119" i="1" s="1"/>
  <c r="D1120" i="1"/>
  <c r="R1095" i="1"/>
  <c r="W1095" i="1" s="1"/>
  <c r="I1097" i="1"/>
  <c r="N1097" i="1" s="1"/>
  <c r="O1097" i="1" s="1"/>
  <c r="P1120" i="1" l="1"/>
  <c r="Q1120" i="1" s="1"/>
  <c r="H1120" i="1"/>
  <c r="M1120" i="1" s="1"/>
  <c r="G1120" i="1"/>
  <c r="L1120" i="1" s="1"/>
  <c r="F1120" i="1"/>
  <c r="K1120" i="1" s="1"/>
  <c r="E1120" i="1"/>
  <c r="J1120" i="1" s="1"/>
  <c r="D1121" i="1"/>
  <c r="R1096" i="1"/>
  <c r="W1096" i="1" s="1"/>
  <c r="I1098" i="1"/>
  <c r="N1098" i="1" s="1"/>
  <c r="O1098" i="1" s="1"/>
  <c r="P1121" i="1" l="1"/>
  <c r="Q1121" i="1" s="1"/>
  <c r="H1121" i="1"/>
  <c r="M1121" i="1" s="1"/>
  <c r="G1121" i="1"/>
  <c r="L1121" i="1" s="1"/>
  <c r="F1121" i="1"/>
  <c r="K1121" i="1" s="1"/>
  <c r="E1121" i="1"/>
  <c r="J1121" i="1" s="1"/>
  <c r="D1122" i="1"/>
  <c r="R1097" i="1"/>
  <c r="W1097" i="1" s="1"/>
  <c r="I1099" i="1"/>
  <c r="N1099" i="1" s="1"/>
  <c r="O1099" i="1" s="1"/>
  <c r="P1122" i="1" l="1"/>
  <c r="Q1122" i="1" s="1"/>
  <c r="H1122" i="1"/>
  <c r="M1122" i="1" s="1"/>
  <c r="G1122" i="1"/>
  <c r="L1122" i="1" s="1"/>
  <c r="F1122" i="1"/>
  <c r="K1122" i="1" s="1"/>
  <c r="E1122" i="1"/>
  <c r="J1122" i="1" s="1"/>
  <c r="D1123" i="1"/>
  <c r="R1098" i="1"/>
  <c r="W1098" i="1" s="1"/>
  <c r="I1100" i="1"/>
  <c r="N1100" i="1" s="1"/>
  <c r="O1100" i="1" s="1"/>
  <c r="P1123" i="1" l="1"/>
  <c r="Q1123" i="1" s="1"/>
  <c r="H1123" i="1"/>
  <c r="M1123" i="1" s="1"/>
  <c r="G1123" i="1"/>
  <c r="L1123" i="1" s="1"/>
  <c r="F1123" i="1"/>
  <c r="K1123" i="1" s="1"/>
  <c r="E1123" i="1"/>
  <c r="J1123" i="1" s="1"/>
  <c r="R1099" i="1"/>
  <c r="W1099" i="1" s="1"/>
  <c r="D1124" i="1"/>
  <c r="I1101" i="1"/>
  <c r="N1101" i="1" s="1"/>
  <c r="O1101" i="1" s="1"/>
  <c r="P1124" i="1" l="1"/>
  <c r="Q1124" i="1" s="1"/>
  <c r="H1124" i="1"/>
  <c r="M1124" i="1" s="1"/>
  <c r="G1124" i="1"/>
  <c r="L1124" i="1" s="1"/>
  <c r="F1124" i="1"/>
  <c r="K1124" i="1" s="1"/>
  <c r="E1124" i="1"/>
  <c r="J1124" i="1" s="1"/>
  <c r="D1125" i="1"/>
  <c r="R1100" i="1"/>
  <c r="W1100" i="1" s="1"/>
  <c r="I1102" i="1"/>
  <c r="N1102" i="1" s="1"/>
  <c r="O1102" i="1" s="1"/>
  <c r="P1125" i="1" l="1"/>
  <c r="Q1125" i="1" s="1"/>
  <c r="H1125" i="1"/>
  <c r="M1125" i="1" s="1"/>
  <c r="G1125" i="1"/>
  <c r="L1125" i="1" s="1"/>
  <c r="F1125" i="1"/>
  <c r="K1125" i="1" s="1"/>
  <c r="E1125" i="1"/>
  <c r="J1125" i="1" s="1"/>
  <c r="D1126" i="1"/>
  <c r="R1101" i="1"/>
  <c r="W1101" i="1" s="1"/>
  <c r="I1103" i="1"/>
  <c r="N1103" i="1" s="1"/>
  <c r="O1103" i="1" s="1"/>
  <c r="P1126" i="1" l="1"/>
  <c r="Q1126" i="1" s="1"/>
  <c r="H1126" i="1"/>
  <c r="M1126" i="1" s="1"/>
  <c r="G1126" i="1"/>
  <c r="L1126" i="1" s="1"/>
  <c r="F1126" i="1"/>
  <c r="K1126" i="1" s="1"/>
  <c r="E1126" i="1"/>
  <c r="J1126" i="1" s="1"/>
  <c r="D1127" i="1"/>
  <c r="R1102" i="1"/>
  <c r="W1102" i="1" s="1"/>
  <c r="I1104" i="1"/>
  <c r="N1104" i="1" s="1"/>
  <c r="O1104" i="1" s="1"/>
  <c r="P1127" i="1" l="1"/>
  <c r="Q1127" i="1" s="1"/>
  <c r="H1127" i="1"/>
  <c r="M1127" i="1" s="1"/>
  <c r="G1127" i="1"/>
  <c r="L1127" i="1" s="1"/>
  <c r="F1127" i="1"/>
  <c r="K1127" i="1" s="1"/>
  <c r="E1127" i="1"/>
  <c r="J1127" i="1" s="1"/>
  <c r="D1128" i="1"/>
  <c r="R1103" i="1"/>
  <c r="W1103" i="1" s="1"/>
  <c r="I1105" i="1"/>
  <c r="N1105" i="1" s="1"/>
  <c r="O1105" i="1" s="1"/>
  <c r="P1128" i="1" l="1"/>
  <c r="Q1128" i="1" s="1"/>
  <c r="H1128" i="1"/>
  <c r="M1128" i="1" s="1"/>
  <c r="G1128" i="1"/>
  <c r="L1128" i="1" s="1"/>
  <c r="F1128" i="1"/>
  <c r="K1128" i="1" s="1"/>
  <c r="E1128" i="1"/>
  <c r="J1128" i="1" s="1"/>
  <c r="D1129" i="1"/>
  <c r="R1104" i="1"/>
  <c r="W1104" i="1" s="1"/>
  <c r="I1106" i="1"/>
  <c r="N1106" i="1" s="1"/>
  <c r="O1106" i="1" s="1"/>
  <c r="P1129" i="1" l="1"/>
  <c r="Q1129" i="1" s="1"/>
  <c r="H1129" i="1"/>
  <c r="M1129" i="1" s="1"/>
  <c r="G1129" i="1"/>
  <c r="L1129" i="1" s="1"/>
  <c r="F1129" i="1"/>
  <c r="K1129" i="1" s="1"/>
  <c r="E1129" i="1"/>
  <c r="J1129" i="1" s="1"/>
  <c r="D1130" i="1"/>
  <c r="R1105" i="1"/>
  <c r="W1105" i="1" s="1"/>
  <c r="I1107" i="1"/>
  <c r="N1107" i="1" s="1"/>
  <c r="O1107" i="1" s="1"/>
  <c r="P1130" i="1" l="1"/>
  <c r="Q1130" i="1" s="1"/>
  <c r="H1130" i="1"/>
  <c r="M1130" i="1" s="1"/>
  <c r="G1130" i="1"/>
  <c r="L1130" i="1" s="1"/>
  <c r="F1130" i="1"/>
  <c r="K1130" i="1" s="1"/>
  <c r="E1130" i="1"/>
  <c r="J1130" i="1" s="1"/>
  <c r="D1131" i="1"/>
  <c r="R1106" i="1"/>
  <c r="W1106" i="1" s="1"/>
  <c r="I1108" i="1"/>
  <c r="N1108" i="1" s="1"/>
  <c r="O1108" i="1" s="1"/>
  <c r="P1131" i="1" l="1"/>
  <c r="Q1131" i="1" s="1"/>
  <c r="H1131" i="1"/>
  <c r="M1131" i="1" s="1"/>
  <c r="G1131" i="1"/>
  <c r="L1131" i="1" s="1"/>
  <c r="F1131" i="1"/>
  <c r="K1131" i="1" s="1"/>
  <c r="E1131" i="1"/>
  <c r="J1131" i="1" s="1"/>
  <c r="R1107" i="1"/>
  <c r="W1107" i="1" s="1"/>
  <c r="D1132" i="1"/>
  <c r="I1109" i="1"/>
  <c r="N1109" i="1" s="1"/>
  <c r="O1109" i="1" s="1"/>
  <c r="P1132" i="1" l="1"/>
  <c r="Q1132" i="1" s="1"/>
  <c r="H1132" i="1"/>
  <c r="M1132" i="1" s="1"/>
  <c r="G1132" i="1"/>
  <c r="L1132" i="1" s="1"/>
  <c r="F1132" i="1"/>
  <c r="K1132" i="1" s="1"/>
  <c r="E1132" i="1"/>
  <c r="J1132" i="1" s="1"/>
  <c r="R1108" i="1"/>
  <c r="W1108" i="1" s="1"/>
  <c r="D1133" i="1"/>
  <c r="I1110" i="1"/>
  <c r="N1110" i="1" s="1"/>
  <c r="O1110" i="1" s="1"/>
  <c r="P1133" i="1" l="1"/>
  <c r="Q1133" i="1" s="1"/>
  <c r="H1133" i="1"/>
  <c r="M1133" i="1" s="1"/>
  <c r="G1133" i="1"/>
  <c r="L1133" i="1" s="1"/>
  <c r="F1133" i="1"/>
  <c r="K1133" i="1" s="1"/>
  <c r="E1133" i="1"/>
  <c r="J1133" i="1" s="1"/>
  <c r="D1134" i="1"/>
  <c r="R1109" i="1"/>
  <c r="W1109" i="1" s="1"/>
  <c r="I1111" i="1"/>
  <c r="N1111" i="1" s="1"/>
  <c r="O1111" i="1" s="1"/>
  <c r="P1134" i="1" l="1"/>
  <c r="Q1134" i="1" s="1"/>
  <c r="H1134" i="1"/>
  <c r="M1134" i="1" s="1"/>
  <c r="G1134" i="1"/>
  <c r="L1134" i="1" s="1"/>
  <c r="F1134" i="1"/>
  <c r="K1134" i="1" s="1"/>
  <c r="E1134" i="1"/>
  <c r="J1134" i="1" s="1"/>
  <c r="R1110" i="1"/>
  <c r="W1110" i="1" s="1"/>
  <c r="D1135" i="1"/>
  <c r="I1112" i="1"/>
  <c r="N1112" i="1" s="1"/>
  <c r="O1112" i="1" s="1"/>
  <c r="P1135" i="1" l="1"/>
  <c r="Q1135" i="1" s="1"/>
  <c r="H1135" i="1"/>
  <c r="M1135" i="1" s="1"/>
  <c r="G1135" i="1"/>
  <c r="L1135" i="1" s="1"/>
  <c r="F1135" i="1"/>
  <c r="K1135" i="1" s="1"/>
  <c r="E1135" i="1"/>
  <c r="J1135" i="1" s="1"/>
  <c r="D1136" i="1"/>
  <c r="R1111" i="1"/>
  <c r="W1111" i="1" s="1"/>
  <c r="I1113" i="1"/>
  <c r="N1113" i="1" s="1"/>
  <c r="O1113" i="1" s="1"/>
  <c r="P1136" i="1" l="1"/>
  <c r="Q1136" i="1" s="1"/>
  <c r="H1136" i="1"/>
  <c r="M1136" i="1" s="1"/>
  <c r="G1136" i="1"/>
  <c r="L1136" i="1" s="1"/>
  <c r="F1136" i="1"/>
  <c r="K1136" i="1" s="1"/>
  <c r="E1136" i="1"/>
  <c r="J1136" i="1" s="1"/>
  <c r="R1112" i="1"/>
  <c r="W1112" i="1" s="1"/>
  <c r="D1137" i="1"/>
  <c r="I1114" i="1"/>
  <c r="N1114" i="1" s="1"/>
  <c r="O1114" i="1" s="1"/>
  <c r="P1137" i="1" l="1"/>
  <c r="Q1137" i="1" s="1"/>
  <c r="H1137" i="1"/>
  <c r="M1137" i="1" s="1"/>
  <c r="G1137" i="1"/>
  <c r="L1137" i="1" s="1"/>
  <c r="F1137" i="1"/>
  <c r="K1137" i="1" s="1"/>
  <c r="E1137" i="1"/>
  <c r="J1137" i="1" s="1"/>
  <c r="D1138" i="1"/>
  <c r="R1113" i="1"/>
  <c r="W1113" i="1" s="1"/>
  <c r="I1115" i="1"/>
  <c r="N1115" i="1" s="1"/>
  <c r="O1115" i="1" s="1"/>
  <c r="P1138" i="1" l="1"/>
  <c r="Q1138" i="1" s="1"/>
  <c r="H1138" i="1"/>
  <c r="M1138" i="1" s="1"/>
  <c r="G1138" i="1"/>
  <c r="L1138" i="1" s="1"/>
  <c r="F1138" i="1"/>
  <c r="K1138" i="1" s="1"/>
  <c r="E1138" i="1"/>
  <c r="J1138" i="1" s="1"/>
  <c r="D1139" i="1"/>
  <c r="R1114" i="1"/>
  <c r="W1114" i="1" s="1"/>
  <c r="I1116" i="1"/>
  <c r="N1116" i="1" s="1"/>
  <c r="O1116" i="1" s="1"/>
  <c r="P1139" i="1" l="1"/>
  <c r="Q1139" i="1" s="1"/>
  <c r="H1139" i="1"/>
  <c r="M1139" i="1" s="1"/>
  <c r="G1139" i="1"/>
  <c r="L1139" i="1" s="1"/>
  <c r="F1139" i="1"/>
  <c r="K1139" i="1" s="1"/>
  <c r="E1139" i="1"/>
  <c r="J1139" i="1" s="1"/>
  <c r="D1140" i="1"/>
  <c r="R1115" i="1"/>
  <c r="W1115" i="1" s="1"/>
  <c r="I1117" i="1"/>
  <c r="N1117" i="1" s="1"/>
  <c r="O1117" i="1" s="1"/>
  <c r="P1140" i="1" l="1"/>
  <c r="Q1140" i="1" s="1"/>
  <c r="H1140" i="1"/>
  <c r="M1140" i="1" s="1"/>
  <c r="G1140" i="1"/>
  <c r="L1140" i="1" s="1"/>
  <c r="F1140" i="1"/>
  <c r="K1140" i="1" s="1"/>
  <c r="E1140" i="1"/>
  <c r="J1140" i="1" s="1"/>
  <c r="D1141" i="1"/>
  <c r="R1116" i="1"/>
  <c r="W1116" i="1" s="1"/>
  <c r="I1118" i="1"/>
  <c r="N1118" i="1" s="1"/>
  <c r="O1118" i="1" s="1"/>
  <c r="P1141" i="1" l="1"/>
  <c r="Q1141" i="1" s="1"/>
  <c r="H1141" i="1"/>
  <c r="M1141" i="1" s="1"/>
  <c r="G1141" i="1"/>
  <c r="L1141" i="1" s="1"/>
  <c r="F1141" i="1"/>
  <c r="K1141" i="1" s="1"/>
  <c r="E1141" i="1"/>
  <c r="J1141" i="1" s="1"/>
  <c r="D1142" i="1"/>
  <c r="R1117" i="1"/>
  <c r="W1117" i="1" s="1"/>
  <c r="I1119" i="1"/>
  <c r="N1119" i="1" s="1"/>
  <c r="O1119" i="1" s="1"/>
  <c r="P1142" i="1" l="1"/>
  <c r="Q1142" i="1" s="1"/>
  <c r="H1142" i="1"/>
  <c r="M1142" i="1" s="1"/>
  <c r="G1142" i="1"/>
  <c r="L1142" i="1" s="1"/>
  <c r="F1142" i="1"/>
  <c r="K1142" i="1" s="1"/>
  <c r="E1142" i="1"/>
  <c r="J1142" i="1" s="1"/>
  <c r="D1143" i="1"/>
  <c r="R1118" i="1"/>
  <c r="W1118" i="1" s="1"/>
  <c r="I1120" i="1"/>
  <c r="N1120" i="1" s="1"/>
  <c r="O1120" i="1" s="1"/>
  <c r="P1143" i="1" l="1"/>
  <c r="Q1143" i="1" s="1"/>
  <c r="H1143" i="1"/>
  <c r="M1143" i="1" s="1"/>
  <c r="G1143" i="1"/>
  <c r="L1143" i="1" s="1"/>
  <c r="F1143" i="1"/>
  <c r="K1143" i="1" s="1"/>
  <c r="E1143" i="1"/>
  <c r="J1143" i="1" s="1"/>
  <c r="D1144" i="1"/>
  <c r="R1119" i="1"/>
  <c r="W1119" i="1" s="1"/>
  <c r="I1121" i="1"/>
  <c r="N1121" i="1" s="1"/>
  <c r="O1121" i="1" s="1"/>
  <c r="P1144" i="1" l="1"/>
  <c r="Q1144" i="1" s="1"/>
  <c r="H1144" i="1"/>
  <c r="M1144" i="1" s="1"/>
  <c r="G1144" i="1"/>
  <c r="L1144" i="1" s="1"/>
  <c r="F1144" i="1"/>
  <c r="K1144" i="1" s="1"/>
  <c r="E1144" i="1"/>
  <c r="J1144" i="1" s="1"/>
  <c r="R1120" i="1"/>
  <c r="W1120" i="1" s="1"/>
  <c r="D1145" i="1"/>
  <c r="I1122" i="1"/>
  <c r="N1122" i="1" s="1"/>
  <c r="O1122" i="1" s="1"/>
  <c r="P1145" i="1" l="1"/>
  <c r="Q1145" i="1" s="1"/>
  <c r="H1145" i="1"/>
  <c r="M1145" i="1" s="1"/>
  <c r="G1145" i="1"/>
  <c r="L1145" i="1" s="1"/>
  <c r="F1145" i="1"/>
  <c r="K1145" i="1" s="1"/>
  <c r="E1145" i="1"/>
  <c r="J1145" i="1" s="1"/>
  <c r="D1146" i="1"/>
  <c r="R1121" i="1"/>
  <c r="W1121" i="1" s="1"/>
  <c r="I1123" i="1"/>
  <c r="N1123" i="1" s="1"/>
  <c r="O1123" i="1" s="1"/>
  <c r="P1146" i="1" l="1"/>
  <c r="Q1146" i="1" s="1"/>
  <c r="H1146" i="1"/>
  <c r="M1146" i="1" s="1"/>
  <c r="G1146" i="1"/>
  <c r="L1146" i="1" s="1"/>
  <c r="F1146" i="1"/>
  <c r="K1146" i="1" s="1"/>
  <c r="E1146" i="1"/>
  <c r="J1146" i="1" s="1"/>
  <c r="D1147" i="1"/>
  <c r="R1122" i="1"/>
  <c r="W1122" i="1" s="1"/>
  <c r="I1124" i="1"/>
  <c r="N1124" i="1" s="1"/>
  <c r="O1124" i="1" s="1"/>
  <c r="P1147" i="1" l="1"/>
  <c r="Q1147" i="1" s="1"/>
  <c r="H1147" i="1"/>
  <c r="M1147" i="1" s="1"/>
  <c r="G1147" i="1"/>
  <c r="L1147" i="1" s="1"/>
  <c r="F1147" i="1"/>
  <c r="K1147" i="1" s="1"/>
  <c r="E1147" i="1"/>
  <c r="J1147" i="1" s="1"/>
  <c r="D1148" i="1"/>
  <c r="R1123" i="1"/>
  <c r="W1123" i="1" s="1"/>
  <c r="I1125" i="1"/>
  <c r="N1125" i="1" s="1"/>
  <c r="O1125" i="1" s="1"/>
  <c r="P1148" i="1" l="1"/>
  <c r="Q1148" i="1" s="1"/>
  <c r="H1148" i="1"/>
  <c r="M1148" i="1" s="1"/>
  <c r="G1148" i="1"/>
  <c r="L1148" i="1" s="1"/>
  <c r="F1148" i="1"/>
  <c r="K1148" i="1" s="1"/>
  <c r="E1148" i="1"/>
  <c r="J1148" i="1" s="1"/>
  <c r="R1124" i="1"/>
  <c r="W1124" i="1" s="1"/>
  <c r="D1149" i="1"/>
  <c r="I1126" i="1"/>
  <c r="N1126" i="1" s="1"/>
  <c r="O1126" i="1" s="1"/>
  <c r="P1149" i="1" l="1"/>
  <c r="Q1149" i="1" s="1"/>
  <c r="H1149" i="1"/>
  <c r="M1149" i="1" s="1"/>
  <c r="G1149" i="1"/>
  <c r="L1149" i="1" s="1"/>
  <c r="F1149" i="1"/>
  <c r="K1149" i="1" s="1"/>
  <c r="E1149" i="1"/>
  <c r="J1149" i="1" s="1"/>
  <c r="D1150" i="1"/>
  <c r="R1125" i="1"/>
  <c r="W1125" i="1" s="1"/>
  <c r="I1127" i="1"/>
  <c r="N1127" i="1" s="1"/>
  <c r="O1127" i="1" s="1"/>
  <c r="P1150" i="1" l="1"/>
  <c r="Q1150" i="1" s="1"/>
  <c r="H1150" i="1"/>
  <c r="M1150" i="1" s="1"/>
  <c r="G1150" i="1"/>
  <c r="L1150" i="1" s="1"/>
  <c r="F1150" i="1"/>
  <c r="K1150" i="1" s="1"/>
  <c r="E1150" i="1"/>
  <c r="J1150" i="1" s="1"/>
  <c r="R1126" i="1"/>
  <c r="W1126" i="1" s="1"/>
  <c r="D1151" i="1"/>
  <c r="I1128" i="1"/>
  <c r="N1128" i="1" s="1"/>
  <c r="O1128" i="1" s="1"/>
  <c r="P1151" i="1" l="1"/>
  <c r="Q1151" i="1" s="1"/>
  <c r="H1151" i="1"/>
  <c r="M1151" i="1" s="1"/>
  <c r="G1151" i="1"/>
  <c r="L1151" i="1" s="1"/>
  <c r="F1151" i="1"/>
  <c r="K1151" i="1" s="1"/>
  <c r="E1151" i="1"/>
  <c r="J1151" i="1" s="1"/>
  <c r="D1152" i="1"/>
  <c r="R1127" i="1"/>
  <c r="W1127" i="1" s="1"/>
  <c r="I1129" i="1"/>
  <c r="N1129" i="1" s="1"/>
  <c r="O1129" i="1" s="1"/>
  <c r="P1152" i="1" l="1"/>
  <c r="Q1152" i="1" s="1"/>
  <c r="H1152" i="1"/>
  <c r="M1152" i="1" s="1"/>
  <c r="G1152" i="1"/>
  <c r="L1152" i="1" s="1"/>
  <c r="F1152" i="1"/>
  <c r="K1152" i="1" s="1"/>
  <c r="E1152" i="1"/>
  <c r="J1152" i="1" s="1"/>
  <c r="D1153" i="1"/>
  <c r="R1128" i="1"/>
  <c r="W1128" i="1" s="1"/>
  <c r="I1130" i="1"/>
  <c r="N1130" i="1" s="1"/>
  <c r="O1130" i="1" s="1"/>
  <c r="P1153" i="1" l="1"/>
  <c r="Q1153" i="1" s="1"/>
  <c r="H1153" i="1"/>
  <c r="M1153" i="1" s="1"/>
  <c r="G1153" i="1"/>
  <c r="L1153" i="1" s="1"/>
  <c r="F1153" i="1"/>
  <c r="K1153" i="1" s="1"/>
  <c r="E1153" i="1"/>
  <c r="J1153" i="1" s="1"/>
  <c r="R1129" i="1"/>
  <c r="W1129" i="1" s="1"/>
  <c r="D1154" i="1"/>
  <c r="I1131" i="1"/>
  <c r="N1131" i="1" s="1"/>
  <c r="O1131" i="1" s="1"/>
  <c r="P1154" i="1" l="1"/>
  <c r="Q1154" i="1" s="1"/>
  <c r="H1154" i="1"/>
  <c r="M1154" i="1" s="1"/>
  <c r="G1154" i="1"/>
  <c r="L1154" i="1" s="1"/>
  <c r="F1154" i="1"/>
  <c r="K1154" i="1" s="1"/>
  <c r="E1154" i="1"/>
  <c r="J1154" i="1" s="1"/>
  <c r="D1155" i="1"/>
  <c r="R1130" i="1"/>
  <c r="W1130" i="1" s="1"/>
  <c r="I1132" i="1"/>
  <c r="N1132" i="1" s="1"/>
  <c r="O1132" i="1" s="1"/>
  <c r="P1155" i="1" l="1"/>
  <c r="Q1155" i="1" s="1"/>
  <c r="H1155" i="1"/>
  <c r="M1155" i="1" s="1"/>
  <c r="G1155" i="1"/>
  <c r="L1155" i="1" s="1"/>
  <c r="F1155" i="1"/>
  <c r="K1155" i="1" s="1"/>
  <c r="E1155" i="1"/>
  <c r="J1155" i="1" s="1"/>
  <c r="D1156" i="1"/>
  <c r="R1131" i="1"/>
  <c r="W1131" i="1" s="1"/>
  <c r="I1133" i="1"/>
  <c r="N1133" i="1" s="1"/>
  <c r="O1133" i="1" s="1"/>
  <c r="P1156" i="1" l="1"/>
  <c r="Q1156" i="1" s="1"/>
  <c r="H1156" i="1"/>
  <c r="M1156" i="1" s="1"/>
  <c r="G1156" i="1"/>
  <c r="L1156" i="1" s="1"/>
  <c r="F1156" i="1"/>
  <c r="K1156" i="1" s="1"/>
  <c r="E1156" i="1"/>
  <c r="J1156" i="1" s="1"/>
  <c r="D1157" i="1"/>
  <c r="R1132" i="1"/>
  <c r="W1132" i="1" s="1"/>
  <c r="I1134" i="1"/>
  <c r="N1134" i="1" s="1"/>
  <c r="O1134" i="1" s="1"/>
  <c r="P1157" i="1" l="1"/>
  <c r="Q1157" i="1" s="1"/>
  <c r="H1157" i="1"/>
  <c r="M1157" i="1" s="1"/>
  <c r="G1157" i="1"/>
  <c r="L1157" i="1" s="1"/>
  <c r="F1157" i="1"/>
  <c r="K1157" i="1" s="1"/>
  <c r="E1157" i="1"/>
  <c r="J1157" i="1" s="1"/>
  <c r="D1158" i="1"/>
  <c r="R1133" i="1"/>
  <c r="W1133" i="1" s="1"/>
  <c r="I1135" i="1"/>
  <c r="N1135" i="1" s="1"/>
  <c r="O1135" i="1" s="1"/>
  <c r="P1158" i="1" l="1"/>
  <c r="Q1158" i="1" s="1"/>
  <c r="H1158" i="1"/>
  <c r="M1158" i="1" s="1"/>
  <c r="G1158" i="1"/>
  <c r="L1158" i="1" s="1"/>
  <c r="F1158" i="1"/>
  <c r="K1158" i="1" s="1"/>
  <c r="E1158" i="1"/>
  <c r="J1158" i="1" s="1"/>
  <c r="D1159" i="1"/>
  <c r="R1134" i="1"/>
  <c r="W1134" i="1" s="1"/>
  <c r="I1136" i="1"/>
  <c r="N1136" i="1" s="1"/>
  <c r="O1136" i="1" s="1"/>
  <c r="P1159" i="1" l="1"/>
  <c r="Q1159" i="1" s="1"/>
  <c r="H1159" i="1"/>
  <c r="M1159" i="1" s="1"/>
  <c r="G1159" i="1"/>
  <c r="L1159" i="1" s="1"/>
  <c r="F1159" i="1"/>
  <c r="K1159" i="1" s="1"/>
  <c r="E1159" i="1"/>
  <c r="J1159" i="1" s="1"/>
  <c r="D1160" i="1"/>
  <c r="R1135" i="1"/>
  <c r="W1135" i="1" s="1"/>
  <c r="I1137" i="1"/>
  <c r="N1137" i="1" s="1"/>
  <c r="O1137" i="1" s="1"/>
  <c r="P1160" i="1" l="1"/>
  <c r="Q1160" i="1" s="1"/>
  <c r="H1160" i="1"/>
  <c r="M1160" i="1" s="1"/>
  <c r="G1160" i="1"/>
  <c r="L1160" i="1" s="1"/>
  <c r="F1160" i="1"/>
  <c r="K1160" i="1" s="1"/>
  <c r="E1160" i="1"/>
  <c r="J1160" i="1" s="1"/>
  <c r="R1136" i="1"/>
  <c r="W1136" i="1" s="1"/>
  <c r="D1161" i="1"/>
  <c r="I1138" i="1"/>
  <c r="N1138" i="1" s="1"/>
  <c r="O1138" i="1" s="1"/>
  <c r="P1161" i="1" l="1"/>
  <c r="Q1161" i="1" s="1"/>
  <c r="H1161" i="1"/>
  <c r="M1161" i="1" s="1"/>
  <c r="G1161" i="1"/>
  <c r="L1161" i="1" s="1"/>
  <c r="F1161" i="1"/>
  <c r="K1161" i="1" s="1"/>
  <c r="E1161" i="1"/>
  <c r="J1161" i="1" s="1"/>
  <c r="D1162" i="1"/>
  <c r="R1137" i="1"/>
  <c r="W1137" i="1" s="1"/>
  <c r="I1139" i="1"/>
  <c r="N1139" i="1" s="1"/>
  <c r="O1139" i="1" s="1"/>
  <c r="P1162" i="1" l="1"/>
  <c r="Q1162" i="1" s="1"/>
  <c r="H1162" i="1"/>
  <c r="M1162" i="1" s="1"/>
  <c r="G1162" i="1"/>
  <c r="L1162" i="1" s="1"/>
  <c r="F1162" i="1"/>
  <c r="K1162" i="1" s="1"/>
  <c r="E1162" i="1"/>
  <c r="J1162" i="1" s="1"/>
  <c r="D1163" i="1"/>
  <c r="R1138" i="1"/>
  <c r="W1138" i="1" s="1"/>
  <c r="I1140" i="1"/>
  <c r="N1140" i="1" s="1"/>
  <c r="O1140" i="1" s="1"/>
  <c r="P1163" i="1" l="1"/>
  <c r="Q1163" i="1" s="1"/>
  <c r="H1163" i="1"/>
  <c r="M1163" i="1" s="1"/>
  <c r="G1163" i="1"/>
  <c r="L1163" i="1" s="1"/>
  <c r="F1163" i="1"/>
  <c r="K1163" i="1" s="1"/>
  <c r="E1163" i="1"/>
  <c r="J1163" i="1" s="1"/>
  <c r="R1139" i="1"/>
  <c r="W1139" i="1" s="1"/>
  <c r="D1164" i="1"/>
  <c r="I1141" i="1"/>
  <c r="N1141" i="1" s="1"/>
  <c r="O1141" i="1" s="1"/>
  <c r="P1164" i="1" l="1"/>
  <c r="Q1164" i="1" s="1"/>
  <c r="H1164" i="1"/>
  <c r="M1164" i="1" s="1"/>
  <c r="G1164" i="1"/>
  <c r="L1164" i="1" s="1"/>
  <c r="F1164" i="1"/>
  <c r="K1164" i="1" s="1"/>
  <c r="E1164" i="1"/>
  <c r="J1164" i="1" s="1"/>
  <c r="D1165" i="1"/>
  <c r="R1140" i="1"/>
  <c r="W1140" i="1" s="1"/>
  <c r="I1142" i="1"/>
  <c r="N1142" i="1" s="1"/>
  <c r="O1142" i="1" s="1"/>
  <c r="P1165" i="1" l="1"/>
  <c r="Q1165" i="1" s="1"/>
  <c r="H1165" i="1"/>
  <c r="M1165" i="1" s="1"/>
  <c r="G1165" i="1"/>
  <c r="L1165" i="1" s="1"/>
  <c r="F1165" i="1"/>
  <c r="K1165" i="1" s="1"/>
  <c r="E1165" i="1"/>
  <c r="J1165" i="1" s="1"/>
  <c r="D1166" i="1"/>
  <c r="R1141" i="1"/>
  <c r="W1141" i="1" s="1"/>
  <c r="I1143" i="1"/>
  <c r="N1143" i="1" s="1"/>
  <c r="O1143" i="1" s="1"/>
  <c r="P1166" i="1" l="1"/>
  <c r="Q1166" i="1" s="1"/>
  <c r="H1166" i="1"/>
  <c r="M1166" i="1" s="1"/>
  <c r="F1166" i="1"/>
  <c r="K1166" i="1" s="1"/>
  <c r="G1166" i="1"/>
  <c r="L1166" i="1" s="1"/>
  <c r="E1166" i="1"/>
  <c r="J1166" i="1" s="1"/>
  <c r="D1167" i="1"/>
  <c r="R1142" i="1"/>
  <c r="W1142" i="1" s="1"/>
  <c r="I1144" i="1"/>
  <c r="N1144" i="1" s="1"/>
  <c r="O1144" i="1" s="1"/>
  <c r="P1167" i="1" l="1"/>
  <c r="Q1167" i="1" s="1"/>
  <c r="H1167" i="1"/>
  <c r="M1167" i="1" s="1"/>
  <c r="G1167" i="1"/>
  <c r="L1167" i="1" s="1"/>
  <c r="F1167" i="1"/>
  <c r="K1167" i="1" s="1"/>
  <c r="E1167" i="1"/>
  <c r="J1167" i="1" s="1"/>
  <c r="R1143" i="1"/>
  <c r="W1143" i="1" s="1"/>
  <c r="D1168" i="1"/>
  <c r="I1145" i="1"/>
  <c r="N1145" i="1" s="1"/>
  <c r="O1145" i="1" s="1"/>
  <c r="P1168" i="1" l="1"/>
  <c r="Q1168" i="1" s="1"/>
  <c r="H1168" i="1"/>
  <c r="M1168" i="1" s="1"/>
  <c r="G1168" i="1"/>
  <c r="L1168" i="1" s="1"/>
  <c r="F1168" i="1"/>
  <c r="K1168" i="1" s="1"/>
  <c r="E1168" i="1"/>
  <c r="J1168" i="1" s="1"/>
  <c r="D1169" i="1"/>
  <c r="R1144" i="1"/>
  <c r="W1144" i="1" s="1"/>
  <c r="I1146" i="1"/>
  <c r="N1146" i="1" s="1"/>
  <c r="O1146" i="1" s="1"/>
  <c r="P1169" i="1" l="1"/>
  <c r="Q1169" i="1" s="1"/>
  <c r="H1169" i="1"/>
  <c r="M1169" i="1" s="1"/>
  <c r="G1169" i="1"/>
  <c r="L1169" i="1" s="1"/>
  <c r="F1169" i="1"/>
  <c r="K1169" i="1" s="1"/>
  <c r="E1169" i="1"/>
  <c r="J1169" i="1" s="1"/>
  <c r="D1170" i="1"/>
  <c r="R1145" i="1"/>
  <c r="W1145" i="1" s="1"/>
  <c r="I1147" i="1"/>
  <c r="N1147" i="1" s="1"/>
  <c r="O1147" i="1" s="1"/>
  <c r="P1170" i="1" l="1"/>
  <c r="Q1170" i="1" s="1"/>
  <c r="H1170" i="1"/>
  <c r="M1170" i="1" s="1"/>
  <c r="G1170" i="1"/>
  <c r="L1170" i="1" s="1"/>
  <c r="F1170" i="1"/>
  <c r="K1170" i="1" s="1"/>
  <c r="E1170" i="1"/>
  <c r="J1170" i="1" s="1"/>
  <c r="D1171" i="1"/>
  <c r="R1146" i="1"/>
  <c r="W1146" i="1" s="1"/>
  <c r="I1148" i="1"/>
  <c r="N1148" i="1" s="1"/>
  <c r="O1148" i="1" s="1"/>
  <c r="P1171" i="1" l="1"/>
  <c r="Q1171" i="1" s="1"/>
  <c r="H1171" i="1"/>
  <c r="M1171" i="1" s="1"/>
  <c r="G1171" i="1"/>
  <c r="L1171" i="1" s="1"/>
  <c r="F1171" i="1"/>
  <c r="K1171" i="1" s="1"/>
  <c r="E1171" i="1"/>
  <c r="J1171" i="1" s="1"/>
  <c r="R1147" i="1"/>
  <c r="W1147" i="1" s="1"/>
  <c r="D1172" i="1"/>
  <c r="I1149" i="1"/>
  <c r="N1149" i="1" s="1"/>
  <c r="O1149" i="1" s="1"/>
  <c r="P1172" i="1" l="1"/>
  <c r="Q1172" i="1" s="1"/>
  <c r="H1172" i="1"/>
  <c r="M1172" i="1" s="1"/>
  <c r="G1172" i="1"/>
  <c r="L1172" i="1" s="1"/>
  <c r="F1172" i="1"/>
  <c r="K1172" i="1" s="1"/>
  <c r="E1172" i="1"/>
  <c r="J1172" i="1" s="1"/>
  <c r="D1173" i="1"/>
  <c r="R1148" i="1"/>
  <c r="W1148" i="1" s="1"/>
  <c r="I1150" i="1"/>
  <c r="N1150" i="1" s="1"/>
  <c r="O1150" i="1" s="1"/>
  <c r="P1173" i="1" l="1"/>
  <c r="Q1173" i="1" s="1"/>
  <c r="H1173" i="1"/>
  <c r="M1173" i="1" s="1"/>
  <c r="G1173" i="1"/>
  <c r="L1173" i="1" s="1"/>
  <c r="F1173" i="1"/>
  <c r="K1173" i="1" s="1"/>
  <c r="E1173" i="1"/>
  <c r="J1173" i="1" s="1"/>
  <c r="R1149" i="1"/>
  <c r="W1149" i="1" s="1"/>
  <c r="D1174" i="1"/>
  <c r="I1151" i="1"/>
  <c r="N1151" i="1" s="1"/>
  <c r="O1151" i="1" s="1"/>
  <c r="P1174" i="1" l="1"/>
  <c r="Q1174" i="1" s="1"/>
  <c r="H1174" i="1"/>
  <c r="M1174" i="1" s="1"/>
  <c r="G1174" i="1"/>
  <c r="L1174" i="1" s="1"/>
  <c r="F1174" i="1"/>
  <c r="K1174" i="1" s="1"/>
  <c r="E1174" i="1"/>
  <c r="J1174" i="1" s="1"/>
  <c r="D1175" i="1"/>
  <c r="R1150" i="1"/>
  <c r="W1150" i="1" s="1"/>
  <c r="I1152" i="1"/>
  <c r="N1152" i="1" s="1"/>
  <c r="O1152" i="1" s="1"/>
  <c r="P1175" i="1" l="1"/>
  <c r="Q1175" i="1" s="1"/>
  <c r="H1175" i="1"/>
  <c r="M1175" i="1" s="1"/>
  <c r="G1175" i="1"/>
  <c r="L1175" i="1" s="1"/>
  <c r="F1175" i="1"/>
  <c r="K1175" i="1" s="1"/>
  <c r="E1175" i="1"/>
  <c r="J1175" i="1" s="1"/>
  <c r="R1151" i="1"/>
  <c r="W1151" i="1" s="1"/>
  <c r="D1176" i="1"/>
  <c r="I1153" i="1"/>
  <c r="N1153" i="1" s="1"/>
  <c r="O1153" i="1" s="1"/>
  <c r="P1176" i="1" l="1"/>
  <c r="Q1176" i="1" s="1"/>
  <c r="H1176" i="1"/>
  <c r="M1176" i="1" s="1"/>
  <c r="G1176" i="1"/>
  <c r="L1176" i="1" s="1"/>
  <c r="F1176" i="1"/>
  <c r="K1176" i="1" s="1"/>
  <c r="E1176" i="1"/>
  <c r="J1176" i="1" s="1"/>
  <c r="D1177" i="1"/>
  <c r="R1152" i="1"/>
  <c r="W1152" i="1" s="1"/>
  <c r="I1154" i="1"/>
  <c r="N1154" i="1" s="1"/>
  <c r="O1154" i="1" s="1"/>
  <c r="P1177" i="1" l="1"/>
  <c r="Q1177" i="1" s="1"/>
  <c r="H1177" i="1"/>
  <c r="M1177" i="1" s="1"/>
  <c r="G1177" i="1"/>
  <c r="L1177" i="1" s="1"/>
  <c r="F1177" i="1"/>
  <c r="K1177" i="1" s="1"/>
  <c r="E1177" i="1"/>
  <c r="J1177" i="1" s="1"/>
  <c r="R1153" i="1"/>
  <c r="W1153" i="1" s="1"/>
  <c r="D1178" i="1"/>
  <c r="I1155" i="1"/>
  <c r="N1155" i="1" s="1"/>
  <c r="O1155" i="1" s="1"/>
  <c r="P1178" i="1" l="1"/>
  <c r="Q1178" i="1" s="1"/>
  <c r="H1178" i="1"/>
  <c r="M1178" i="1" s="1"/>
  <c r="G1178" i="1"/>
  <c r="L1178" i="1" s="1"/>
  <c r="F1178" i="1"/>
  <c r="K1178" i="1" s="1"/>
  <c r="E1178" i="1"/>
  <c r="J1178" i="1" s="1"/>
  <c r="D1179" i="1"/>
  <c r="R1154" i="1"/>
  <c r="W1154" i="1" s="1"/>
  <c r="I1156" i="1"/>
  <c r="N1156" i="1" s="1"/>
  <c r="O1156" i="1" s="1"/>
  <c r="P1179" i="1" l="1"/>
  <c r="Q1179" i="1" s="1"/>
  <c r="H1179" i="1"/>
  <c r="M1179" i="1" s="1"/>
  <c r="G1179" i="1"/>
  <c r="L1179" i="1" s="1"/>
  <c r="F1179" i="1"/>
  <c r="K1179" i="1" s="1"/>
  <c r="E1179" i="1"/>
  <c r="J1179" i="1" s="1"/>
  <c r="R1155" i="1"/>
  <c r="W1155" i="1" s="1"/>
  <c r="D1180" i="1"/>
  <c r="I1157" i="1"/>
  <c r="N1157" i="1" s="1"/>
  <c r="O1157" i="1" s="1"/>
  <c r="P1180" i="1" l="1"/>
  <c r="Q1180" i="1" s="1"/>
  <c r="H1180" i="1"/>
  <c r="M1180" i="1" s="1"/>
  <c r="F1180" i="1"/>
  <c r="K1180" i="1" s="1"/>
  <c r="G1180" i="1"/>
  <c r="L1180" i="1" s="1"/>
  <c r="E1180" i="1"/>
  <c r="J1180" i="1" s="1"/>
  <c r="D1181" i="1"/>
  <c r="R1156" i="1"/>
  <c r="W1156" i="1" s="1"/>
  <c r="I1158" i="1"/>
  <c r="N1158" i="1" s="1"/>
  <c r="O1158" i="1" s="1"/>
  <c r="P1181" i="1" l="1"/>
  <c r="Q1181" i="1" s="1"/>
  <c r="H1181" i="1"/>
  <c r="M1181" i="1" s="1"/>
  <c r="G1181" i="1"/>
  <c r="L1181" i="1" s="1"/>
  <c r="F1181" i="1"/>
  <c r="K1181" i="1" s="1"/>
  <c r="E1181" i="1"/>
  <c r="J1181" i="1" s="1"/>
  <c r="D1182" i="1"/>
  <c r="R1157" i="1"/>
  <c r="W1157" i="1" s="1"/>
  <c r="I1159" i="1"/>
  <c r="N1159" i="1" s="1"/>
  <c r="O1159" i="1" s="1"/>
  <c r="P1182" i="1" l="1"/>
  <c r="Q1182" i="1" s="1"/>
  <c r="H1182" i="1"/>
  <c r="M1182" i="1" s="1"/>
  <c r="G1182" i="1"/>
  <c r="L1182" i="1" s="1"/>
  <c r="F1182" i="1"/>
  <c r="K1182" i="1" s="1"/>
  <c r="E1182" i="1"/>
  <c r="J1182" i="1" s="1"/>
  <c r="D1183" i="1"/>
  <c r="R1158" i="1"/>
  <c r="W1158" i="1" s="1"/>
  <c r="I1160" i="1"/>
  <c r="N1160" i="1" s="1"/>
  <c r="O1160" i="1" s="1"/>
  <c r="P1183" i="1" l="1"/>
  <c r="Q1183" i="1" s="1"/>
  <c r="H1183" i="1"/>
  <c r="M1183" i="1" s="1"/>
  <c r="G1183" i="1"/>
  <c r="L1183" i="1" s="1"/>
  <c r="F1183" i="1"/>
  <c r="K1183" i="1" s="1"/>
  <c r="E1183" i="1"/>
  <c r="J1183" i="1" s="1"/>
  <c r="R1159" i="1"/>
  <c r="W1159" i="1" s="1"/>
  <c r="D1184" i="1"/>
  <c r="I1161" i="1"/>
  <c r="N1161" i="1" s="1"/>
  <c r="O1161" i="1" s="1"/>
  <c r="P1184" i="1" l="1"/>
  <c r="Q1184" i="1" s="1"/>
  <c r="H1184" i="1"/>
  <c r="M1184" i="1" s="1"/>
  <c r="G1184" i="1"/>
  <c r="L1184" i="1" s="1"/>
  <c r="F1184" i="1"/>
  <c r="K1184" i="1" s="1"/>
  <c r="E1184" i="1"/>
  <c r="J1184" i="1" s="1"/>
  <c r="D1185" i="1"/>
  <c r="R1160" i="1"/>
  <c r="W1160" i="1" s="1"/>
  <c r="I1162" i="1"/>
  <c r="N1162" i="1" s="1"/>
  <c r="O1162" i="1" s="1"/>
  <c r="P1185" i="1" l="1"/>
  <c r="Q1185" i="1" s="1"/>
  <c r="H1185" i="1"/>
  <c r="M1185" i="1" s="1"/>
  <c r="G1185" i="1"/>
  <c r="L1185" i="1" s="1"/>
  <c r="F1185" i="1"/>
  <c r="K1185" i="1" s="1"/>
  <c r="E1185" i="1"/>
  <c r="J1185" i="1" s="1"/>
  <c r="D1186" i="1"/>
  <c r="R1161" i="1"/>
  <c r="W1161" i="1" s="1"/>
  <c r="I1163" i="1"/>
  <c r="N1163" i="1" s="1"/>
  <c r="O1163" i="1" s="1"/>
  <c r="P1186" i="1" l="1"/>
  <c r="Q1186" i="1" s="1"/>
  <c r="H1186" i="1"/>
  <c r="M1186" i="1" s="1"/>
  <c r="G1186" i="1"/>
  <c r="L1186" i="1" s="1"/>
  <c r="F1186" i="1"/>
  <c r="K1186" i="1" s="1"/>
  <c r="E1186" i="1"/>
  <c r="J1186" i="1" s="1"/>
  <c r="D1187" i="1"/>
  <c r="R1162" i="1"/>
  <c r="W1162" i="1" s="1"/>
  <c r="I1164" i="1"/>
  <c r="N1164" i="1" s="1"/>
  <c r="O1164" i="1" s="1"/>
  <c r="P1187" i="1" l="1"/>
  <c r="Q1187" i="1" s="1"/>
  <c r="H1187" i="1"/>
  <c r="M1187" i="1" s="1"/>
  <c r="G1187" i="1"/>
  <c r="L1187" i="1" s="1"/>
  <c r="F1187" i="1"/>
  <c r="K1187" i="1" s="1"/>
  <c r="E1187" i="1"/>
  <c r="J1187" i="1" s="1"/>
  <c r="R1163" i="1"/>
  <c r="W1163" i="1" s="1"/>
  <c r="D1188" i="1"/>
  <c r="I1165" i="1"/>
  <c r="N1165" i="1" s="1"/>
  <c r="O1165" i="1" s="1"/>
  <c r="P1188" i="1" l="1"/>
  <c r="Q1188" i="1" s="1"/>
  <c r="H1188" i="1"/>
  <c r="M1188" i="1" s="1"/>
  <c r="G1188" i="1"/>
  <c r="L1188" i="1" s="1"/>
  <c r="F1188" i="1"/>
  <c r="K1188" i="1" s="1"/>
  <c r="E1188" i="1"/>
  <c r="J1188" i="1" s="1"/>
  <c r="R1164" i="1"/>
  <c r="W1164" i="1" s="1"/>
  <c r="D1189" i="1"/>
  <c r="I1166" i="1"/>
  <c r="N1166" i="1" s="1"/>
  <c r="O1166" i="1" s="1"/>
  <c r="P1189" i="1" l="1"/>
  <c r="Q1189" i="1" s="1"/>
  <c r="H1189" i="1"/>
  <c r="M1189" i="1" s="1"/>
  <c r="G1189" i="1"/>
  <c r="L1189" i="1" s="1"/>
  <c r="F1189" i="1"/>
  <c r="K1189" i="1" s="1"/>
  <c r="E1189" i="1"/>
  <c r="J1189" i="1" s="1"/>
  <c r="D1190" i="1"/>
  <c r="R1165" i="1"/>
  <c r="W1165" i="1" s="1"/>
  <c r="I1167" i="1"/>
  <c r="N1167" i="1" s="1"/>
  <c r="O1167" i="1" s="1"/>
  <c r="P1190" i="1" l="1"/>
  <c r="Q1190" i="1" s="1"/>
  <c r="H1190" i="1"/>
  <c r="M1190" i="1" s="1"/>
  <c r="G1190" i="1"/>
  <c r="L1190" i="1" s="1"/>
  <c r="F1190" i="1"/>
  <c r="K1190" i="1" s="1"/>
  <c r="E1190" i="1"/>
  <c r="J1190" i="1" s="1"/>
  <c r="D1191" i="1"/>
  <c r="R1166" i="1"/>
  <c r="W1166" i="1" s="1"/>
  <c r="I1168" i="1"/>
  <c r="N1168" i="1" s="1"/>
  <c r="O1168" i="1" s="1"/>
  <c r="P1191" i="1" l="1"/>
  <c r="Q1191" i="1" s="1"/>
  <c r="H1191" i="1"/>
  <c r="M1191" i="1" s="1"/>
  <c r="G1191" i="1"/>
  <c r="L1191" i="1" s="1"/>
  <c r="F1191" i="1"/>
  <c r="K1191" i="1" s="1"/>
  <c r="E1191" i="1"/>
  <c r="J1191" i="1" s="1"/>
  <c r="D1192" i="1"/>
  <c r="R1167" i="1"/>
  <c r="W1167" i="1" s="1"/>
  <c r="I1169" i="1"/>
  <c r="N1169" i="1" s="1"/>
  <c r="O1169" i="1" s="1"/>
  <c r="P1192" i="1" l="1"/>
  <c r="Q1192" i="1" s="1"/>
  <c r="H1192" i="1"/>
  <c r="M1192" i="1" s="1"/>
  <c r="G1192" i="1"/>
  <c r="L1192" i="1" s="1"/>
  <c r="F1192" i="1"/>
  <c r="K1192" i="1" s="1"/>
  <c r="E1192" i="1"/>
  <c r="J1192" i="1" s="1"/>
  <c r="D1193" i="1"/>
  <c r="R1168" i="1"/>
  <c r="W1168" i="1" s="1"/>
  <c r="I1170" i="1"/>
  <c r="N1170" i="1" s="1"/>
  <c r="O1170" i="1" s="1"/>
  <c r="P1193" i="1" l="1"/>
  <c r="Q1193" i="1" s="1"/>
  <c r="H1193" i="1"/>
  <c r="M1193" i="1" s="1"/>
  <c r="G1193" i="1"/>
  <c r="L1193" i="1" s="1"/>
  <c r="F1193" i="1"/>
  <c r="K1193" i="1" s="1"/>
  <c r="E1193" i="1"/>
  <c r="J1193" i="1" s="1"/>
  <c r="D1194" i="1"/>
  <c r="R1169" i="1"/>
  <c r="W1169" i="1" s="1"/>
  <c r="I1171" i="1"/>
  <c r="N1171" i="1" s="1"/>
  <c r="O1171" i="1" s="1"/>
  <c r="P1194" i="1" l="1"/>
  <c r="Q1194" i="1" s="1"/>
  <c r="H1194" i="1"/>
  <c r="M1194" i="1" s="1"/>
  <c r="G1194" i="1"/>
  <c r="L1194" i="1" s="1"/>
  <c r="F1194" i="1"/>
  <c r="K1194" i="1" s="1"/>
  <c r="E1194" i="1"/>
  <c r="J1194" i="1" s="1"/>
  <c r="R1170" i="1"/>
  <c r="W1170" i="1" s="1"/>
  <c r="D1195" i="1"/>
  <c r="I1172" i="1"/>
  <c r="N1172" i="1" s="1"/>
  <c r="O1172" i="1" s="1"/>
  <c r="P1195" i="1" l="1"/>
  <c r="Q1195" i="1" s="1"/>
  <c r="H1195" i="1"/>
  <c r="M1195" i="1" s="1"/>
  <c r="G1195" i="1"/>
  <c r="L1195" i="1" s="1"/>
  <c r="F1195" i="1"/>
  <c r="K1195" i="1" s="1"/>
  <c r="E1195" i="1"/>
  <c r="J1195" i="1" s="1"/>
  <c r="D1196" i="1"/>
  <c r="R1171" i="1"/>
  <c r="W1171" i="1" s="1"/>
  <c r="I1173" i="1"/>
  <c r="N1173" i="1" s="1"/>
  <c r="O1173" i="1" s="1"/>
  <c r="P1196" i="1" l="1"/>
  <c r="Q1196" i="1" s="1"/>
  <c r="H1196" i="1"/>
  <c r="M1196" i="1" s="1"/>
  <c r="G1196" i="1"/>
  <c r="L1196" i="1" s="1"/>
  <c r="F1196" i="1"/>
  <c r="K1196" i="1" s="1"/>
  <c r="E1196" i="1"/>
  <c r="J1196" i="1" s="1"/>
  <c r="R1172" i="1"/>
  <c r="W1172" i="1" s="1"/>
  <c r="D1197" i="1"/>
  <c r="I1174" i="1"/>
  <c r="N1174" i="1" s="1"/>
  <c r="O1174" i="1" s="1"/>
  <c r="P1197" i="1" l="1"/>
  <c r="Q1197" i="1" s="1"/>
  <c r="H1197" i="1"/>
  <c r="M1197" i="1" s="1"/>
  <c r="G1197" i="1"/>
  <c r="L1197" i="1" s="1"/>
  <c r="F1197" i="1"/>
  <c r="K1197" i="1" s="1"/>
  <c r="E1197" i="1"/>
  <c r="J1197" i="1" s="1"/>
  <c r="D1198" i="1"/>
  <c r="R1173" i="1"/>
  <c r="W1173" i="1" s="1"/>
  <c r="I1175" i="1"/>
  <c r="N1175" i="1" s="1"/>
  <c r="O1175" i="1" s="1"/>
  <c r="P1198" i="1" l="1"/>
  <c r="Q1198" i="1" s="1"/>
  <c r="H1198" i="1"/>
  <c r="M1198" i="1" s="1"/>
  <c r="G1198" i="1"/>
  <c r="L1198" i="1" s="1"/>
  <c r="F1198" i="1"/>
  <c r="K1198" i="1" s="1"/>
  <c r="E1198" i="1"/>
  <c r="J1198" i="1" s="1"/>
  <c r="R1174" i="1"/>
  <c r="W1174" i="1" s="1"/>
  <c r="D1199" i="1"/>
  <c r="I1176" i="1"/>
  <c r="N1176" i="1" s="1"/>
  <c r="O1176" i="1" s="1"/>
  <c r="P1199" i="1" l="1"/>
  <c r="Q1199" i="1" s="1"/>
  <c r="H1199" i="1"/>
  <c r="M1199" i="1" s="1"/>
  <c r="G1199" i="1"/>
  <c r="L1199" i="1" s="1"/>
  <c r="F1199" i="1"/>
  <c r="K1199" i="1" s="1"/>
  <c r="E1199" i="1"/>
  <c r="J1199" i="1" s="1"/>
  <c r="D1200" i="1"/>
  <c r="R1175" i="1"/>
  <c r="W1175" i="1" s="1"/>
  <c r="I1177" i="1"/>
  <c r="N1177" i="1" s="1"/>
  <c r="O1177" i="1" s="1"/>
  <c r="P1200" i="1" l="1"/>
  <c r="Q1200" i="1" s="1"/>
  <c r="H1200" i="1"/>
  <c r="M1200" i="1" s="1"/>
  <c r="G1200" i="1"/>
  <c r="L1200" i="1" s="1"/>
  <c r="F1200" i="1"/>
  <c r="K1200" i="1" s="1"/>
  <c r="E1200" i="1"/>
  <c r="J1200" i="1" s="1"/>
  <c r="D1201" i="1"/>
  <c r="R1176" i="1"/>
  <c r="W1176" i="1" s="1"/>
  <c r="I1178" i="1"/>
  <c r="N1178" i="1" s="1"/>
  <c r="O1178" i="1" s="1"/>
  <c r="P1201" i="1" l="1"/>
  <c r="Q1201" i="1" s="1"/>
  <c r="H1201" i="1"/>
  <c r="M1201" i="1" s="1"/>
  <c r="G1201" i="1"/>
  <c r="L1201" i="1" s="1"/>
  <c r="F1201" i="1"/>
  <c r="K1201" i="1" s="1"/>
  <c r="E1201" i="1"/>
  <c r="J1201" i="1" s="1"/>
  <c r="R1177" i="1"/>
  <c r="W1177" i="1" s="1"/>
  <c r="D1202" i="1"/>
  <c r="I1179" i="1"/>
  <c r="N1179" i="1" s="1"/>
  <c r="O1179" i="1" s="1"/>
  <c r="P1202" i="1" l="1"/>
  <c r="Q1202" i="1" s="1"/>
  <c r="H1202" i="1"/>
  <c r="M1202" i="1" s="1"/>
  <c r="G1202" i="1"/>
  <c r="L1202" i="1" s="1"/>
  <c r="F1202" i="1"/>
  <c r="K1202" i="1" s="1"/>
  <c r="E1202" i="1"/>
  <c r="J1202" i="1" s="1"/>
  <c r="D1203" i="1"/>
  <c r="R1178" i="1"/>
  <c r="W1178" i="1" s="1"/>
  <c r="I1180" i="1"/>
  <c r="N1180" i="1" s="1"/>
  <c r="O1180" i="1" s="1"/>
  <c r="P1203" i="1" l="1"/>
  <c r="Q1203" i="1" s="1"/>
  <c r="H1203" i="1"/>
  <c r="M1203" i="1" s="1"/>
  <c r="G1203" i="1"/>
  <c r="L1203" i="1" s="1"/>
  <c r="F1203" i="1"/>
  <c r="K1203" i="1" s="1"/>
  <c r="E1203" i="1"/>
  <c r="J1203" i="1" s="1"/>
  <c r="D1204" i="1"/>
  <c r="R1179" i="1"/>
  <c r="W1179" i="1" s="1"/>
  <c r="I1181" i="1"/>
  <c r="N1181" i="1" s="1"/>
  <c r="O1181" i="1" s="1"/>
  <c r="P1204" i="1" l="1"/>
  <c r="Q1204" i="1" s="1"/>
  <c r="H1204" i="1"/>
  <c r="M1204" i="1" s="1"/>
  <c r="G1204" i="1"/>
  <c r="L1204" i="1" s="1"/>
  <c r="F1204" i="1"/>
  <c r="K1204" i="1" s="1"/>
  <c r="E1204" i="1"/>
  <c r="J1204" i="1" s="1"/>
  <c r="D1205" i="1"/>
  <c r="R1180" i="1"/>
  <c r="W1180" i="1" s="1"/>
  <c r="I1182" i="1"/>
  <c r="N1182" i="1" s="1"/>
  <c r="O1182" i="1" s="1"/>
  <c r="P1205" i="1" l="1"/>
  <c r="Q1205" i="1" s="1"/>
  <c r="H1205" i="1"/>
  <c r="M1205" i="1" s="1"/>
  <c r="G1205" i="1"/>
  <c r="L1205" i="1" s="1"/>
  <c r="F1205" i="1"/>
  <c r="K1205" i="1" s="1"/>
  <c r="E1205" i="1"/>
  <c r="J1205" i="1" s="1"/>
  <c r="D1206" i="1"/>
  <c r="R1181" i="1"/>
  <c r="W1181" i="1" s="1"/>
  <c r="I1183" i="1"/>
  <c r="N1183" i="1" s="1"/>
  <c r="O1183" i="1" s="1"/>
  <c r="P1206" i="1" l="1"/>
  <c r="Q1206" i="1" s="1"/>
  <c r="H1206" i="1"/>
  <c r="M1206" i="1" s="1"/>
  <c r="G1206" i="1"/>
  <c r="L1206" i="1" s="1"/>
  <c r="F1206" i="1"/>
  <c r="K1206" i="1" s="1"/>
  <c r="E1206" i="1"/>
  <c r="J1206" i="1" s="1"/>
  <c r="D1207" i="1"/>
  <c r="R1182" i="1"/>
  <c r="W1182" i="1" s="1"/>
  <c r="I1184" i="1"/>
  <c r="N1184" i="1" s="1"/>
  <c r="O1184" i="1" s="1"/>
  <c r="P1207" i="1" l="1"/>
  <c r="Q1207" i="1" s="1"/>
  <c r="H1207" i="1"/>
  <c r="M1207" i="1" s="1"/>
  <c r="G1207" i="1"/>
  <c r="L1207" i="1" s="1"/>
  <c r="F1207" i="1"/>
  <c r="K1207" i="1" s="1"/>
  <c r="E1207" i="1"/>
  <c r="J1207" i="1" s="1"/>
  <c r="D1208" i="1"/>
  <c r="R1183" i="1"/>
  <c r="W1183" i="1" s="1"/>
  <c r="I1185" i="1"/>
  <c r="N1185" i="1" s="1"/>
  <c r="O1185" i="1" s="1"/>
  <c r="P1208" i="1" l="1"/>
  <c r="Q1208" i="1" s="1"/>
  <c r="H1208" i="1"/>
  <c r="M1208" i="1" s="1"/>
  <c r="F1208" i="1"/>
  <c r="K1208" i="1" s="1"/>
  <c r="G1208" i="1"/>
  <c r="L1208" i="1" s="1"/>
  <c r="E1208" i="1"/>
  <c r="J1208" i="1" s="1"/>
  <c r="D1209" i="1"/>
  <c r="R1184" i="1"/>
  <c r="W1184" i="1" s="1"/>
  <c r="I1186" i="1"/>
  <c r="N1186" i="1" s="1"/>
  <c r="O1186" i="1" s="1"/>
  <c r="P1209" i="1" l="1"/>
  <c r="Q1209" i="1" s="1"/>
  <c r="H1209" i="1"/>
  <c r="M1209" i="1" s="1"/>
  <c r="G1209" i="1"/>
  <c r="L1209" i="1" s="1"/>
  <c r="F1209" i="1"/>
  <c r="K1209" i="1" s="1"/>
  <c r="E1209" i="1"/>
  <c r="J1209" i="1" s="1"/>
  <c r="D1210" i="1"/>
  <c r="R1185" i="1"/>
  <c r="W1185" i="1" s="1"/>
  <c r="I1187" i="1"/>
  <c r="N1187" i="1" s="1"/>
  <c r="O1187" i="1" s="1"/>
  <c r="P1210" i="1" l="1"/>
  <c r="Q1210" i="1" s="1"/>
  <c r="H1210" i="1"/>
  <c r="M1210" i="1" s="1"/>
  <c r="G1210" i="1"/>
  <c r="L1210" i="1" s="1"/>
  <c r="F1210" i="1"/>
  <c r="K1210" i="1" s="1"/>
  <c r="E1210" i="1"/>
  <c r="J1210" i="1" s="1"/>
  <c r="D1211" i="1"/>
  <c r="R1186" i="1"/>
  <c r="W1186" i="1" s="1"/>
  <c r="I1188" i="1"/>
  <c r="N1188" i="1" s="1"/>
  <c r="O1188" i="1" s="1"/>
  <c r="P1211" i="1" l="1"/>
  <c r="Q1211" i="1" s="1"/>
  <c r="H1211" i="1"/>
  <c r="M1211" i="1" s="1"/>
  <c r="G1211" i="1"/>
  <c r="L1211" i="1" s="1"/>
  <c r="F1211" i="1"/>
  <c r="K1211" i="1" s="1"/>
  <c r="E1211" i="1"/>
  <c r="J1211" i="1" s="1"/>
  <c r="R1187" i="1"/>
  <c r="W1187" i="1" s="1"/>
  <c r="D1212" i="1"/>
  <c r="I1189" i="1"/>
  <c r="N1189" i="1" s="1"/>
  <c r="O1189" i="1" s="1"/>
  <c r="P1212" i="1" l="1"/>
  <c r="Q1212" i="1" s="1"/>
  <c r="H1212" i="1"/>
  <c r="M1212" i="1" s="1"/>
  <c r="F1212" i="1"/>
  <c r="K1212" i="1" s="1"/>
  <c r="G1212" i="1"/>
  <c r="L1212" i="1" s="1"/>
  <c r="E1212" i="1"/>
  <c r="J1212" i="1" s="1"/>
  <c r="D1213" i="1"/>
  <c r="R1188" i="1"/>
  <c r="W1188" i="1" s="1"/>
  <c r="I1190" i="1"/>
  <c r="N1190" i="1" s="1"/>
  <c r="O1190" i="1" s="1"/>
  <c r="P1213" i="1" l="1"/>
  <c r="Q1213" i="1" s="1"/>
  <c r="H1213" i="1"/>
  <c r="M1213" i="1" s="1"/>
  <c r="G1213" i="1"/>
  <c r="L1213" i="1" s="1"/>
  <c r="F1213" i="1"/>
  <c r="K1213" i="1" s="1"/>
  <c r="E1213" i="1"/>
  <c r="J1213" i="1" s="1"/>
  <c r="D1214" i="1"/>
  <c r="R1189" i="1"/>
  <c r="W1189" i="1" s="1"/>
  <c r="I1191" i="1"/>
  <c r="N1191" i="1" s="1"/>
  <c r="O1191" i="1" s="1"/>
  <c r="P1214" i="1" l="1"/>
  <c r="Q1214" i="1" s="1"/>
  <c r="H1214" i="1"/>
  <c r="M1214" i="1" s="1"/>
  <c r="G1214" i="1"/>
  <c r="L1214" i="1" s="1"/>
  <c r="F1214" i="1"/>
  <c r="K1214" i="1" s="1"/>
  <c r="E1214" i="1"/>
  <c r="J1214" i="1" s="1"/>
  <c r="D1215" i="1"/>
  <c r="R1190" i="1"/>
  <c r="W1190" i="1" s="1"/>
  <c r="I1192" i="1"/>
  <c r="N1192" i="1" s="1"/>
  <c r="O1192" i="1" s="1"/>
  <c r="P1215" i="1" l="1"/>
  <c r="Q1215" i="1" s="1"/>
  <c r="H1215" i="1"/>
  <c r="M1215" i="1" s="1"/>
  <c r="G1215" i="1"/>
  <c r="L1215" i="1" s="1"/>
  <c r="F1215" i="1"/>
  <c r="K1215" i="1" s="1"/>
  <c r="E1215" i="1"/>
  <c r="J1215" i="1" s="1"/>
  <c r="D1216" i="1"/>
  <c r="R1191" i="1"/>
  <c r="W1191" i="1" s="1"/>
  <c r="I1193" i="1"/>
  <c r="N1193" i="1" s="1"/>
  <c r="O1193" i="1" s="1"/>
  <c r="P1216" i="1" l="1"/>
  <c r="Q1216" i="1" s="1"/>
  <c r="H1216" i="1"/>
  <c r="M1216" i="1" s="1"/>
  <c r="G1216" i="1"/>
  <c r="L1216" i="1" s="1"/>
  <c r="F1216" i="1"/>
  <c r="K1216" i="1" s="1"/>
  <c r="E1216" i="1"/>
  <c r="J1216" i="1" s="1"/>
  <c r="D1217" i="1"/>
  <c r="R1192" i="1"/>
  <c r="W1192" i="1" s="1"/>
  <c r="I1194" i="1"/>
  <c r="N1194" i="1" s="1"/>
  <c r="O1194" i="1" s="1"/>
  <c r="P1217" i="1" l="1"/>
  <c r="Q1217" i="1" s="1"/>
  <c r="H1217" i="1"/>
  <c r="M1217" i="1" s="1"/>
  <c r="G1217" i="1"/>
  <c r="L1217" i="1" s="1"/>
  <c r="F1217" i="1"/>
  <c r="K1217" i="1" s="1"/>
  <c r="E1217" i="1"/>
  <c r="J1217" i="1" s="1"/>
  <c r="D1218" i="1"/>
  <c r="R1193" i="1"/>
  <c r="W1193" i="1" s="1"/>
  <c r="I1195" i="1"/>
  <c r="N1195" i="1" s="1"/>
  <c r="O1195" i="1" s="1"/>
  <c r="P1218" i="1" l="1"/>
  <c r="Q1218" i="1" s="1"/>
  <c r="H1218" i="1"/>
  <c r="M1218" i="1" s="1"/>
  <c r="G1218" i="1"/>
  <c r="L1218" i="1" s="1"/>
  <c r="F1218" i="1"/>
  <c r="K1218" i="1" s="1"/>
  <c r="E1218" i="1"/>
  <c r="J1218" i="1" s="1"/>
  <c r="R1194" i="1"/>
  <c r="W1194" i="1" s="1"/>
  <c r="D1219" i="1"/>
  <c r="I1196" i="1"/>
  <c r="N1196" i="1" s="1"/>
  <c r="O1196" i="1" s="1"/>
  <c r="P1219" i="1" l="1"/>
  <c r="Q1219" i="1" s="1"/>
  <c r="H1219" i="1"/>
  <c r="M1219" i="1" s="1"/>
  <c r="G1219" i="1"/>
  <c r="L1219" i="1" s="1"/>
  <c r="F1219" i="1"/>
  <c r="K1219" i="1" s="1"/>
  <c r="E1219" i="1"/>
  <c r="J1219" i="1" s="1"/>
  <c r="D1220" i="1"/>
  <c r="R1195" i="1"/>
  <c r="W1195" i="1" s="1"/>
  <c r="I1197" i="1"/>
  <c r="N1197" i="1" s="1"/>
  <c r="O1197" i="1" s="1"/>
  <c r="P1220" i="1" l="1"/>
  <c r="Q1220" i="1" s="1"/>
  <c r="H1220" i="1"/>
  <c r="M1220" i="1" s="1"/>
  <c r="G1220" i="1"/>
  <c r="L1220" i="1" s="1"/>
  <c r="F1220" i="1"/>
  <c r="K1220" i="1" s="1"/>
  <c r="E1220" i="1"/>
  <c r="J1220" i="1" s="1"/>
  <c r="D1221" i="1"/>
  <c r="R1196" i="1"/>
  <c r="W1196" i="1" s="1"/>
  <c r="I1198" i="1"/>
  <c r="N1198" i="1" s="1"/>
  <c r="O1198" i="1" s="1"/>
  <c r="P1221" i="1" l="1"/>
  <c r="Q1221" i="1" s="1"/>
  <c r="H1221" i="1"/>
  <c r="M1221" i="1" s="1"/>
  <c r="G1221" i="1"/>
  <c r="L1221" i="1" s="1"/>
  <c r="F1221" i="1"/>
  <c r="K1221" i="1" s="1"/>
  <c r="E1221" i="1"/>
  <c r="J1221" i="1" s="1"/>
  <c r="D1222" i="1"/>
  <c r="R1197" i="1"/>
  <c r="W1197" i="1" s="1"/>
  <c r="I1199" i="1"/>
  <c r="N1199" i="1" s="1"/>
  <c r="O1199" i="1" s="1"/>
  <c r="P1222" i="1" l="1"/>
  <c r="Q1222" i="1" s="1"/>
  <c r="H1222" i="1"/>
  <c r="M1222" i="1" s="1"/>
  <c r="G1222" i="1"/>
  <c r="L1222" i="1" s="1"/>
  <c r="F1222" i="1"/>
  <c r="K1222" i="1" s="1"/>
  <c r="E1222" i="1"/>
  <c r="J1222" i="1" s="1"/>
  <c r="R1198" i="1"/>
  <c r="W1198" i="1" s="1"/>
  <c r="D1223" i="1"/>
  <c r="I1200" i="1"/>
  <c r="N1200" i="1" s="1"/>
  <c r="O1200" i="1" s="1"/>
  <c r="P1223" i="1" l="1"/>
  <c r="Q1223" i="1" s="1"/>
  <c r="H1223" i="1"/>
  <c r="M1223" i="1" s="1"/>
  <c r="G1223" i="1"/>
  <c r="L1223" i="1" s="1"/>
  <c r="F1223" i="1"/>
  <c r="K1223" i="1" s="1"/>
  <c r="E1223" i="1"/>
  <c r="J1223" i="1" s="1"/>
  <c r="D1224" i="1"/>
  <c r="R1199" i="1"/>
  <c r="W1199" i="1" s="1"/>
  <c r="I1201" i="1"/>
  <c r="N1201" i="1" s="1"/>
  <c r="O1201" i="1" s="1"/>
  <c r="P1224" i="1" l="1"/>
  <c r="Q1224" i="1" s="1"/>
  <c r="H1224" i="1"/>
  <c r="M1224" i="1" s="1"/>
  <c r="G1224" i="1"/>
  <c r="L1224" i="1" s="1"/>
  <c r="F1224" i="1"/>
  <c r="K1224" i="1" s="1"/>
  <c r="E1224" i="1"/>
  <c r="J1224" i="1" s="1"/>
  <c r="D1225" i="1"/>
  <c r="R1200" i="1"/>
  <c r="W1200" i="1" s="1"/>
  <c r="I1202" i="1"/>
  <c r="N1202" i="1" s="1"/>
  <c r="O1202" i="1" s="1"/>
  <c r="P1225" i="1" l="1"/>
  <c r="Q1225" i="1" s="1"/>
  <c r="H1225" i="1"/>
  <c r="M1225" i="1" s="1"/>
  <c r="G1225" i="1"/>
  <c r="L1225" i="1" s="1"/>
  <c r="F1225" i="1"/>
  <c r="K1225" i="1" s="1"/>
  <c r="E1225" i="1"/>
  <c r="J1225" i="1" s="1"/>
  <c r="D1226" i="1"/>
  <c r="R1201" i="1"/>
  <c r="W1201" i="1" s="1"/>
  <c r="I1203" i="1"/>
  <c r="N1203" i="1" s="1"/>
  <c r="O1203" i="1" s="1"/>
  <c r="P1226" i="1" l="1"/>
  <c r="Q1226" i="1" s="1"/>
  <c r="H1226" i="1"/>
  <c r="M1226" i="1" s="1"/>
  <c r="G1226" i="1"/>
  <c r="L1226" i="1" s="1"/>
  <c r="F1226" i="1"/>
  <c r="K1226" i="1" s="1"/>
  <c r="E1226" i="1"/>
  <c r="J1226" i="1" s="1"/>
  <c r="D1227" i="1"/>
  <c r="R1202" i="1"/>
  <c r="W1202" i="1" s="1"/>
  <c r="I1204" i="1"/>
  <c r="N1204" i="1" s="1"/>
  <c r="O1204" i="1" s="1"/>
  <c r="P1227" i="1" l="1"/>
  <c r="Q1227" i="1" s="1"/>
  <c r="H1227" i="1"/>
  <c r="M1227" i="1" s="1"/>
  <c r="G1227" i="1"/>
  <c r="L1227" i="1" s="1"/>
  <c r="F1227" i="1"/>
  <c r="K1227" i="1" s="1"/>
  <c r="E1227" i="1"/>
  <c r="J1227" i="1" s="1"/>
  <c r="D1228" i="1"/>
  <c r="R1203" i="1"/>
  <c r="W1203" i="1" s="1"/>
  <c r="I1205" i="1"/>
  <c r="N1205" i="1" s="1"/>
  <c r="O1205" i="1" s="1"/>
  <c r="P1228" i="1" l="1"/>
  <c r="Q1228" i="1" s="1"/>
  <c r="H1228" i="1"/>
  <c r="M1228" i="1" s="1"/>
  <c r="G1228" i="1"/>
  <c r="L1228" i="1" s="1"/>
  <c r="E1228" i="1"/>
  <c r="J1228" i="1" s="1"/>
  <c r="F1228" i="1"/>
  <c r="K1228" i="1" s="1"/>
  <c r="D1229" i="1"/>
  <c r="R1204" i="1"/>
  <c r="W1204" i="1" s="1"/>
  <c r="I1206" i="1"/>
  <c r="N1206" i="1" s="1"/>
  <c r="O1206" i="1" s="1"/>
  <c r="P1229" i="1" l="1"/>
  <c r="Q1229" i="1" s="1"/>
  <c r="H1229" i="1"/>
  <c r="M1229" i="1" s="1"/>
  <c r="G1229" i="1"/>
  <c r="L1229" i="1" s="1"/>
  <c r="F1229" i="1"/>
  <c r="K1229" i="1" s="1"/>
  <c r="E1229" i="1"/>
  <c r="J1229" i="1" s="1"/>
  <c r="D1230" i="1"/>
  <c r="R1205" i="1"/>
  <c r="W1205" i="1" s="1"/>
  <c r="I1207" i="1"/>
  <c r="N1207" i="1" s="1"/>
  <c r="O1207" i="1" s="1"/>
  <c r="P1230" i="1" l="1"/>
  <c r="Q1230" i="1" s="1"/>
  <c r="H1230" i="1"/>
  <c r="M1230" i="1" s="1"/>
  <c r="G1230" i="1"/>
  <c r="L1230" i="1" s="1"/>
  <c r="F1230" i="1"/>
  <c r="K1230" i="1" s="1"/>
  <c r="E1230" i="1"/>
  <c r="J1230" i="1" s="1"/>
  <c r="R1206" i="1"/>
  <c r="W1206" i="1" s="1"/>
  <c r="D1231" i="1"/>
  <c r="I1208" i="1"/>
  <c r="N1208" i="1" s="1"/>
  <c r="O1208" i="1" s="1"/>
  <c r="P1231" i="1" l="1"/>
  <c r="Q1231" i="1" s="1"/>
  <c r="H1231" i="1"/>
  <c r="M1231" i="1" s="1"/>
  <c r="G1231" i="1"/>
  <c r="L1231" i="1" s="1"/>
  <c r="F1231" i="1"/>
  <c r="K1231" i="1" s="1"/>
  <c r="E1231" i="1"/>
  <c r="J1231" i="1" s="1"/>
  <c r="D1232" i="1"/>
  <c r="R1207" i="1"/>
  <c r="W1207" i="1" s="1"/>
  <c r="I1209" i="1"/>
  <c r="N1209" i="1" s="1"/>
  <c r="O1209" i="1" s="1"/>
  <c r="P1232" i="1" l="1"/>
  <c r="Q1232" i="1" s="1"/>
  <c r="H1232" i="1"/>
  <c r="M1232" i="1" s="1"/>
  <c r="G1232" i="1"/>
  <c r="L1232" i="1" s="1"/>
  <c r="F1232" i="1"/>
  <c r="K1232" i="1" s="1"/>
  <c r="E1232" i="1"/>
  <c r="J1232" i="1" s="1"/>
  <c r="R1208" i="1"/>
  <c r="W1208" i="1" s="1"/>
  <c r="D1233" i="1"/>
  <c r="I1210" i="1"/>
  <c r="N1210" i="1" s="1"/>
  <c r="O1210" i="1" s="1"/>
  <c r="P1233" i="1" l="1"/>
  <c r="Q1233" i="1" s="1"/>
  <c r="H1233" i="1"/>
  <c r="M1233" i="1" s="1"/>
  <c r="G1233" i="1"/>
  <c r="L1233" i="1" s="1"/>
  <c r="F1233" i="1"/>
  <c r="K1233" i="1" s="1"/>
  <c r="E1233" i="1"/>
  <c r="J1233" i="1" s="1"/>
  <c r="R1209" i="1"/>
  <c r="W1209" i="1" s="1"/>
  <c r="D1234" i="1"/>
  <c r="I1211" i="1"/>
  <c r="N1211" i="1" s="1"/>
  <c r="O1211" i="1" s="1"/>
  <c r="P1234" i="1" l="1"/>
  <c r="Q1234" i="1" s="1"/>
  <c r="H1234" i="1"/>
  <c r="M1234" i="1" s="1"/>
  <c r="G1234" i="1"/>
  <c r="L1234" i="1" s="1"/>
  <c r="F1234" i="1"/>
  <c r="K1234" i="1" s="1"/>
  <c r="E1234" i="1"/>
  <c r="J1234" i="1" s="1"/>
  <c r="D1235" i="1"/>
  <c r="R1210" i="1"/>
  <c r="W1210" i="1" s="1"/>
  <c r="I1212" i="1"/>
  <c r="N1212" i="1" s="1"/>
  <c r="O1212" i="1" s="1"/>
  <c r="P1235" i="1" l="1"/>
  <c r="Q1235" i="1" s="1"/>
  <c r="H1235" i="1"/>
  <c r="M1235" i="1" s="1"/>
  <c r="G1235" i="1"/>
  <c r="L1235" i="1" s="1"/>
  <c r="F1235" i="1"/>
  <c r="K1235" i="1" s="1"/>
  <c r="E1235" i="1"/>
  <c r="J1235" i="1" s="1"/>
  <c r="D1236" i="1"/>
  <c r="R1211" i="1"/>
  <c r="W1211" i="1" s="1"/>
  <c r="I1213" i="1"/>
  <c r="N1213" i="1" s="1"/>
  <c r="O1213" i="1" s="1"/>
  <c r="P1236" i="1" l="1"/>
  <c r="Q1236" i="1" s="1"/>
  <c r="H1236" i="1"/>
  <c r="M1236" i="1" s="1"/>
  <c r="G1236" i="1"/>
  <c r="L1236" i="1" s="1"/>
  <c r="F1236" i="1"/>
  <c r="K1236" i="1" s="1"/>
  <c r="E1236" i="1"/>
  <c r="J1236" i="1" s="1"/>
  <c r="D1237" i="1"/>
  <c r="R1212" i="1"/>
  <c r="W1212" i="1" s="1"/>
  <c r="I1214" i="1"/>
  <c r="N1214" i="1" s="1"/>
  <c r="O1214" i="1" s="1"/>
  <c r="P1237" i="1" l="1"/>
  <c r="Q1237" i="1" s="1"/>
  <c r="H1237" i="1"/>
  <c r="M1237" i="1" s="1"/>
  <c r="G1237" i="1"/>
  <c r="L1237" i="1" s="1"/>
  <c r="F1237" i="1"/>
  <c r="K1237" i="1" s="1"/>
  <c r="E1237" i="1"/>
  <c r="J1237" i="1" s="1"/>
  <c r="D1238" i="1"/>
  <c r="R1213" i="1"/>
  <c r="W1213" i="1" s="1"/>
  <c r="I1215" i="1"/>
  <c r="N1215" i="1" s="1"/>
  <c r="O1215" i="1" s="1"/>
  <c r="P1238" i="1" l="1"/>
  <c r="Q1238" i="1" s="1"/>
  <c r="H1238" i="1"/>
  <c r="M1238" i="1" s="1"/>
  <c r="G1238" i="1"/>
  <c r="L1238" i="1" s="1"/>
  <c r="F1238" i="1"/>
  <c r="K1238" i="1" s="1"/>
  <c r="E1238" i="1"/>
  <c r="J1238" i="1" s="1"/>
  <c r="D1239" i="1"/>
  <c r="R1214" i="1"/>
  <c r="W1214" i="1" s="1"/>
  <c r="I1216" i="1"/>
  <c r="N1216" i="1" s="1"/>
  <c r="O1216" i="1" s="1"/>
  <c r="P1239" i="1" l="1"/>
  <c r="Q1239" i="1" s="1"/>
  <c r="H1239" i="1"/>
  <c r="M1239" i="1" s="1"/>
  <c r="G1239" i="1"/>
  <c r="L1239" i="1" s="1"/>
  <c r="F1239" i="1"/>
  <c r="K1239" i="1" s="1"/>
  <c r="E1239" i="1"/>
  <c r="J1239" i="1" s="1"/>
  <c r="D1240" i="1"/>
  <c r="R1215" i="1"/>
  <c r="W1215" i="1" s="1"/>
  <c r="I1217" i="1"/>
  <c r="N1217" i="1" s="1"/>
  <c r="O1217" i="1" s="1"/>
  <c r="P1240" i="1" l="1"/>
  <c r="Q1240" i="1" s="1"/>
  <c r="H1240" i="1"/>
  <c r="M1240" i="1" s="1"/>
  <c r="F1240" i="1"/>
  <c r="K1240" i="1" s="1"/>
  <c r="G1240" i="1"/>
  <c r="L1240" i="1" s="1"/>
  <c r="E1240" i="1"/>
  <c r="J1240" i="1" s="1"/>
  <c r="D1241" i="1"/>
  <c r="R1216" i="1"/>
  <c r="W1216" i="1" s="1"/>
  <c r="I1218" i="1"/>
  <c r="N1218" i="1" s="1"/>
  <c r="O1218" i="1" s="1"/>
  <c r="P1241" i="1" l="1"/>
  <c r="Q1241" i="1" s="1"/>
  <c r="H1241" i="1"/>
  <c r="M1241" i="1" s="1"/>
  <c r="G1241" i="1"/>
  <c r="L1241" i="1" s="1"/>
  <c r="F1241" i="1"/>
  <c r="K1241" i="1" s="1"/>
  <c r="E1241" i="1"/>
  <c r="J1241" i="1" s="1"/>
  <c r="D1242" i="1"/>
  <c r="R1217" i="1"/>
  <c r="W1217" i="1" s="1"/>
  <c r="I1219" i="1"/>
  <c r="N1219" i="1" s="1"/>
  <c r="O1219" i="1" s="1"/>
  <c r="P1242" i="1" l="1"/>
  <c r="Q1242" i="1" s="1"/>
  <c r="G1242" i="1"/>
  <c r="L1242" i="1" s="1"/>
  <c r="H1242" i="1"/>
  <c r="M1242" i="1" s="1"/>
  <c r="F1242" i="1"/>
  <c r="K1242" i="1" s="1"/>
  <c r="E1242" i="1"/>
  <c r="J1242" i="1" s="1"/>
  <c r="R1218" i="1"/>
  <c r="W1218" i="1" s="1"/>
  <c r="D1243" i="1"/>
  <c r="I1220" i="1"/>
  <c r="N1220" i="1" s="1"/>
  <c r="O1220" i="1" s="1"/>
  <c r="P1243" i="1" l="1"/>
  <c r="Q1243" i="1" s="1"/>
  <c r="H1243" i="1"/>
  <c r="M1243" i="1" s="1"/>
  <c r="G1243" i="1"/>
  <c r="L1243" i="1" s="1"/>
  <c r="F1243" i="1"/>
  <c r="K1243" i="1" s="1"/>
  <c r="E1243" i="1"/>
  <c r="J1243" i="1" s="1"/>
  <c r="D1244" i="1"/>
  <c r="R1219" i="1"/>
  <c r="W1219" i="1" s="1"/>
  <c r="I1221" i="1"/>
  <c r="N1221" i="1" s="1"/>
  <c r="O1221" i="1" s="1"/>
  <c r="P1244" i="1" l="1"/>
  <c r="Q1244" i="1" s="1"/>
  <c r="H1244" i="1"/>
  <c r="M1244" i="1" s="1"/>
  <c r="G1244" i="1"/>
  <c r="L1244" i="1" s="1"/>
  <c r="F1244" i="1"/>
  <c r="K1244" i="1" s="1"/>
  <c r="E1244" i="1"/>
  <c r="J1244" i="1" s="1"/>
  <c r="D1245" i="1"/>
  <c r="R1220" i="1"/>
  <c r="W1220" i="1" s="1"/>
  <c r="I1222" i="1"/>
  <c r="N1222" i="1" s="1"/>
  <c r="O1222" i="1" s="1"/>
  <c r="P1245" i="1" l="1"/>
  <c r="Q1245" i="1" s="1"/>
  <c r="H1245" i="1"/>
  <c r="M1245" i="1" s="1"/>
  <c r="G1245" i="1"/>
  <c r="L1245" i="1" s="1"/>
  <c r="F1245" i="1"/>
  <c r="K1245" i="1" s="1"/>
  <c r="E1245" i="1"/>
  <c r="J1245" i="1" s="1"/>
  <c r="D1246" i="1"/>
  <c r="R1221" i="1"/>
  <c r="W1221" i="1" s="1"/>
  <c r="I1223" i="1"/>
  <c r="N1223" i="1" s="1"/>
  <c r="O1223" i="1" s="1"/>
  <c r="P1246" i="1" l="1"/>
  <c r="Q1246" i="1" s="1"/>
  <c r="H1246" i="1"/>
  <c r="M1246" i="1" s="1"/>
  <c r="G1246" i="1"/>
  <c r="L1246" i="1" s="1"/>
  <c r="F1246" i="1"/>
  <c r="K1246" i="1" s="1"/>
  <c r="E1246" i="1"/>
  <c r="J1246" i="1" s="1"/>
  <c r="R1222" i="1"/>
  <c r="W1222" i="1" s="1"/>
  <c r="D1247" i="1"/>
  <c r="I1224" i="1"/>
  <c r="N1224" i="1" s="1"/>
  <c r="O1224" i="1" s="1"/>
  <c r="P1247" i="1" l="1"/>
  <c r="Q1247" i="1" s="1"/>
  <c r="H1247" i="1"/>
  <c r="M1247" i="1" s="1"/>
  <c r="G1247" i="1"/>
  <c r="L1247" i="1" s="1"/>
  <c r="F1247" i="1"/>
  <c r="K1247" i="1" s="1"/>
  <c r="E1247" i="1"/>
  <c r="J1247" i="1" s="1"/>
  <c r="D1248" i="1"/>
  <c r="R1223" i="1"/>
  <c r="W1223" i="1" s="1"/>
  <c r="I1225" i="1"/>
  <c r="N1225" i="1" s="1"/>
  <c r="O1225" i="1" s="1"/>
  <c r="P1248" i="1" l="1"/>
  <c r="Q1248" i="1" s="1"/>
  <c r="H1248" i="1"/>
  <c r="M1248" i="1" s="1"/>
  <c r="G1248" i="1"/>
  <c r="L1248" i="1" s="1"/>
  <c r="F1248" i="1"/>
  <c r="K1248" i="1" s="1"/>
  <c r="E1248" i="1"/>
  <c r="J1248" i="1" s="1"/>
  <c r="D1249" i="1"/>
  <c r="R1224" i="1"/>
  <c r="W1224" i="1" s="1"/>
  <c r="I1226" i="1"/>
  <c r="N1226" i="1" s="1"/>
  <c r="O1226" i="1" s="1"/>
  <c r="P1249" i="1" l="1"/>
  <c r="Q1249" i="1" s="1"/>
  <c r="H1249" i="1"/>
  <c r="M1249" i="1" s="1"/>
  <c r="G1249" i="1"/>
  <c r="L1249" i="1" s="1"/>
  <c r="F1249" i="1"/>
  <c r="K1249" i="1" s="1"/>
  <c r="E1249" i="1"/>
  <c r="J1249" i="1" s="1"/>
  <c r="D1250" i="1"/>
  <c r="R1225" i="1"/>
  <c r="W1225" i="1" s="1"/>
  <c r="I1227" i="1"/>
  <c r="N1227" i="1" s="1"/>
  <c r="O1227" i="1" s="1"/>
  <c r="P1250" i="1" l="1"/>
  <c r="Q1250" i="1" s="1"/>
  <c r="H1250" i="1"/>
  <c r="M1250" i="1" s="1"/>
  <c r="G1250" i="1"/>
  <c r="L1250" i="1" s="1"/>
  <c r="F1250" i="1"/>
  <c r="K1250" i="1" s="1"/>
  <c r="E1250" i="1"/>
  <c r="J1250" i="1" s="1"/>
  <c r="D1251" i="1"/>
  <c r="R1226" i="1"/>
  <c r="W1226" i="1" s="1"/>
  <c r="I1228" i="1"/>
  <c r="N1228" i="1" s="1"/>
  <c r="O1228" i="1" s="1"/>
  <c r="P1251" i="1" l="1"/>
  <c r="Q1251" i="1" s="1"/>
  <c r="H1251" i="1"/>
  <c r="M1251" i="1" s="1"/>
  <c r="G1251" i="1"/>
  <c r="L1251" i="1" s="1"/>
  <c r="F1251" i="1"/>
  <c r="K1251" i="1" s="1"/>
  <c r="E1251" i="1"/>
  <c r="J1251" i="1" s="1"/>
  <c r="D1252" i="1"/>
  <c r="R1227" i="1"/>
  <c r="W1227" i="1" s="1"/>
  <c r="I1229" i="1"/>
  <c r="N1229" i="1" s="1"/>
  <c r="O1229" i="1" s="1"/>
  <c r="P1252" i="1" l="1"/>
  <c r="Q1252" i="1" s="1"/>
  <c r="H1252" i="1"/>
  <c r="M1252" i="1" s="1"/>
  <c r="G1252" i="1"/>
  <c r="L1252" i="1" s="1"/>
  <c r="F1252" i="1"/>
  <c r="K1252" i="1" s="1"/>
  <c r="E1252" i="1"/>
  <c r="J1252" i="1" s="1"/>
  <c r="D1253" i="1"/>
  <c r="R1228" i="1"/>
  <c r="W1228" i="1" s="1"/>
  <c r="I1230" i="1"/>
  <c r="N1230" i="1" s="1"/>
  <c r="O1230" i="1" s="1"/>
  <c r="P1253" i="1" l="1"/>
  <c r="Q1253" i="1" s="1"/>
  <c r="H1253" i="1"/>
  <c r="M1253" i="1" s="1"/>
  <c r="G1253" i="1"/>
  <c r="L1253" i="1" s="1"/>
  <c r="F1253" i="1"/>
  <c r="K1253" i="1" s="1"/>
  <c r="E1253" i="1"/>
  <c r="J1253" i="1" s="1"/>
  <c r="R1229" i="1"/>
  <c r="W1229" i="1" s="1"/>
  <c r="D1254" i="1"/>
  <c r="I1231" i="1"/>
  <c r="N1231" i="1" s="1"/>
  <c r="O1231" i="1" s="1"/>
  <c r="P1254" i="1" l="1"/>
  <c r="Q1254" i="1" s="1"/>
  <c r="H1254" i="1"/>
  <c r="M1254" i="1" s="1"/>
  <c r="G1254" i="1"/>
  <c r="L1254" i="1" s="1"/>
  <c r="F1254" i="1"/>
  <c r="K1254" i="1" s="1"/>
  <c r="E1254" i="1"/>
  <c r="J1254" i="1" s="1"/>
  <c r="D1255" i="1"/>
  <c r="R1230" i="1"/>
  <c r="W1230" i="1" s="1"/>
  <c r="I1232" i="1"/>
  <c r="N1232" i="1" s="1"/>
  <c r="O1232" i="1" s="1"/>
  <c r="P1255" i="1" l="1"/>
  <c r="Q1255" i="1" s="1"/>
  <c r="H1255" i="1"/>
  <c r="M1255" i="1" s="1"/>
  <c r="G1255" i="1"/>
  <c r="L1255" i="1" s="1"/>
  <c r="F1255" i="1"/>
  <c r="K1255" i="1" s="1"/>
  <c r="E1255" i="1"/>
  <c r="J1255" i="1" s="1"/>
  <c r="D1256" i="1"/>
  <c r="R1231" i="1"/>
  <c r="W1231" i="1" s="1"/>
  <c r="I1233" i="1"/>
  <c r="N1233" i="1" s="1"/>
  <c r="O1233" i="1" s="1"/>
  <c r="P1256" i="1" l="1"/>
  <c r="Q1256" i="1" s="1"/>
  <c r="H1256" i="1"/>
  <c r="M1256" i="1" s="1"/>
  <c r="G1256" i="1"/>
  <c r="L1256" i="1" s="1"/>
  <c r="F1256" i="1"/>
  <c r="K1256" i="1" s="1"/>
  <c r="E1256" i="1"/>
  <c r="J1256" i="1" s="1"/>
  <c r="R1232" i="1"/>
  <c r="W1232" i="1" s="1"/>
  <c r="D1257" i="1"/>
  <c r="I1234" i="1"/>
  <c r="N1234" i="1" s="1"/>
  <c r="O1234" i="1" s="1"/>
  <c r="P1257" i="1" l="1"/>
  <c r="Q1257" i="1" s="1"/>
  <c r="H1257" i="1"/>
  <c r="M1257" i="1" s="1"/>
  <c r="G1257" i="1"/>
  <c r="L1257" i="1" s="1"/>
  <c r="F1257" i="1"/>
  <c r="K1257" i="1" s="1"/>
  <c r="E1257" i="1"/>
  <c r="J1257" i="1" s="1"/>
  <c r="R1233" i="1"/>
  <c r="W1233" i="1" s="1"/>
  <c r="D1258" i="1"/>
  <c r="I1235" i="1"/>
  <c r="N1235" i="1" s="1"/>
  <c r="O1235" i="1" s="1"/>
  <c r="P1258" i="1" l="1"/>
  <c r="Q1258" i="1" s="1"/>
  <c r="H1258" i="1"/>
  <c r="M1258" i="1" s="1"/>
  <c r="G1258" i="1"/>
  <c r="L1258" i="1" s="1"/>
  <c r="F1258" i="1"/>
  <c r="K1258" i="1" s="1"/>
  <c r="E1258" i="1"/>
  <c r="J1258" i="1" s="1"/>
  <c r="R1234" i="1"/>
  <c r="W1234" i="1" s="1"/>
  <c r="D1259" i="1"/>
  <c r="I1236" i="1"/>
  <c r="N1236" i="1" s="1"/>
  <c r="O1236" i="1" s="1"/>
  <c r="P1259" i="1" l="1"/>
  <c r="Q1259" i="1" s="1"/>
  <c r="H1259" i="1"/>
  <c r="M1259" i="1" s="1"/>
  <c r="G1259" i="1"/>
  <c r="L1259" i="1" s="1"/>
  <c r="F1259" i="1"/>
  <c r="K1259" i="1" s="1"/>
  <c r="E1259" i="1"/>
  <c r="J1259" i="1" s="1"/>
  <c r="D1260" i="1"/>
  <c r="R1235" i="1"/>
  <c r="W1235" i="1" s="1"/>
  <c r="I1237" i="1"/>
  <c r="N1237" i="1" s="1"/>
  <c r="O1237" i="1" s="1"/>
  <c r="P1260" i="1" l="1"/>
  <c r="Q1260" i="1" s="1"/>
  <c r="H1260" i="1"/>
  <c r="M1260" i="1" s="1"/>
  <c r="G1260" i="1"/>
  <c r="L1260" i="1" s="1"/>
  <c r="E1260" i="1"/>
  <c r="J1260" i="1" s="1"/>
  <c r="F1260" i="1"/>
  <c r="K1260" i="1" s="1"/>
  <c r="R1236" i="1"/>
  <c r="W1236" i="1" s="1"/>
  <c r="D1261" i="1"/>
  <c r="I1238" i="1"/>
  <c r="N1238" i="1" s="1"/>
  <c r="O1238" i="1" s="1"/>
  <c r="P1261" i="1" l="1"/>
  <c r="Q1261" i="1" s="1"/>
  <c r="H1261" i="1"/>
  <c r="M1261" i="1" s="1"/>
  <c r="G1261" i="1"/>
  <c r="L1261" i="1" s="1"/>
  <c r="F1261" i="1"/>
  <c r="K1261" i="1" s="1"/>
  <c r="E1261" i="1"/>
  <c r="J1261" i="1" s="1"/>
  <c r="D1262" i="1"/>
  <c r="R1237" i="1"/>
  <c r="W1237" i="1" s="1"/>
  <c r="I1239" i="1"/>
  <c r="N1239" i="1" s="1"/>
  <c r="O1239" i="1" s="1"/>
  <c r="P1262" i="1" l="1"/>
  <c r="Q1262" i="1" s="1"/>
  <c r="H1262" i="1"/>
  <c r="M1262" i="1" s="1"/>
  <c r="G1262" i="1"/>
  <c r="L1262" i="1" s="1"/>
  <c r="F1262" i="1"/>
  <c r="K1262" i="1" s="1"/>
  <c r="E1262" i="1"/>
  <c r="J1262" i="1" s="1"/>
  <c r="R1238" i="1"/>
  <c r="W1238" i="1" s="1"/>
  <c r="D1263" i="1"/>
  <c r="I1240" i="1"/>
  <c r="N1240" i="1" s="1"/>
  <c r="O1240" i="1" s="1"/>
  <c r="P1263" i="1" l="1"/>
  <c r="Q1263" i="1" s="1"/>
  <c r="H1263" i="1"/>
  <c r="M1263" i="1" s="1"/>
  <c r="G1263" i="1"/>
  <c r="L1263" i="1" s="1"/>
  <c r="F1263" i="1"/>
  <c r="K1263" i="1" s="1"/>
  <c r="E1263" i="1"/>
  <c r="J1263" i="1" s="1"/>
  <c r="D1264" i="1"/>
  <c r="R1239" i="1"/>
  <c r="W1239" i="1" s="1"/>
  <c r="I1241" i="1"/>
  <c r="N1241" i="1" s="1"/>
  <c r="O1241" i="1" s="1"/>
  <c r="P1264" i="1" l="1"/>
  <c r="Q1264" i="1" s="1"/>
  <c r="H1264" i="1"/>
  <c r="M1264" i="1" s="1"/>
  <c r="G1264" i="1"/>
  <c r="L1264" i="1" s="1"/>
  <c r="F1264" i="1"/>
  <c r="K1264" i="1" s="1"/>
  <c r="E1264" i="1"/>
  <c r="J1264" i="1" s="1"/>
  <c r="D1265" i="1"/>
  <c r="R1240" i="1"/>
  <c r="W1240" i="1" s="1"/>
  <c r="I1242" i="1"/>
  <c r="N1242" i="1" s="1"/>
  <c r="O1242" i="1" s="1"/>
  <c r="P1265" i="1" l="1"/>
  <c r="Q1265" i="1" s="1"/>
  <c r="H1265" i="1"/>
  <c r="M1265" i="1" s="1"/>
  <c r="G1265" i="1"/>
  <c r="L1265" i="1" s="1"/>
  <c r="F1265" i="1"/>
  <c r="K1265" i="1" s="1"/>
  <c r="E1265" i="1"/>
  <c r="J1265" i="1" s="1"/>
  <c r="R1241" i="1"/>
  <c r="W1241" i="1" s="1"/>
  <c r="D1266" i="1"/>
  <c r="I1243" i="1"/>
  <c r="N1243" i="1" s="1"/>
  <c r="O1243" i="1" s="1"/>
  <c r="P1266" i="1" l="1"/>
  <c r="Q1266" i="1" s="1"/>
  <c r="H1266" i="1"/>
  <c r="M1266" i="1" s="1"/>
  <c r="G1266" i="1"/>
  <c r="L1266" i="1" s="1"/>
  <c r="F1266" i="1"/>
  <c r="K1266" i="1" s="1"/>
  <c r="E1266" i="1"/>
  <c r="J1266" i="1" s="1"/>
  <c r="D1267" i="1"/>
  <c r="R1242" i="1"/>
  <c r="W1242" i="1" s="1"/>
  <c r="I1244" i="1"/>
  <c r="N1244" i="1" s="1"/>
  <c r="O1244" i="1" s="1"/>
  <c r="P1267" i="1" l="1"/>
  <c r="Q1267" i="1" s="1"/>
  <c r="H1267" i="1"/>
  <c r="M1267" i="1" s="1"/>
  <c r="G1267" i="1"/>
  <c r="L1267" i="1" s="1"/>
  <c r="F1267" i="1"/>
  <c r="K1267" i="1" s="1"/>
  <c r="E1267" i="1"/>
  <c r="J1267" i="1" s="1"/>
  <c r="R1243" i="1"/>
  <c r="W1243" i="1" s="1"/>
  <c r="D1268" i="1"/>
  <c r="I1245" i="1"/>
  <c r="N1245" i="1" s="1"/>
  <c r="O1245" i="1" s="1"/>
  <c r="P1268" i="1" l="1"/>
  <c r="Q1268" i="1" s="1"/>
  <c r="H1268" i="1"/>
  <c r="M1268" i="1" s="1"/>
  <c r="G1268" i="1"/>
  <c r="L1268" i="1" s="1"/>
  <c r="F1268" i="1"/>
  <c r="K1268" i="1" s="1"/>
  <c r="E1268" i="1"/>
  <c r="J1268" i="1" s="1"/>
  <c r="D1269" i="1"/>
  <c r="R1244" i="1"/>
  <c r="W1244" i="1" s="1"/>
  <c r="I1246" i="1"/>
  <c r="N1246" i="1" s="1"/>
  <c r="O1246" i="1" s="1"/>
  <c r="P1269" i="1" l="1"/>
  <c r="Q1269" i="1" s="1"/>
  <c r="H1269" i="1"/>
  <c r="M1269" i="1" s="1"/>
  <c r="G1269" i="1"/>
  <c r="L1269" i="1" s="1"/>
  <c r="F1269" i="1"/>
  <c r="K1269" i="1" s="1"/>
  <c r="E1269" i="1"/>
  <c r="J1269" i="1" s="1"/>
  <c r="D1270" i="1"/>
  <c r="R1245" i="1"/>
  <c r="W1245" i="1" s="1"/>
  <c r="I1247" i="1"/>
  <c r="N1247" i="1" s="1"/>
  <c r="O1247" i="1" s="1"/>
  <c r="P1270" i="1" l="1"/>
  <c r="Q1270" i="1" s="1"/>
  <c r="H1270" i="1"/>
  <c r="M1270" i="1" s="1"/>
  <c r="G1270" i="1"/>
  <c r="L1270" i="1" s="1"/>
  <c r="F1270" i="1"/>
  <c r="K1270" i="1" s="1"/>
  <c r="E1270" i="1"/>
  <c r="J1270" i="1" s="1"/>
  <c r="R1246" i="1"/>
  <c r="W1246" i="1" s="1"/>
  <c r="D1271" i="1"/>
  <c r="I1248" i="1"/>
  <c r="N1248" i="1" s="1"/>
  <c r="O1248" i="1" s="1"/>
  <c r="P1271" i="1" l="1"/>
  <c r="Q1271" i="1" s="1"/>
  <c r="H1271" i="1"/>
  <c r="M1271" i="1" s="1"/>
  <c r="G1271" i="1"/>
  <c r="L1271" i="1" s="1"/>
  <c r="F1271" i="1"/>
  <c r="K1271" i="1" s="1"/>
  <c r="E1271" i="1"/>
  <c r="J1271" i="1" s="1"/>
  <c r="R1247" i="1"/>
  <c r="W1247" i="1" s="1"/>
  <c r="D1272" i="1"/>
  <c r="I1249" i="1"/>
  <c r="N1249" i="1" s="1"/>
  <c r="O1249" i="1" s="1"/>
  <c r="P1272" i="1" l="1"/>
  <c r="Q1272" i="1" s="1"/>
  <c r="H1272" i="1"/>
  <c r="M1272" i="1" s="1"/>
  <c r="G1272" i="1"/>
  <c r="L1272" i="1" s="1"/>
  <c r="F1272" i="1"/>
  <c r="K1272" i="1" s="1"/>
  <c r="E1272" i="1"/>
  <c r="J1272" i="1" s="1"/>
  <c r="D1273" i="1"/>
  <c r="R1248" i="1"/>
  <c r="W1248" i="1" s="1"/>
  <c r="I1250" i="1"/>
  <c r="N1250" i="1" s="1"/>
  <c r="O1250" i="1" s="1"/>
  <c r="P1273" i="1" l="1"/>
  <c r="Q1273" i="1" s="1"/>
  <c r="H1273" i="1"/>
  <c r="M1273" i="1" s="1"/>
  <c r="G1273" i="1"/>
  <c r="L1273" i="1" s="1"/>
  <c r="F1273" i="1"/>
  <c r="K1273" i="1" s="1"/>
  <c r="E1273" i="1"/>
  <c r="J1273" i="1" s="1"/>
  <c r="R1249" i="1"/>
  <c r="W1249" i="1" s="1"/>
  <c r="D1274" i="1"/>
  <c r="I1251" i="1"/>
  <c r="N1251" i="1" s="1"/>
  <c r="O1251" i="1" s="1"/>
  <c r="P1274" i="1" l="1"/>
  <c r="Q1274" i="1" s="1"/>
  <c r="H1274" i="1"/>
  <c r="M1274" i="1" s="1"/>
  <c r="G1274" i="1"/>
  <c r="L1274" i="1" s="1"/>
  <c r="F1274" i="1"/>
  <c r="K1274" i="1" s="1"/>
  <c r="E1274" i="1"/>
  <c r="J1274" i="1" s="1"/>
  <c r="D1275" i="1"/>
  <c r="R1250" i="1"/>
  <c r="W1250" i="1" s="1"/>
  <c r="I1252" i="1"/>
  <c r="N1252" i="1" s="1"/>
  <c r="O1252" i="1" s="1"/>
  <c r="P1275" i="1" l="1"/>
  <c r="Q1275" i="1" s="1"/>
  <c r="H1275" i="1"/>
  <c r="M1275" i="1" s="1"/>
  <c r="G1275" i="1"/>
  <c r="L1275" i="1" s="1"/>
  <c r="F1275" i="1"/>
  <c r="K1275" i="1" s="1"/>
  <c r="E1275" i="1"/>
  <c r="J1275" i="1" s="1"/>
  <c r="R1251" i="1"/>
  <c r="W1251" i="1" s="1"/>
  <c r="D1276" i="1"/>
  <c r="I1253" i="1"/>
  <c r="N1253" i="1" s="1"/>
  <c r="O1253" i="1" s="1"/>
  <c r="P1276" i="1" l="1"/>
  <c r="Q1276" i="1" s="1"/>
  <c r="H1276" i="1"/>
  <c r="M1276" i="1" s="1"/>
  <c r="G1276" i="1"/>
  <c r="L1276" i="1" s="1"/>
  <c r="F1276" i="1"/>
  <c r="K1276" i="1" s="1"/>
  <c r="E1276" i="1"/>
  <c r="J1276" i="1" s="1"/>
  <c r="D1277" i="1"/>
  <c r="R1252" i="1"/>
  <c r="W1252" i="1" s="1"/>
  <c r="I1254" i="1"/>
  <c r="N1254" i="1" s="1"/>
  <c r="O1254" i="1" s="1"/>
  <c r="P1277" i="1" l="1"/>
  <c r="Q1277" i="1" s="1"/>
  <c r="H1277" i="1"/>
  <c r="M1277" i="1" s="1"/>
  <c r="G1277" i="1"/>
  <c r="L1277" i="1" s="1"/>
  <c r="F1277" i="1"/>
  <c r="K1277" i="1" s="1"/>
  <c r="E1277" i="1"/>
  <c r="J1277" i="1" s="1"/>
  <c r="D1278" i="1"/>
  <c r="R1253" i="1"/>
  <c r="W1253" i="1" s="1"/>
  <c r="I1255" i="1"/>
  <c r="N1255" i="1" s="1"/>
  <c r="O1255" i="1" s="1"/>
  <c r="P1278" i="1" l="1"/>
  <c r="Q1278" i="1" s="1"/>
  <c r="H1278" i="1"/>
  <c r="M1278" i="1" s="1"/>
  <c r="G1278" i="1"/>
  <c r="L1278" i="1" s="1"/>
  <c r="F1278" i="1"/>
  <c r="K1278" i="1" s="1"/>
  <c r="E1278" i="1"/>
  <c r="J1278" i="1" s="1"/>
  <c r="R1254" i="1"/>
  <c r="W1254" i="1" s="1"/>
  <c r="D1279" i="1"/>
  <c r="I1256" i="1"/>
  <c r="N1256" i="1" s="1"/>
  <c r="O1256" i="1" s="1"/>
  <c r="P1279" i="1" l="1"/>
  <c r="Q1279" i="1" s="1"/>
  <c r="H1279" i="1"/>
  <c r="M1279" i="1" s="1"/>
  <c r="G1279" i="1"/>
  <c r="L1279" i="1" s="1"/>
  <c r="F1279" i="1"/>
  <c r="K1279" i="1" s="1"/>
  <c r="E1279" i="1"/>
  <c r="J1279" i="1" s="1"/>
  <c r="D1280" i="1"/>
  <c r="R1255" i="1"/>
  <c r="W1255" i="1" s="1"/>
  <c r="I1257" i="1"/>
  <c r="N1257" i="1" s="1"/>
  <c r="O1257" i="1" s="1"/>
  <c r="P1280" i="1" l="1"/>
  <c r="Q1280" i="1" s="1"/>
  <c r="H1280" i="1"/>
  <c r="M1280" i="1" s="1"/>
  <c r="G1280" i="1"/>
  <c r="L1280" i="1" s="1"/>
  <c r="F1280" i="1"/>
  <c r="K1280" i="1" s="1"/>
  <c r="E1280" i="1"/>
  <c r="J1280" i="1" s="1"/>
  <c r="D1281" i="1"/>
  <c r="R1256" i="1"/>
  <c r="W1256" i="1" s="1"/>
  <c r="I1258" i="1"/>
  <c r="N1258" i="1" s="1"/>
  <c r="O1258" i="1" s="1"/>
  <c r="P1281" i="1" l="1"/>
  <c r="Q1281" i="1" s="1"/>
  <c r="H1281" i="1"/>
  <c r="M1281" i="1" s="1"/>
  <c r="G1281" i="1"/>
  <c r="L1281" i="1" s="1"/>
  <c r="F1281" i="1"/>
  <c r="K1281" i="1" s="1"/>
  <c r="E1281" i="1"/>
  <c r="J1281" i="1" s="1"/>
  <c r="R1257" i="1"/>
  <c r="W1257" i="1" s="1"/>
  <c r="D1282" i="1"/>
  <c r="I1259" i="1"/>
  <c r="N1259" i="1" s="1"/>
  <c r="O1259" i="1" s="1"/>
  <c r="P1282" i="1" l="1"/>
  <c r="Q1282" i="1" s="1"/>
  <c r="H1282" i="1"/>
  <c r="M1282" i="1" s="1"/>
  <c r="G1282" i="1"/>
  <c r="L1282" i="1" s="1"/>
  <c r="F1282" i="1"/>
  <c r="K1282" i="1" s="1"/>
  <c r="E1282" i="1"/>
  <c r="J1282" i="1" s="1"/>
  <c r="R1258" i="1"/>
  <c r="W1258" i="1" s="1"/>
  <c r="D1283" i="1"/>
  <c r="I1260" i="1"/>
  <c r="N1260" i="1" s="1"/>
  <c r="O1260" i="1" s="1"/>
  <c r="P1283" i="1" l="1"/>
  <c r="Q1283" i="1" s="1"/>
  <c r="H1283" i="1"/>
  <c r="M1283" i="1" s="1"/>
  <c r="G1283" i="1"/>
  <c r="L1283" i="1" s="1"/>
  <c r="F1283" i="1"/>
  <c r="K1283" i="1" s="1"/>
  <c r="E1283" i="1"/>
  <c r="J1283" i="1" s="1"/>
  <c r="D1284" i="1"/>
  <c r="R1259" i="1"/>
  <c r="W1259" i="1" s="1"/>
  <c r="I1261" i="1"/>
  <c r="N1261" i="1" s="1"/>
  <c r="O1261" i="1" s="1"/>
  <c r="P1284" i="1" l="1"/>
  <c r="Q1284" i="1" s="1"/>
  <c r="H1284" i="1"/>
  <c r="M1284" i="1" s="1"/>
  <c r="G1284" i="1"/>
  <c r="L1284" i="1" s="1"/>
  <c r="F1284" i="1"/>
  <c r="K1284" i="1" s="1"/>
  <c r="E1284" i="1"/>
  <c r="J1284" i="1" s="1"/>
  <c r="R1260" i="1"/>
  <c r="W1260" i="1" s="1"/>
  <c r="D1285" i="1"/>
  <c r="I1262" i="1"/>
  <c r="N1262" i="1" s="1"/>
  <c r="O1262" i="1" s="1"/>
  <c r="P1285" i="1" l="1"/>
  <c r="Q1285" i="1" s="1"/>
  <c r="H1285" i="1"/>
  <c r="M1285" i="1" s="1"/>
  <c r="G1285" i="1"/>
  <c r="L1285" i="1" s="1"/>
  <c r="F1285" i="1"/>
  <c r="K1285" i="1" s="1"/>
  <c r="E1285" i="1"/>
  <c r="J1285" i="1" s="1"/>
  <c r="D1286" i="1"/>
  <c r="R1261" i="1"/>
  <c r="W1261" i="1" s="1"/>
  <c r="I1263" i="1"/>
  <c r="N1263" i="1" s="1"/>
  <c r="O1263" i="1" s="1"/>
  <c r="P1286" i="1" l="1"/>
  <c r="Q1286" i="1" s="1"/>
  <c r="H1286" i="1"/>
  <c r="M1286" i="1" s="1"/>
  <c r="G1286" i="1"/>
  <c r="L1286" i="1" s="1"/>
  <c r="F1286" i="1"/>
  <c r="K1286" i="1" s="1"/>
  <c r="E1286" i="1"/>
  <c r="J1286" i="1" s="1"/>
  <c r="R1262" i="1"/>
  <c r="W1262" i="1" s="1"/>
  <c r="D1287" i="1"/>
  <c r="I1264" i="1"/>
  <c r="N1264" i="1" s="1"/>
  <c r="O1264" i="1" s="1"/>
  <c r="P1287" i="1" l="1"/>
  <c r="Q1287" i="1" s="1"/>
  <c r="H1287" i="1"/>
  <c r="M1287" i="1" s="1"/>
  <c r="G1287" i="1"/>
  <c r="L1287" i="1" s="1"/>
  <c r="F1287" i="1"/>
  <c r="K1287" i="1" s="1"/>
  <c r="E1287" i="1"/>
  <c r="J1287" i="1" s="1"/>
  <c r="D1288" i="1"/>
  <c r="R1263" i="1"/>
  <c r="W1263" i="1" s="1"/>
  <c r="I1265" i="1"/>
  <c r="N1265" i="1" s="1"/>
  <c r="O1265" i="1" s="1"/>
  <c r="P1288" i="1" l="1"/>
  <c r="Q1288" i="1" s="1"/>
  <c r="H1288" i="1"/>
  <c r="M1288" i="1" s="1"/>
  <c r="G1288" i="1"/>
  <c r="L1288" i="1" s="1"/>
  <c r="F1288" i="1"/>
  <c r="K1288" i="1" s="1"/>
  <c r="E1288" i="1"/>
  <c r="J1288" i="1" s="1"/>
  <c r="R1264" i="1"/>
  <c r="W1264" i="1" s="1"/>
  <c r="D1289" i="1"/>
  <c r="I1266" i="1"/>
  <c r="N1266" i="1" s="1"/>
  <c r="O1266" i="1" s="1"/>
  <c r="P1289" i="1" l="1"/>
  <c r="Q1289" i="1" s="1"/>
  <c r="H1289" i="1"/>
  <c r="M1289" i="1" s="1"/>
  <c r="G1289" i="1"/>
  <c r="L1289" i="1" s="1"/>
  <c r="F1289" i="1"/>
  <c r="K1289" i="1" s="1"/>
  <c r="E1289" i="1"/>
  <c r="J1289" i="1" s="1"/>
  <c r="D1290" i="1"/>
  <c r="R1265" i="1"/>
  <c r="W1265" i="1" s="1"/>
  <c r="I1267" i="1"/>
  <c r="N1267" i="1" s="1"/>
  <c r="O1267" i="1" s="1"/>
  <c r="P1290" i="1" l="1"/>
  <c r="Q1290" i="1" s="1"/>
  <c r="G1290" i="1"/>
  <c r="L1290" i="1" s="1"/>
  <c r="H1290" i="1"/>
  <c r="M1290" i="1" s="1"/>
  <c r="F1290" i="1"/>
  <c r="K1290" i="1" s="1"/>
  <c r="E1290" i="1"/>
  <c r="J1290" i="1" s="1"/>
  <c r="R1266" i="1"/>
  <c r="W1266" i="1" s="1"/>
  <c r="D1291" i="1"/>
  <c r="I1268" i="1"/>
  <c r="N1268" i="1" s="1"/>
  <c r="O1268" i="1" s="1"/>
  <c r="P1291" i="1" l="1"/>
  <c r="Q1291" i="1" s="1"/>
  <c r="H1291" i="1"/>
  <c r="M1291" i="1" s="1"/>
  <c r="G1291" i="1"/>
  <c r="L1291" i="1" s="1"/>
  <c r="F1291" i="1"/>
  <c r="K1291" i="1" s="1"/>
  <c r="E1291" i="1"/>
  <c r="J1291" i="1" s="1"/>
  <c r="D1292" i="1"/>
  <c r="R1267" i="1"/>
  <c r="W1267" i="1" s="1"/>
  <c r="I1269" i="1"/>
  <c r="N1269" i="1" s="1"/>
  <c r="O1269" i="1" s="1"/>
  <c r="P1292" i="1" l="1"/>
  <c r="Q1292" i="1" s="1"/>
  <c r="H1292" i="1"/>
  <c r="M1292" i="1" s="1"/>
  <c r="G1292" i="1"/>
  <c r="L1292" i="1" s="1"/>
  <c r="F1292" i="1"/>
  <c r="K1292" i="1" s="1"/>
  <c r="E1292" i="1"/>
  <c r="J1292" i="1" s="1"/>
  <c r="R1268" i="1"/>
  <c r="W1268" i="1" s="1"/>
  <c r="D1293" i="1"/>
  <c r="I1270" i="1"/>
  <c r="N1270" i="1" s="1"/>
  <c r="O1270" i="1" s="1"/>
  <c r="P1293" i="1" l="1"/>
  <c r="Q1293" i="1" s="1"/>
  <c r="H1293" i="1"/>
  <c r="M1293" i="1" s="1"/>
  <c r="F1293" i="1"/>
  <c r="K1293" i="1" s="1"/>
  <c r="G1293" i="1"/>
  <c r="L1293" i="1" s="1"/>
  <c r="E1293" i="1"/>
  <c r="J1293" i="1" s="1"/>
  <c r="D1294" i="1"/>
  <c r="R1269" i="1"/>
  <c r="W1269" i="1" s="1"/>
  <c r="I1271" i="1"/>
  <c r="N1271" i="1" s="1"/>
  <c r="O1271" i="1" s="1"/>
  <c r="P1294" i="1" l="1"/>
  <c r="Q1294" i="1" s="1"/>
  <c r="H1294" i="1"/>
  <c r="M1294" i="1" s="1"/>
  <c r="G1294" i="1"/>
  <c r="L1294" i="1" s="1"/>
  <c r="F1294" i="1"/>
  <c r="K1294" i="1" s="1"/>
  <c r="E1294" i="1"/>
  <c r="J1294" i="1" s="1"/>
  <c r="D1295" i="1"/>
  <c r="R1270" i="1"/>
  <c r="W1270" i="1" s="1"/>
  <c r="I1272" i="1"/>
  <c r="N1272" i="1" s="1"/>
  <c r="O1272" i="1" s="1"/>
  <c r="P1295" i="1" l="1"/>
  <c r="Q1295" i="1" s="1"/>
  <c r="H1295" i="1"/>
  <c r="M1295" i="1" s="1"/>
  <c r="G1295" i="1"/>
  <c r="L1295" i="1" s="1"/>
  <c r="F1295" i="1"/>
  <c r="K1295" i="1" s="1"/>
  <c r="E1295" i="1"/>
  <c r="J1295" i="1" s="1"/>
  <c r="R1271" i="1"/>
  <c r="W1271" i="1" s="1"/>
  <c r="D1296" i="1"/>
  <c r="I1273" i="1"/>
  <c r="N1273" i="1" s="1"/>
  <c r="O1273" i="1" s="1"/>
  <c r="P1296" i="1" l="1"/>
  <c r="Q1296" i="1" s="1"/>
  <c r="H1296" i="1"/>
  <c r="M1296" i="1" s="1"/>
  <c r="G1296" i="1"/>
  <c r="L1296" i="1" s="1"/>
  <c r="F1296" i="1"/>
  <c r="K1296" i="1" s="1"/>
  <c r="E1296" i="1"/>
  <c r="J1296" i="1" s="1"/>
  <c r="R1272" i="1"/>
  <c r="W1272" i="1" s="1"/>
  <c r="D1297" i="1"/>
  <c r="I1274" i="1"/>
  <c r="N1274" i="1" s="1"/>
  <c r="O1274" i="1" s="1"/>
  <c r="P1297" i="1" l="1"/>
  <c r="Q1297" i="1" s="1"/>
  <c r="H1297" i="1"/>
  <c r="M1297" i="1" s="1"/>
  <c r="G1297" i="1"/>
  <c r="L1297" i="1" s="1"/>
  <c r="F1297" i="1"/>
  <c r="K1297" i="1" s="1"/>
  <c r="E1297" i="1"/>
  <c r="J1297" i="1" s="1"/>
  <c r="D1298" i="1"/>
  <c r="R1273" i="1"/>
  <c r="W1273" i="1" s="1"/>
  <c r="I1275" i="1"/>
  <c r="N1275" i="1" s="1"/>
  <c r="O1275" i="1" s="1"/>
  <c r="P1298" i="1" l="1"/>
  <c r="Q1298" i="1" s="1"/>
  <c r="H1298" i="1"/>
  <c r="M1298" i="1" s="1"/>
  <c r="G1298" i="1"/>
  <c r="L1298" i="1" s="1"/>
  <c r="F1298" i="1"/>
  <c r="K1298" i="1" s="1"/>
  <c r="E1298" i="1"/>
  <c r="J1298" i="1" s="1"/>
  <c r="R1274" i="1"/>
  <c r="W1274" i="1" s="1"/>
  <c r="D1299" i="1"/>
  <c r="I1276" i="1"/>
  <c r="N1276" i="1" s="1"/>
  <c r="O1276" i="1" s="1"/>
  <c r="P1299" i="1" l="1"/>
  <c r="Q1299" i="1" s="1"/>
  <c r="H1299" i="1"/>
  <c r="M1299" i="1" s="1"/>
  <c r="G1299" i="1"/>
  <c r="L1299" i="1" s="1"/>
  <c r="F1299" i="1"/>
  <c r="K1299" i="1" s="1"/>
  <c r="E1299" i="1"/>
  <c r="J1299" i="1" s="1"/>
  <c r="D1300" i="1"/>
  <c r="R1275" i="1"/>
  <c r="W1275" i="1" s="1"/>
  <c r="I1277" i="1"/>
  <c r="N1277" i="1" s="1"/>
  <c r="O1277" i="1" s="1"/>
  <c r="P1300" i="1" l="1"/>
  <c r="Q1300" i="1" s="1"/>
  <c r="H1300" i="1"/>
  <c r="M1300" i="1" s="1"/>
  <c r="G1300" i="1"/>
  <c r="L1300" i="1" s="1"/>
  <c r="F1300" i="1"/>
  <c r="K1300" i="1" s="1"/>
  <c r="E1300" i="1"/>
  <c r="J1300" i="1" s="1"/>
  <c r="D1301" i="1"/>
  <c r="R1276" i="1"/>
  <c r="W1276" i="1" s="1"/>
  <c r="I1278" i="1"/>
  <c r="N1278" i="1" s="1"/>
  <c r="O1278" i="1" s="1"/>
  <c r="P1301" i="1" l="1"/>
  <c r="Q1301" i="1" s="1"/>
  <c r="H1301" i="1"/>
  <c r="M1301" i="1" s="1"/>
  <c r="G1301" i="1"/>
  <c r="L1301" i="1" s="1"/>
  <c r="F1301" i="1"/>
  <c r="K1301" i="1" s="1"/>
  <c r="E1301" i="1"/>
  <c r="J1301" i="1" s="1"/>
  <c r="D1302" i="1"/>
  <c r="R1277" i="1"/>
  <c r="W1277" i="1" s="1"/>
  <c r="I1279" i="1"/>
  <c r="N1279" i="1" s="1"/>
  <c r="O1279" i="1" s="1"/>
  <c r="P1302" i="1" l="1"/>
  <c r="Q1302" i="1" s="1"/>
  <c r="H1302" i="1"/>
  <c r="M1302" i="1" s="1"/>
  <c r="G1302" i="1"/>
  <c r="L1302" i="1" s="1"/>
  <c r="F1302" i="1"/>
  <c r="K1302" i="1" s="1"/>
  <c r="E1302" i="1"/>
  <c r="J1302" i="1" s="1"/>
  <c r="R1278" i="1"/>
  <c r="W1278" i="1" s="1"/>
  <c r="D1303" i="1"/>
  <c r="I1280" i="1"/>
  <c r="N1280" i="1" s="1"/>
  <c r="O1280" i="1" s="1"/>
  <c r="P1303" i="1" l="1"/>
  <c r="Q1303" i="1" s="1"/>
  <c r="H1303" i="1"/>
  <c r="M1303" i="1" s="1"/>
  <c r="G1303" i="1"/>
  <c r="L1303" i="1" s="1"/>
  <c r="F1303" i="1"/>
  <c r="K1303" i="1" s="1"/>
  <c r="E1303" i="1"/>
  <c r="J1303" i="1" s="1"/>
  <c r="D1304" i="1"/>
  <c r="R1279" i="1"/>
  <c r="W1279" i="1" s="1"/>
  <c r="I1281" i="1"/>
  <c r="N1281" i="1" s="1"/>
  <c r="O1281" i="1" s="1"/>
  <c r="P1304" i="1" l="1"/>
  <c r="Q1304" i="1" s="1"/>
  <c r="H1304" i="1"/>
  <c r="M1304" i="1" s="1"/>
  <c r="G1304" i="1"/>
  <c r="L1304" i="1" s="1"/>
  <c r="F1304" i="1"/>
  <c r="K1304" i="1" s="1"/>
  <c r="E1304" i="1"/>
  <c r="J1304" i="1" s="1"/>
  <c r="D1305" i="1"/>
  <c r="R1280" i="1"/>
  <c r="W1280" i="1" s="1"/>
  <c r="I1282" i="1"/>
  <c r="N1282" i="1" s="1"/>
  <c r="O1282" i="1" s="1"/>
  <c r="P1305" i="1" l="1"/>
  <c r="Q1305" i="1" s="1"/>
  <c r="H1305" i="1"/>
  <c r="M1305" i="1" s="1"/>
  <c r="G1305" i="1"/>
  <c r="L1305" i="1" s="1"/>
  <c r="F1305" i="1"/>
  <c r="K1305" i="1" s="1"/>
  <c r="E1305" i="1"/>
  <c r="J1305" i="1" s="1"/>
  <c r="R1281" i="1"/>
  <c r="W1281" i="1" s="1"/>
  <c r="D1306" i="1"/>
  <c r="I1283" i="1"/>
  <c r="N1283" i="1" s="1"/>
  <c r="O1283" i="1" s="1"/>
  <c r="P1306" i="1" l="1"/>
  <c r="Q1306" i="1" s="1"/>
  <c r="H1306" i="1"/>
  <c r="M1306" i="1" s="1"/>
  <c r="G1306" i="1"/>
  <c r="L1306" i="1" s="1"/>
  <c r="F1306" i="1"/>
  <c r="K1306" i="1" s="1"/>
  <c r="E1306" i="1"/>
  <c r="J1306" i="1" s="1"/>
  <c r="D1307" i="1"/>
  <c r="R1282" i="1"/>
  <c r="W1282" i="1" s="1"/>
  <c r="I1284" i="1"/>
  <c r="N1284" i="1" s="1"/>
  <c r="O1284" i="1" s="1"/>
  <c r="P1307" i="1" l="1"/>
  <c r="Q1307" i="1" s="1"/>
  <c r="H1307" i="1"/>
  <c r="M1307" i="1" s="1"/>
  <c r="G1307" i="1"/>
  <c r="L1307" i="1" s="1"/>
  <c r="F1307" i="1"/>
  <c r="K1307" i="1" s="1"/>
  <c r="E1307" i="1"/>
  <c r="J1307" i="1" s="1"/>
  <c r="D1308" i="1"/>
  <c r="R1283" i="1"/>
  <c r="W1283" i="1" s="1"/>
  <c r="I1285" i="1"/>
  <c r="N1285" i="1" s="1"/>
  <c r="O1285" i="1" s="1"/>
  <c r="P1308" i="1" l="1"/>
  <c r="Q1308" i="1" s="1"/>
  <c r="H1308" i="1"/>
  <c r="M1308" i="1" s="1"/>
  <c r="G1308" i="1"/>
  <c r="L1308" i="1" s="1"/>
  <c r="F1308" i="1"/>
  <c r="K1308" i="1" s="1"/>
  <c r="E1308" i="1"/>
  <c r="J1308" i="1" s="1"/>
  <c r="R1284" i="1"/>
  <c r="W1284" i="1" s="1"/>
  <c r="D1309" i="1"/>
  <c r="I1286" i="1"/>
  <c r="N1286" i="1" s="1"/>
  <c r="O1286" i="1" s="1"/>
  <c r="P1309" i="1" l="1"/>
  <c r="Q1309" i="1" s="1"/>
  <c r="H1309" i="1"/>
  <c r="M1309" i="1" s="1"/>
  <c r="G1309" i="1"/>
  <c r="L1309" i="1" s="1"/>
  <c r="F1309" i="1"/>
  <c r="K1309" i="1" s="1"/>
  <c r="E1309" i="1"/>
  <c r="J1309" i="1" s="1"/>
  <c r="D1310" i="1"/>
  <c r="R1285" i="1"/>
  <c r="W1285" i="1" s="1"/>
  <c r="I1287" i="1"/>
  <c r="N1287" i="1" s="1"/>
  <c r="O1287" i="1" s="1"/>
  <c r="P1310" i="1" l="1"/>
  <c r="Q1310" i="1" s="1"/>
  <c r="H1310" i="1"/>
  <c r="M1310" i="1" s="1"/>
  <c r="G1310" i="1"/>
  <c r="L1310" i="1" s="1"/>
  <c r="F1310" i="1"/>
  <c r="K1310" i="1" s="1"/>
  <c r="E1310" i="1"/>
  <c r="J1310" i="1" s="1"/>
  <c r="D1311" i="1"/>
  <c r="R1286" i="1"/>
  <c r="W1286" i="1" s="1"/>
  <c r="I1288" i="1"/>
  <c r="N1288" i="1" s="1"/>
  <c r="O1288" i="1" s="1"/>
  <c r="P1311" i="1" l="1"/>
  <c r="Q1311" i="1" s="1"/>
  <c r="H1311" i="1"/>
  <c r="M1311" i="1" s="1"/>
  <c r="G1311" i="1"/>
  <c r="L1311" i="1" s="1"/>
  <c r="F1311" i="1"/>
  <c r="K1311" i="1" s="1"/>
  <c r="E1311" i="1"/>
  <c r="J1311" i="1" s="1"/>
  <c r="D1312" i="1"/>
  <c r="R1287" i="1"/>
  <c r="W1287" i="1" s="1"/>
  <c r="I1289" i="1"/>
  <c r="N1289" i="1" s="1"/>
  <c r="O1289" i="1" s="1"/>
  <c r="P1312" i="1" l="1"/>
  <c r="Q1312" i="1" s="1"/>
  <c r="H1312" i="1"/>
  <c r="M1312" i="1" s="1"/>
  <c r="G1312" i="1"/>
  <c r="L1312" i="1" s="1"/>
  <c r="E1312" i="1"/>
  <c r="J1312" i="1" s="1"/>
  <c r="F1312" i="1"/>
  <c r="K1312" i="1" s="1"/>
  <c r="D1313" i="1"/>
  <c r="R1288" i="1"/>
  <c r="W1288" i="1" s="1"/>
  <c r="I1290" i="1"/>
  <c r="N1290" i="1" s="1"/>
  <c r="O1290" i="1" s="1"/>
  <c r="P1313" i="1" l="1"/>
  <c r="Q1313" i="1" s="1"/>
  <c r="H1313" i="1"/>
  <c r="M1313" i="1" s="1"/>
  <c r="G1313" i="1"/>
  <c r="L1313" i="1" s="1"/>
  <c r="F1313" i="1"/>
  <c r="K1313" i="1" s="1"/>
  <c r="E1313" i="1"/>
  <c r="J1313" i="1" s="1"/>
  <c r="D1314" i="1"/>
  <c r="R1289" i="1"/>
  <c r="W1289" i="1" s="1"/>
  <c r="I1291" i="1"/>
  <c r="N1291" i="1" s="1"/>
  <c r="O1291" i="1" s="1"/>
  <c r="P1314" i="1" l="1"/>
  <c r="Q1314" i="1" s="1"/>
  <c r="H1314" i="1"/>
  <c r="M1314" i="1" s="1"/>
  <c r="G1314" i="1"/>
  <c r="L1314" i="1" s="1"/>
  <c r="F1314" i="1"/>
  <c r="K1314" i="1" s="1"/>
  <c r="E1314" i="1"/>
  <c r="J1314" i="1" s="1"/>
  <c r="R1290" i="1"/>
  <c r="W1290" i="1" s="1"/>
  <c r="D1315" i="1"/>
  <c r="I1292" i="1"/>
  <c r="N1292" i="1" s="1"/>
  <c r="O1292" i="1" s="1"/>
  <c r="P1315" i="1" l="1"/>
  <c r="Q1315" i="1" s="1"/>
  <c r="H1315" i="1"/>
  <c r="M1315" i="1" s="1"/>
  <c r="G1315" i="1"/>
  <c r="L1315" i="1" s="1"/>
  <c r="F1315" i="1"/>
  <c r="K1315" i="1" s="1"/>
  <c r="E1315" i="1"/>
  <c r="J1315" i="1" s="1"/>
  <c r="D1316" i="1"/>
  <c r="R1291" i="1"/>
  <c r="W1291" i="1" s="1"/>
  <c r="I1293" i="1"/>
  <c r="N1293" i="1" s="1"/>
  <c r="O1293" i="1" s="1"/>
  <c r="P1316" i="1" l="1"/>
  <c r="Q1316" i="1" s="1"/>
  <c r="H1316" i="1"/>
  <c r="M1316" i="1" s="1"/>
  <c r="G1316" i="1"/>
  <c r="L1316" i="1" s="1"/>
  <c r="F1316" i="1"/>
  <c r="K1316" i="1" s="1"/>
  <c r="E1316" i="1"/>
  <c r="J1316" i="1" s="1"/>
  <c r="R1292" i="1"/>
  <c r="W1292" i="1" s="1"/>
  <c r="D1317" i="1"/>
  <c r="I1294" i="1"/>
  <c r="N1294" i="1" s="1"/>
  <c r="O1294" i="1" s="1"/>
  <c r="P1317" i="1" l="1"/>
  <c r="Q1317" i="1" s="1"/>
  <c r="H1317" i="1"/>
  <c r="M1317" i="1" s="1"/>
  <c r="G1317" i="1"/>
  <c r="L1317" i="1" s="1"/>
  <c r="F1317" i="1"/>
  <c r="K1317" i="1" s="1"/>
  <c r="E1317" i="1"/>
  <c r="J1317" i="1" s="1"/>
  <c r="D1318" i="1"/>
  <c r="R1293" i="1"/>
  <c r="W1293" i="1" s="1"/>
  <c r="I1295" i="1"/>
  <c r="N1295" i="1" s="1"/>
  <c r="O1295" i="1" s="1"/>
  <c r="P1318" i="1" l="1"/>
  <c r="Q1318" i="1" s="1"/>
  <c r="H1318" i="1"/>
  <c r="M1318" i="1" s="1"/>
  <c r="G1318" i="1"/>
  <c r="L1318" i="1" s="1"/>
  <c r="F1318" i="1"/>
  <c r="K1318" i="1" s="1"/>
  <c r="E1318" i="1"/>
  <c r="J1318" i="1" s="1"/>
  <c r="D1319" i="1"/>
  <c r="R1294" i="1"/>
  <c r="W1294" i="1" s="1"/>
  <c r="I1296" i="1"/>
  <c r="N1296" i="1" s="1"/>
  <c r="O1296" i="1" s="1"/>
  <c r="P1319" i="1" l="1"/>
  <c r="Q1319" i="1" s="1"/>
  <c r="H1319" i="1"/>
  <c r="M1319" i="1" s="1"/>
  <c r="G1319" i="1"/>
  <c r="L1319" i="1" s="1"/>
  <c r="F1319" i="1"/>
  <c r="K1319" i="1" s="1"/>
  <c r="E1319" i="1"/>
  <c r="J1319" i="1" s="1"/>
  <c r="R1295" i="1"/>
  <c r="W1295" i="1" s="1"/>
  <c r="D1320" i="1"/>
  <c r="I1297" i="1"/>
  <c r="N1297" i="1" s="1"/>
  <c r="O1297" i="1" s="1"/>
  <c r="P1320" i="1" l="1"/>
  <c r="Q1320" i="1" s="1"/>
  <c r="H1320" i="1"/>
  <c r="M1320" i="1" s="1"/>
  <c r="G1320" i="1"/>
  <c r="L1320" i="1" s="1"/>
  <c r="F1320" i="1"/>
  <c r="K1320" i="1" s="1"/>
  <c r="E1320" i="1"/>
  <c r="J1320" i="1" s="1"/>
  <c r="D1321" i="1"/>
  <c r="R1296" i="1"/>
  <c r="W1296" i="1" s="1"/>
  <c r="I1298" i="1"/>
  <c r="N1298" i="1" s="1"/>
  <c r="O1298" i="1" s="1"/>
  <c r="P1321" i="1" l="1"/>
  <c r="Q1321" i="1" s="1"/>
  <c r="H1321" i="1"/>
  <c r="M1321" i="1" s="1"/>
  <c r="G1321" i="1"/>
  <c r="L1321" i="1" s="1"/>
  <c r="F1321" i="1"/>
  <c r="K1321" i="1" s="1"/>
  <c r="E1321" i="1"/>
  <c r="J1321" i="1" s="1"/>
  <c r="D1322" i="1"/>
  <c r="R1297" i="1"/>
  <c r="W1297" i="1" s="1"/>
  <c r="I1299" i="1"/>
  <c r="N1299" i="1" s="1"/>
  <c r="O1299" i="1" s="1"/>
  <c r="P1322" i="1" l="1"/>
  <c r="Q1322" i="1" s="1"/>
  <c r="H1322" i="1"/>
  <c r="M1322" i="1" s="1"/>
  <c r="G1322" i="1"/>
  <c r="L1322" i="1" s="1"/>
  <c r="F1322" i="1"/>
  <c r="K1322" i="1" s="1"/>
  <c r="E1322" i="1"/>
  <c r="J1322" i="1" s="1"/>
  <c r="R1298" i="1"/>
  <c r="W1298" i="1" s="1"/>
  <c r="D1323" i="1"/>
  <c r="I1300" i="1"/>
  <c r="N1300" i="1" s="1"/>
  <c r="O1300" i="1" s="1"/>
  <c r="P1323" i="1" l="1"/>
  <c r="Q1323" i="1" s="1"/>
  <c r="H1323" i="1"/>
  <c r="M1323" i="1" s="1"/>
  <c r="G1323" i="1"/>
  <c r="L1323" i="1" s="1"/>
  <c r="F1323" i="1"/>
  <c r="K1323" i="1" s="1"/>
  <c r="E1323" i="1"/>
  <c r="J1323" i="1" s="1"/>
  <c r="D1324" i="1"/>
  <c r="R1299" i="1"/>
  <c r="W1299" i="1" s="1"/>
  <c r="I1301" i="1"/>
  <c r="N1301" i="1" s="1"/>
  <c r="O1301" i="1" s="1"/>
  <c r="P1324" i="1" l="1"/>
  <c r="Q1324" i="1" s="1"/>
  <c r="H1324" i="1"/>
  <c r="M1324" i="1" s="1"/>
  <c r="G1324" i="1"/>
  <c r="L1324" i="1" s="1"/>
  <c r="F1324" i="1"/>
  <c r="K1324" i="1" s="1"/>
  <c r="E1324" i="1"/>
  <c r="J1324" i="1" s="1"/>
  <c r="R1300" i="1"/>
  <c r="W1300" i="1" s="1"/>
  <c r="D1325" i="1"/>
  <c r="I1302" i="1"/>
  <c r="N1302" i="1" s="1"/>
  <c r="O1302" i="1" s="1"/>
  <c r="P1325" i="1" l="1"/>
  <c r="Q1325" i="1" s="1"/>
  <c r="H1325" i="1"/>
  <c r="M1325" i="1" s="1"/>
  <c r="F1325" i="1"/>
  <c r="K1325" i="1" s="1"/>
  <c r="G1325" i="1"/>
  <c r="L1325" i="1" s="1"/>
  <c r="E1325" i="1"/>
  <c r="J1325" i="1" s="1"/>
  <c r="D1326" i="1"/>
  <c r="R1301" i="1"/>
  <c r="W1301" i="1" s="1"/>
  <c r="I1303" i="1"/>
  <c r="N1303" i="1" s="1"/>
  <c r="O1303" i="1" s="1"/>
  <c r="P1326" i="1" l="1"/>
  <c r="Q1326" i="1" s="1"/>
  <c r="H1326" i="1"/>
  <c r="M1326" i="1" s="1"/>
  <c r="G1326" i="1"/>
  <c r="L1326" i="1" s="1"/>
  <c r="F1326" i="1"/>
  <c r="K1326" i="1" s="1"/>
  <c r="E1326" i="1"/>
  <c r="J1326" i="1" s="1"/>
  <c r="D1327" i="1"/>
  <c r="R1302" i="1"/>
  <c r="W1302" i="1" s="1"/>
  <c r="I1304" i="1"/>
  <c r="N1304" i="1" s="1"/>
  <c r="O1304" i="1" s="1"/>
  <c r="P1327" i="1" l="1"/>
  <c r="Q1327" i="1" s="1"/>
  <c r="H1327" i="1"/>
  <c r="M1327" i="1" s="1"/>
  <c r="G1327" i="1"/>
  <c r="L1327" i="1" s="1"/>
  <c r="F1327" i="1"/>
  <c r="K1327" i="1" s="1"/>
  <c r="E1327" i="1"/>
  <c r="J1327" i="1" s="1"/>
  <c r="D1328" i="1"/>
  <c r="R1303" i="1"/>
  <c r="W1303" i="1" s="1"/>
  <c r="I1305" i="1"/>
  <c r="N1305" i="1" s="1"/>
  <c r="O1305" i="1" s="1"/>
  <c r="P1328" i="1" l="1"/>
  <c r="Q1328" i="1" s="1"/>
  <c r="H1328" i="1"/>
  <c r="M1328" i="1" s="1"/>
  <c r="G1328" i="1"/>
  <c r="L1328" i="1" s="1"/>
  <c r="F1328" i="1"/>
  <c r="K1328" i="1" s="1"/>
  <c r="E1328" i="1"/>
  <c r="J1328" i="1" s="1"/>
  <c r="R1304" i="1"/>
  <c r="W1304" i="1" s="1"/>
  <c r="D1329" i="1"/>
  <c r="I1306" i="1"/>
  <c r="N1306" i="1" s="1"/>
  <c r="O1306" i="1" s="1"/>
  <c r="P1329" i="1" l="1"/>
  <c r="Q1329" i="1" s="1"/>
  <c r="H1329" i="1"/>
  <c r="M1329" i="1" s="1"/>
  <c r="G1329" i="1"/>
  <c r="L1329" i="1" s="1"/>
  <c r="F1329" i="1"/>
  <c r="K1329" i="1" s="1"/>
  <c r="E1329" i="1"/>
  <c r="J1329" i="1" s="1"/>
  <c r="D1330" i="1"/>
  <c r="R1305" i="1"/>
  <c r="W1305" i="1" s="1"/>
  <c r="I1307" i="1"/>
  <c r="N1307" i="1" s="1"/>
  <c r="O1307" i="1" s="1"/>
  <c r="P1330" i="1" l="1"/>
  <c r="Q1330" i="1" s="1"/>
  <c r="H1330" i="1"/>
  <c r="M1330" i="1" s="1"/>
  <c r="G1330" i="1"/>
  <c r="L1330" i="1" s="1"/>
  <c r="F1330" i="1"/>
  <c r="K1330" i="1" s="1"/>
  <c r="E1330" i="1"/>
  <c r="J1330" i="1" s="1"/>
  <c r="R1306" i="1"/>
  <c r="W1306" i="1" s="1"/>
  <c r="D1331" i="1"/>
  <c r="I1308" i="1"/>
  <c r="N1308" i="1" s="1"/>
  <c r="O1308" i="1" s="1"/>
  <c r="P1331" i="1" l="1"/>
  <c r="Q1331" i="1" s="1"/>
  <c r="H1331" i="1"/>
  <c r="M1331" i="1" s="1"/>
  <c r="G1331" i="1"/>
  <c r="L1331" i="1" s="1"/>
  <c r="F1331" i="1"/>
  <c r="K1331" i="1" s="1"/>
  <c r="E1331" i="1"/>
  <c r="J1331" i="1" s="1"/>
  <c r="D1332" i="1"/>
  <c r="R1307" i="1"/>
  <c r="W1307" i="1" s="1"/>
  <c r="I1309" i="1"/>
  <c r="N1309" i="1" s="1"/>
  <c r="O1309" i="1" s="1"/>
  <c r="P1332" i="1" l="1"/>
  <c r="Q1332" i="1" s="1"/>
  <c r="H1332" i="1"/>
  <c r="M1332" i="1" s="1"/>
  <c r="G1332" i="1"/>
  <c r="L1332" i="1" s="1"/>
  <c r="F1332" i="1"/>
  <c r="K1332" i="1" s="1"/>
  <c r="E1332" i="1"/>
  <c r="J1332" i="1" s="1"/>
  <c r="D1333" i="1"/>
  <c r="R1308" i="1"/>
  <c r="W1308" i="1" s="1"/>
  <c r="I1310" i="1"/>
  <c r="N1310" i="1" s="1"/>
  <c r="O1310" i="1" s="1"/>
  <c r="P1333" i="1" l="1"/>
  <c r="Q1333" i="1" s="1"/>
  <c r="H1333" i="1"/>
  <c r="M1333" i="1" s="1"/>
  <c r="G1333" i="1"/>
  <c r="L1333" i="1" s="1"/>
  <c r="F1333" i="1"/>
  <c r="K1333" i="1" s="1"/>
  <c r="E1333" i="1"/>
  <c r="J1333" i="1" s="1"/>
  <c r="R1309" i="1"/>
  <c r="W1309" i="1" s="1"/>
  <c r="D1334" i="1"/>
  <c r="I1311" i="1"/>
  <c r="N1311" i="1" s="1"/>
  <c r="O1311" i="1" s="1"/>
  <c r="P1334" i="1" l="1"/>
  <c r="Q1334" i="1" s="1"/>
  <c r="H1334" i="1"/>
  <c r="M1334" i="1" s="1"/>
  <c r="G1334" i="1"/>
  <c r="L1334" i="1" s="1"/>
  <c r="F1334" i="1"/>
  <c r="K1334" i="1" s="1"/>
  <c r="E1334" i="1"/>
  <c r="J1334" i="1" s="1"/>
  <c r="D1335" i="1"/>
  <c r="R1310" i="1"/>
  <c r="W1310" i="1" s="1"/>
  <c r="I1312" i="1"/>
  <c r="N1312" i="1" s="1"/>
  <c r="O1312" i="1" s="1"/>
  <c r="P1335" i="1" l="1"/>
  <c r="Q1335" i="1" s="1"/>
  <c r="H1335" i="1"/>
  <c r="M1335" i="1" s="1"/>
  <c r="G1335" i="1"/>
  <c r="L1335" i="1" s="1"/>
  <c r="F1335" i="1"/>
  <c r="K1335" i="1" s="1"/>
  <c r="E1335" i="1"/>
  <c r="J1335" i="1" s="1"/>
  <c r="R1311" i="1"/>
  <c r="W1311" i="1" s="1"/>
  <c r="D1336" i="1"/>
  <c r="I1313" i="1"/>
  <c r="N1313" i="1" s="1"/>
  <c r="O1313" i="1" s="1"/>
  <c r="P1336" i="1" l="1"/>
  <c r="Q1336" i="1" s="1"/>
  <c r="H1336" i="1"/>
  <c r="M1336" i="1" s="1"/>
  <c r="G1336" i="1"/>
  <c r="L1336" i="1" s="1"/>
  <c r="F1336" i="1"/>
  <c r="K1336" i="1" s="1"/>
  <c r="E1336" i="1"/>
  <c r="J1336" i="1" s="1"/>
  <c r="D1337" i="1"/>
  <c r="R1312" i="1"/>
  <c r="W1312" i="1" s="1"/>
  <c r="I1314" i="1"/>
  <c r="N1314" i="1" s="1"/>
  <c r="O1314" i="1" s="1"/>
  <c r="P1337" i="1" l="1"/>
  <c r="Q1337" i="1" s="1"/>
  <c r="H1337" i="1"/>
  <c r="M1337" i="1" s="1"/>
  <c r="G1337" i="1"/>
  <c r="L1337" i="1" s="1"/>
  <c r="F1337" i="1"/>
  <c r="K1337" i="1" s="1"/>
  <c r="E1337" i="1"/>
  <c r="J1337" i="1" s="1"/>
  <c r="D1338" i="1"/>
  <c r="R1313" i="1"/>
  <c r="W1313" i="1" s="1"/>
  <c r="I1315" i="1"/>
  <c r="N1315" i="1" s="1"/>
  <c r="O1315" i="1" s="1"/>
  <c r="P1338" i="1" l="1"/>
  <c r="Q1338" i="1" s="1"/>
  <c r="H1338" i="1"/>
  <c r="M1338" i="1" s="1"/>
  <c r="G1338" i="1"/>
  <c r="L1338" i="1" s="1"/>
  <c r="F1338" i="1"/>
  <c r="K1338" i="1" s="1"/>
  <c r="E1338" i="1"/>
  <c r="J1338" i="1" s="1"/>
  <c r="D1339" i="1"/>
  <c r="R1314" i="1"/>
  <c r="W1314" i="1" s="1"/>
  <c r="I1316" i="1"/>
  <c r="N1316" i="1" s="1"/>
  <c r="O1316" i="1" s="1"/>
  <c r="P1339" i="1" l="1"/>
  <c r="Q1339" i="1" s="1"/>
  <c r="H1339" i="1"/>
  <c r="M1339" i="1" s="1"/>
  <c r="G1339" i="1"/>
  <c r="L1339" i="1" s="1"/>
  <c r="F1339" i="1"/>
  <c r="K1339" i="1" s="1"/>
  <c r="E1339" i="1"/>
  <c r="J1339" i="1" s="1"/>
  <c r="R1315" i="1"/>
  <c r="W1315" i="1" s="1"/>
  <c r="D1340" i="1"/>
  <c r="I1317" i="1"/>
  <c r="N1317" i="1" s="1"/>
  <c r="O1317" i="1" s="1"/>
  <c r="P1340" i="1" l="1"/>
  <c r="Q1340" i="1" s="1"/>
  <c r="H1340" i="1"/>
  <c r="M1340" i="1" s="1"/>
  <c r="F1340" i="1"/>
  <c r="K1340" i="1" s="1"/>
  <c r="G1340" i="1"/>
  <c r="L1340" i="1" s="1"/>
  <c r="E1340" i="1"/>
  <c r="J1340" i="1" s="1"/>
  <c r="D1341" i="1"/>
  <c r="R1316" i="1"/>
  <c r="W1316" i="1" s="1"/>
  <c r="I1318" i="1"/>
  <c r="N1318" i="1" s="1"/>
  <c r="O1318" i="1" s="1"/>
  <c r="P1341" i="1" l="1"/>
  <c r="Q1341" i="1" s="1"/>
  <c r="H1341" i="1"/>
  <c r="M1341" i="1" s="1"/>
  <c r="G1341" i="1"/>
  <c r="L1341" i="1" s="1"/>
  <c r="F1341" i="1"/>
  <c r="K1341" i="1" s="1"/>
  <c r="E1341" i="1"/>
  <c r="J1341" i="1" s="1"/>
  <c r="R1317" i="1"/>
  <c r="W1317" i="1" s="1"/>
  <c r="D1342" i="1"/>
  <c r="I1319" i="1"/>
  <c r="N1319" i="1" s="1"/>
  <c r="O1319" i="1" s="1"/>
  <c r="P1342" i="1" l="1"/>
  <c r="Q1342" i="1" s="1"/>
  <c r="H1342" i="1"/>
  <c r="M1342" i="1" s="1"/>
  <c r="G1342" i="1"/>
  <c r="L1342" i="1" s="1"/>
  <c r="F1342" i="1"/>
  <c r="K1342" i="1" s="1"/>
  <c r="E1342" i="1"/>
  <c r="J1342" i="1" s="1"/>
  <c r="D1343" i="1"/>
  <c r="R1318" i="1"/>
  <c r="W1318" i="1" s="1"/>
  <c r="I1320" i="1"/>
  <c r="N1320" i="1" s="1"/>
  <c r="O1320" i="1" s="1"/>
  <c r="P1343" i="1" l="1"/>
  <c r="Q1343" i="1" s="1"/>
  <c r="H1343" i="1"/>
  <c r="M1343" i="1" s="1"/>
  <c r="G1343" i="1"/>
  <c r="L1343" i="1" s="1"/>
  <c r="F1343" i="1"/>
  <c r="K1343" i="1" s="1"/>
  <c r="E1343" i="1"/>
  <c r="J1343" i="1" s="1"/>
  <c r="R1319" i="1"/>
  <c r="W1319" i="1" s="1"/>
  <c r="D1344" i="1"/>
  <c r="I1321" i="1"/>
  <c r="N1321" i="1" s="1"/>
  <c r="O1321" i="1" s="1"/>
  <c r="P1344" i="1" l="1"/>
  <c r="Q1344" i="1" s="1"/>
  <c r="H1344" i="1"/>
  <c r="M1344" i="1" s="1"/>
  <c r="G1344" i="1"/>
  <c r="L1344" i="1" s="1"/>
  <c r="E1344" i="1"/>
  <c r="J1344" i="1" s="1"/>
  <c r="F1344" i="1"/>
  <c r="K1344" i="1" s="1"/>
  <c r="D1345" i="1"/>
  <c r="R1320" i="1"/>
  <c r="W1320" i="1" s="1"/>
  <c r="I1322" i="1"/>
  <c r="N1322" i="1" s="1"/>
  <c r="O1322" i="1" s="1"/>
  <c r="P1345" i="1" l="1"/>
  <c r="Q1345" i="1" s="1"/>
  <c r="H1345" i="1"/>
  <c r="M1345" i="1" s="1"/>
  <c r="G1345" i="1"/>
  <c r="L1345" i="1" s="1"/>
  <c r="F1345" i="1"/>
  <c r="K1345" i="1" s="1"/>
  <c r="E1345" i="1"/>
  <c r="J1345" i="1" s="1"/>
  <c r="R1321" i="1"/>
  <c r="W1321" i="1" s="1"/>
  <c r="D1346" i="1"/>
  <c r="I1323" i="1"/>
  <c r="N1323" i="1" s="1"/>
  <c r="O1323" i="1" s="1"/>
  <c r="P1346" i="1" l="1"/>
  <c r="Q1346" i="1" s="1"/>
  <c r="H1346" i="1"/>
  <c r="M1346" i="1" s="1"/>
  <c r="G1346" i="1"/>
  <c r="L1346" i="1" s="1"/>
  <c r="F1346" i="1"/>
  <c r="K1346" i="1" s="1"/>
  <c r="E1346" i="1"/>
  <c r="J1346" i="1" s="1"/>
  <c r="D1347" i="1"/>
  <c r="R1322" i="1"/>
  <c r="W1322" i="1" s="1"/>
  <c r="I1324" i="1"/>
  <c r="N1324" i="1" s="1"/>
  <c r="O1324" i="1" s="1"/>
  <c r="P1347" i="1" l="1"/>
  <c r="Q1347" i="1" s="1"/>
  <c r="H1347" i="1"/>
  <c r="M1347" i="1" s="1"/>
  <c r="G1347" i="1"/>
  <c r="L1347" i="1" s="1"/>
  <c r="F1347" i="1"/>
  <c r="K1347" i="1" s="1"/>
  <c r="E1347" i="1"/>
  <c r="J1347" i="1" s="1"/>
  <c r="R1323" i="1"/>
  <c r="W1323" i="1" s="1"/>
  <c r="D1348" i="1"/>
  <c r="I1325" i="1"/>
  <c r="N1325" i="1" s="1"/>
  <c r="O1325" i="1" s="1"/>
  <c r="P1348" i="1" l="1"/>
  <c r="Q1348" i="1" s="1"/>
  <c r="H1348" i="1"/>
  <c r="M1348" i="1" s="1"/>
  <c r="G1348" i="1"/>
  <c r="L1348" i="1" s="1"/>
  <c r="F1348" i="1"/>
  <c r="K1348" i="1" s="1"/>
  <c r="E1348" i="1"/>
  <c r="J1348" i="1" s="1"/>
  <c r="D1349" i="1"/>
  <c r="R1324" i="1"/>
  <c r="W1324" i="1" s="1"/>
  <c r="I1326" i="1"/>
  <c r="N1326" i="1" s="1"/>
  <c r="O1326" i="1" s="1"/>
  <c r="P1349" i="1" l="1"/>
  <c r="Q1349" i="1" s="1"/>
  <c r="H1349" i="1"/>
  <c r="M1349" i="1" s="1"/>
  <c r="G1349" i="1"/>
  <c r="L1349" i="1" s="1"/>
  <c r="F1349" i="1"/>
  <c r="K1349" i="1" s="1"/>
  <c r="E1349" i="1"/>
  <c r="J1349" i="1" s="1"/>
  <c r="R1325" i="1"/>
  <c r="W1325" i="1" s="1"/>
  <c r="D1350" i="1"/>
  <c r="I1327" i="1"/>
  <c r="N1327" i="1" s="1"/>
  <c r="O1327" i="1" s="1"/>
  <c r="P1350" i="1" l="1"/>
  <c r="Q1350" i="1" s="1"/>
  <c r="H1350" i="1"/>
  <c r="M1350" i="1" s="1"/>
  <c r="G1350" i="1"/>
  <c r="L1350" i="1" s="1"/>
  <c r="F1350" i="1"/>
  <c r="K1350" i="1" s="1"/>
  <c r="E1350" i="1"/>
  <c r="J1350" i="1" s="1"/>
  <c r="D1351" i="1"/>
  <c r="R1326" i="1"/>
  <c r="W1326" i="1" s="1"/>
  <c r="I1328" i="1"/>
  <c r="N1328" i="1" s="1"/>
  <c r="O1328" i="1" s="1"/>
  <c r="P1351" i="1" l="1"/>
  <c r="Q1351" i="1" s="1"/>
  <c r="H1351" i="1"/>
  <c r="M1351" i="1" s="1"/>
  <c r="G1351" i="1"/>
  <c r="L1351" i="1" s="1"/>
  <c r="F1351" i="1"/>
  <c r="K1351" i="1" s="1"/>
  <c r="E1351" i="1"/>
  <c r="J1351" i="1" s="1"/>
  <c r="D1352" i="1"/>
  <c r="R1327" i="1"/>
  <c r="W1327" i="1" s="1"/>
  <c r="I1329" i="1"/>
  <c r="N1329" i="1" s="1"/>
  <c r="O1329" i="1" s="1"/>
  <c r="P1352" i="1" l="1"/>
  <c r="Q1352" i="1" s="1"/>
  <c r="H1352" i="1"/>
  <c r="M1352" i="1" s="1"/>
  <c r="G1352" i="1"/>
  <c r="L1352" i="1" s="1"/>
  <c r="F1352" i="1"/>
  <c r="K1352" i="1" s="1"/>
  <c r="E1352" i="1"/>
  <c r="J1352" i="1" s="1"/>
  <c r="D1353" i="1"/>
  <c r="R1328" i="1"/>
  <c r="W1328" i="1" s="1"/>
  <c r="I1330" i="1"/>
  <c r="N1330" i="1" s="1"/>
  <c r="O1330" i="1" s="1"/>
  <c r="P1353" i="1" l="1"/>
  <c r="Q1353" i="1" s="1"/>
  <c r="H1353" i="1"/>
  <c r="M1353" i="1" s="1"/>
  <c r="F1353" i="1"/>
  <c r="K1353" i="1" s="1"/>
  <c r="G1353" i="1"/>
  <c r="L1353" i="1" s="1"/>
  <c r="E1353" i="1"/>
  <c r="J1353" i="1" s="1"/>
  <c r="D1354" i="1"/>
  <c r="R1329" i="1"/>
  <c r="W1329" i="1" s="1"/>
  <c r="I1331" i="1"/>
  <c r="N1331" i="1" s="1"/>
  <c r="O1331" i="1" s="1"/>
  <c r="P1354" i="1" l="1"/>
  <c r="Q1354" i="1" s="1"/>
  <c r="H1354" i="1"/>
  <c r="M1354" i="1" s="1"/>
  <c r="G1354" i="1"/>
  <c r="L1354" i="1" s="1"/>
  <c r="F1354" i="1"/>
  <c r="K1354" i="1" s="1"/>
  <c r="E1354" i="1"/>
  <c r="J1354" i="1" s="1"/>
  <c r="R1330" i="1"/>
  <c r="W1330" i="1" s="1"/>
  <c r="D1355" i="1"/>
  <c r="I1332" i="1"/>
  <c r="N1332" i="1" s="1"/>
  <c r="O1332" i="1" s="1"/>
  <c r="P1355" i="1" l="1"/>
  <c r="Q1355" i="1" s="1"/>
  <c r="H1355" i="1"/>
  <c r="M1355" i="1" s="1"/>
  <c r="G1355" i="1"/>
  <c r="L1355" i="1" s="1"/>
  <c r="F1355" i="1"/>
  <c r="K1355" i="1" s="1"/>
  <c r="E1355" i="1"/>
  <c r="J1355" i="1" s="1"/>
  <c r="D1356" i="1"/>
  <c r="R1331" i="1"/>
  <c r="W1331" i="1" s="1"/>
  <c r="I1333" i="1"/>
  <c r="N1333" i="1" s="1"/>
  <c r="O1333" i="1" s="1"/>
  <c r="P1356" i="1" l="1"/>
  <c r="Q1356" i="1" s="1"/>
  <c r="H1356" i="1"/>
  <c r="M1356" i="1" s="1"/>
  <c r="G1356" i="1"/>
  <c r="L1356" i="1" s="1"/>
  <c r="F1356" i="1"/>
  <c r="K1356" i="1" s="1"/>
  <c r="E1356" i="1"/>
  <c r="J1356" i="1" s="1"/>
  <c r="D1357" i="1"/>
  <c r="R1332" i="1"/>
  <c r="W1332" i="1" s="1"/>
  <c r="I1334" i="1"/>
  <c r="N1334" i="1" s="1"/>
  <c r="O1334" i="1" s="1"/>
  <c r="P1357" i="1" l="1"/>
  <c r="Q1357" i="1" s="1"/>
  <c r="H1357" i="1"/>
  <c r="M1357" i="1" s="1"/>
  <c r="G1357" i="1"/>
  <c r="L1357" i="1" s="1"/>
  <c r="F1357" i="1"/>
  <c r="K1357" i="1" s="1"/>
  <c r="E1357" i="1"/>
  <c r="J1357" i="1" s="1"/>
  <c r="R1333" i="1"/>
  <c r="W1333" i="1" s="1"/>
  <c r="D1358" i="1"/>
  <c r="I1335" i="1"/>
  <c r="N1335" i="1" s="1"/>
  <c r="O1335" i="1" s="1"/>
  <c r="P1358" i="1" l="1"/>
  <c r="Q1358" i="1" s="1"/>
  <c r="H1358" i="1"/>
  <c r="M1358" i="1" s="1"/>
  <c r="G1358" i="1"/>
  <c r="L1358" i="1" s="1"/>
  <c r="F1358" i="1"/>
  <c r="K1358" i="1" s="1"/>
  <c r="E1358" i="1"/>
  <c r="J1358" i="1" s="1"/>
  <c r="D1359" i="1"/>
  <c r="R1334" i="1"/>
  <c r="W1334" i="1" s="1"/>
  <c r="I1336" i="1"/>
  <c r="N1336" i="1" s="1"/>
  <c r="O1336" i="1" s="1"/>
  <c r="P1359" i="1" l="1"/>
  <c r="Q1359" i="1" s="1"/>
  <c r="H1359" i="1"/>
  <c r="M1359" i="1" s="1"/>
  <c r="G1359" i="1"/>
  <c r="L1359" i="1" s="1"/>
  <c r="F1359" i="1"/>
  <c r="K1359" i="1" s="1"/>
  <c r="E1359" i="1"/>
  <c r="J1359" i="1" s="1"/>
  <c r="D1360" i="1"/>
  <c r="R1335" i="1"/>
  <c r="W1335" i="1" s="1"/>
  <c r="I1337" i="1"/>
  <c r="N1337" i="1" s="1"/>
  <c r="O1337" i="1" s="1"/>
  <c r="P1360" i="1" l="1"/>
  <c r="Q1360" i="1" s="1"/>
  <c r="H1360" i="1"/>
  <c r="M1360" i="1" s="1"/>
  <c r="G1360" i="1"/>
  <c r="L1360" i="1" s="1"/>
  <c r="F1360" i="1"/>
  <c r="K1360" i="1" s="1"/>
  <c r="E1360" i="1"/>
  <c r="J1360" i="1" s="1"/>
  <c r="D1361" i="1"/>
  <c r="R1336" i="1"/>
  <c r="W1336" i="1" s="1"/>
  <c r="I1338" i="1"/>
  <c r="N1338" i="1" s="1"/>
  <c r="O1338" i="1" s="1"/>
  <c r="P1361" i="1" l="1"/>
  <c r="Q1361" i="1" s="1"/>
  <c r="H1361" i="1"/>
  <c r="M1361" i="1" s="1"/>
  <c r="G1361" i="1"/>
  <c r="L1361" i="1" s="1"/>
  <c r="F1361" i="1"/>
  <c r="K1361" i="1" s="1"/>
  <c r="E1361" i="1"/>
  <c r="J1361" i="1" s="1"/>
  <c r="R1337" i="1"/>
  <c r="W1337" i="1" s="1"/>
  <c r="D1362" i="1"/>
  <c r="I1339" i="1"/>
  <c r="N1339" i="1" s="1"/>
  <c r="O1339" i="1" s="1"/>
  <c r="P1362" i="1" l="1"/>
  <c r="Q1362" i="1" s="1"/>
  <c r="H1362" i="1"/>
  <c r="M1362" i="1" s="1"/>
  <c r="G1362" i="1"/>
  <c r="L1362" i="1" s="1"/>
  <c r="F1362" i="1"/>
  <c r="K1362" i="1" s="1"/>
  <c r="E1362" i="1"/>
  <c r="J1362" i="1" s="1"/>
  <c r="D1363" i="1"/>
  <c r="R1338" i="1"/>
  <c r="W1338" i="1" s="1"/>
  <c r="I1340" i="1"/>
  <c r="N1340" i="1" s="1"/>
  <c r="O1340" i="1" s="1"/>
  <c r="P1363" i="1" l="1"/>
  <c r="Q1363" i="1" s="1"/>
  <c r="H1363" i="1"/>
  <c r="M1363" i="1" s="1"/>
  <c r="G1363" i="1"/>
  <c r="L1363" i="1" s="1"/>
  <c r="F1363" i="1"/>
  <c r="K1363" i="1" s="1"/>
  <c r="E1363" i="1"/>
  <c r="J1363" i="1" s="1"/>
  <c r="D1364" i="1"/>
  <c r="R1339" i="1"/>
  <c r="W1339" i="1" s="1"/>
  <c r="I1341" i="1"/>
  <c r="N1341" i="1" s="1"/>
  <c r="O1341" i="1" s="1"/>
  <c r="P1364" i="1" l="1"/>
  <c r="Q1364" i="1" s="1"/>
  <c r="H1364" i="1"/>
  <c r="M1364" i="1" s="1"/>
  <c r="G1364" i="1"/>
  <c r="L1364" i="1" s="1"/>
  <c r="F1364" i="1"/>
  <c r="K1364" i="1" s="1"/>
  <c r="E1364" i="1"/>
  <c r="J1364" i="1" s="1"/>
  <c r="D1365" i="1"/>
  <c r="R1340" i="1"/>
  <c r="W1340" i="1" s="1"/>
  <c r="I1342" i="1"/>
  <c r="N1342" i="1" s="1"/>
  <c r="O1342" i="1" s="1"/>
  <c r="P1365" i="1" l="1"/>
  <c r="Q1365" i="1" s="1"/>
  <c r="H1365" i="1"/>
  <c r="M1365" i="1" s="1"/>
  <c r="G1365" i="1"/>
  <c r="L1365" i="1" s="1"/>
  <c r="F1365" i="1"/>
  <c r="K1365" i="1" s="1"/>
  <c r="E1365" i="1"/>
  <c r="J1365" i="1" s="1"/>
  <c r="R1341" i="1"/>
  <c r="W1341" i="1" s="1"/>
  <c r="D1366" i="1"/>
  <c r="I1343" i="1"/>
  <c r="N1343" i="1" s="1"/>
  <c r="O1343" i="1" s="1"/>
  <c r="P1366" i="1" l="1"/>
  <c r="Q1366" i="1" s="1"/>
  <c r="H1366" i="1"/>
  <c r="M1366" i="1" s="1"/>
  <c r="G1366" i="1"/>
  <c r="L1366" i="1" s="1"/>
  <c r="F1366" i="1"/>
  <c r="K1366" i="1" s="1"/>
  <c r="E1366" i="1"/>
  <c r="J1366" i="1" s="1"/>
  <c r="R1342" i="1"/>
  <c r="W1342" i="1" s="1"/>
  <c r="D1367" i="1"/>
  <c r="I1344" i="1"/>
  <c r="N1344" i="1" s="1"/>
  <c r="O1344" i="1" s="1"/>
  <c r="P1367" i="1" l="1"/>
  <c r="Q1367" i="1" s="1"/>
  <c r="H1367" i="1"/>
  <c r="M1367" i="1" s="1"/>
  <c r="G1367" i="1"/>
  <c r="L1367" i="1" s="1"/>
  <c r="F1367" i="1"/>
  <c r="K1367" i="1" s="1"/>
  <c r="E1367" i="1"/>
  <c r="J1367" i="1" s="1"/>
  <c r="D1368" i="1"/>
  <c r="R1343" i="1"/>
  <c r="W1343" i="1" s="1"/>
  <c r="I1345" i="1"/>
  <c r="N1345" i="1" s="1"/>
  <c r="O1345" i="1" s="1"/>
  <c r="P1368" i="1" l="1"/>
  <c r="Q1368" i="1" s="1"/>
  <c r="H1368" i="1"/>
  <c r="M1368" i="1" s="1"/>
  <c r="G1368" i="1"/>
  <c r="L1368" i="1" s="1"/>
  <c r="F1368" i="1"/>
  <c r="K1368" i="1" s="1"/>
  <c r="E1368" i="1"/>
  <c r="J1368" i="1" s="1"/>
  <c r="R1344" i="1"/>
  <c r="W1344" i="1" s="1"/>
  <c r="D1369" i="1"/>
  <c r="I1346" i="1"/>
  <c r="N1346" i="1" s="1"/>
  <c r="O1346" i="1" s="1"/>
  <c r="P1369" i="1" l="1"/>
  <c r="Q1369" i="1" s="1"/>
  <c r="H1369" i="1"/>
  <c r="M1369" i="1" s="1"/>
  <c r="G1369" i="1"/>
  <c r="L1369" i="1" s="1"/>
  <c r="F1369" i="1"/>
  <c r="K1369" i="1" s="1"/>
  <c r="E1369" i="1"/>
  <c r="J1369" i="1" s="1"/>
  <c r="D1370" i="1"/>
  <c r="R1345" i="1"/>
  <c r="W1345" i="1" s="1"/>
  <c r="I1347" i="1"/>
  <c r="N1347" i="1" s="1"/>
  <c r="O1347" i="1" s="1"/>
  <c r="P1370" i="1" l="1"/>
  <c r="Q1370" i="1" s="1"/>
  <c r="H1370" i="1"/>
  <c r="M1370" i="1" s="1"/>
  <c r="G1370" i="1"/>
  <c r="L1370" i="1" s="1"/>
  <c r="F1370" i="1"/>
  <c r="K1370" i="1" s="1"/>
  <c r="E1370" i="1"/>
  <c r="J1370" i="1" s="1"/>
  <c r="R1346" i="1"/>
  <c r="W1346" i="1" s="1"/>
  <c r="D1371" i="1"/>
  <c r="I1348" i="1"/>
  <c r="N1348" i="1" s="1"/>
  <c r="O1348" i="1" s="1"/>
  <c r="P1371" i="1" l="1"/>
  <c r="Q1371" i="1" s="1"/>
  <c r="H1371" i="1"/>
  <c r="M1371" i="1" s="1"/>
  <c r="G1371" i="1"/>
  <c r="L1371" i="1" s="1"/>
  <c r="F1371" i="1"/>
  <c r="K1371" i="1" s="1"/>
  <c r="E1371" i="1"/>
  <c r="J1371" i="1" s="1"/>
  <c r="D1372" i="1"/>
  <c r="R1347" i="1"/>
  <c r="W1347" i="1" s="1"/>
  <c r="I1349" i="1"/>
  <c r="N1349" i="1" s="1"/>
  <c r="O1349" i="1" s="1"/>
  <c r="P1372" i="1" l="1"/>
  <c r="Q1372" i="1" s="1"/>
  <c r="H1372" i="1"/>
  <c r="M1372" i="1" s="1"/>
  <c r="G1372" i="1"/>
  <c r="L1372" i="1" s="1"/>
  <c r="F1372" i="1"/>
  <c r="K1372" i="1" s="1"/>
  <c r="E1372" i="1"/>
  <c r="J1372" i="1" s="1"/>
  <c r="D1373" i="1"/>
  <c r="R1348" i="1"/>
  <c r="W1348" i="1" s="1"/>
  <c r="I1350" i="1"/>
  <c r="N1350" i="1" s="1"/>
  <c r="O1350" i="1" s="1"/>
  <c r="P1373" i="1" l="1"/>
  <c r="Q1373" i="1" s="1"/>
  <c r="H1373" i="1"/>
  <c r="M1373" i="1" s="1"/>
  <c r="G1373" i="1"/>
  <c r="L1373" i="1" s="1"/>
  <c r="F1373" i="1"/>
  <c r="K1373" i="1" s="1"/>
  <c r="E1373" i="1"/>
  <c r="J1373" i="1" s="1"/>
  <c r="D1374" i="1"/>
  <c r="R1349" i="1"/>
  <c r="W1349" i="1" s="1"/>
  <c r="I1351" i="1"/>
  <c r="N1351" i="1" s="1"/>
  <c r="O1351" i="1" s="1"/>
  <c r="P1374" i="1" l="1"/>
  <c r="Q1374" i="1" s="1"/>
  <c r="H1374" i="1"/>
  <c r="M1374" i="1" s="1"/>
  <c r="G1374" i="1"/>
  <c r="L1374" i="1" s="1"/>
  <c r="F1374" i="1"/>
  <c r="K1374" i="1" s="1"/>
  <c r="E1374" i="1"/>
  <c r="J1374" i="1" s="1"/>
  <c r="R1350" i="1"/>
  <c r="W1350" i="1" s="1"/>
  <c r="D1375" i="1"/>
  <c r="I1352" i="1"/>
  <c r="N1352" i="1" s="1"/>
  <c r="O1352" i="1" s="1"/>
  <c r="P1375" i="1" l="1"/>
  <c r="Q1375" i="1" s="1"/>
  <c r="H1375" i="1"/>
  <c r="M1375" i="1" s="1"/>
  <c r="G1375" i="1"/>
  <c r="L1375" i="1" s="1"/>
  <c r="F1375" i="1"/>
  <c r="K1375" i="1" s="1"/>
  <c r="E1375" i="1"/>
  <c r="J1375" i="1" s="1"/>
  <c r="R1351" i="1"/>
  <c r="W1351" i="1" s="1"/>
  <c r="D1376" i="1"/>
  <c r="I1353" i="1"/>
  <c r="N1353" i="1" s="1"/>
  <c r="O1353" i="1" s="1"/>
  <c r="P1376" i="1" l="1"/>
  <c r="Q1376" i="1" s="1"/>
  <c r="H1376" i="1"/>
  <c r="M1376" i="1" s="1"/>
  <c r="G1376" i="1"/>
  <c r="L1376" i="1" s="1"/>
  <c r="F1376" i="1"/>
  <c r="K1376" i="1" s="1"/>
  <c r="E1376" i="1"/>
  <c r="J1376" i="1" s="1"/>
  <c r="D1377" i="1"/>
  <c r="R1352" i="1"/>
  <c r="W1352" i="1" s="1"/>
  <c r="I1354" i="1"/>
  <c r="N1354" i="1" s="1"/>
  <c r="O1354" i="1" s="1"/>
  <c r="P1377" i="1" l="1"/>
  <c r="Q1377" i="1" s="1"/>
  <c r="H1377" i="1"/>
  <c r="M1377" i="1" s="1"/>
  <c r="G1377" i="1"/>
  <c r="L1377" i="1" s="1"/>
  <c r="F1377" i="1"/>
  <c r="K1377" i="1" s="1"/>
  <c r="E1377" i="1"/>
  <c r="J1377" i="1" s="1"/>
  <c r="D1378" i="1"/>
  <c r="R1353" i="1"/>
  <c r="W1353" i="1" s="1"/>
  <c r="I1355" i="1"/>
  <c r="N1355" i="1" s="1"/>
  <c r="O1355" i="1" s="1"/>
  <c r="P1378" i="1" l="1"/>
  <c r="Q1378" i="1" s="1"/>
  <c r="H1378" i="1"/>
  <c r="M1378" i="1" s="1"/>
  <c r="G1378" i="1"/>
  <c r="L1378" i="1" s="1"/>
  <c r="F1378" i="1"/>
  <c r="K1378" i="1" s="1"/>
  <c r="E1378" i="1"/>
  <c r="J1378" i="1" s="1"/>
  <c r="R1354" i="1"/>
  <c r="W1354" i="1" s="1"/>
  <c r="D1379" i="1"/>
  <c r="I1356" i="1"/>
  <c r="N1356" i="1" s="1"/>
  <c r="O1356" i="1" s="1"/>
  <c r="P1379" i="1" l="1"/>
  <c r="Q1379" i="1" s="1"/>
  <c r="H1379" i="1"/>
  <c r="M1379" i="1" s="1"/>
  <c r="G1379" i="1"/>
  <c r="L1379" i="1" s="1"/>
  <c r="F1379" i="1"/>
  <c r="K1379" i="1" s="1"/>
  <c r="E1379" i="1"/>
  <c r="J1379" i="1" s="1"/>
  <c r="D1380" i="1"/>
  <c r="R1355" i="1"/>
  <c r="W1355" i="1" s="1"/>
  <c r="I1357" i="1"/>
  <c r="N1357" i="1" s="1"/>
  <c r="O1357" i="1" s="1"/>
  <c r="P1380" i="1" l="1"/>
  <c r="Q1380" i="1" s="1"/>
  <c r="H1380" i="1"/>
  <c r="M1380" i="1" s="1"/>
  <c r="G1380" i="1"/>
  <c r="L1380" i="1" s="1"/>
  <c r="F1380" i="1"/>
  <c r="K1380" i="1" s="1"/>
  <c r="E1380" i="1"/>
  <c r="J1380" i="1" s="1"/>
  <c r="D1381" i="1"/>
  <c r="R1356" i="1"/>
  <c r="W1356" i="1" s="1"/>
  <c r="I1358" i="1"/>
  <c r="N1358" i="1" s="1"/>
  <c r="O1358" i="1" s="1"/>
  <c r="P1381" i="1" l="1"/>
  <c r="Q1381" i="1" s="1"/>
  <c r="H1381" i="1"/>
  <c r="M1381" i="1" s="1"/>
  <c r="G1381" i="1"/>
  <c r="L1381" i="1" s="1"/>
  <c r="F1381" i="1"/>
  <c r="K1381" i="1" s="1"/>
  <c r="E1381" i="1"/>
  <c r="J1381" i="1" s="1"/>
  <c r="D1382" i="1"/>
  <c r="R1357" i="1"/>
  <c r="W1357" i="1" s="1"/>
  <c r="I1359" i="1"/>
  <c r="N1359" i="1" s="1"/>
  <c r="O1359" i="1" s="1"/>
  <c r="P1382" i="1" l="1"/>
  <c r="Q1382" i="1" s="1"/>
  <c r="H1382" i="1"/>
  <c r="M1382" i="1" s="1"/>
  <c r="G1382" i="1"/>
  <c r="L1382" i="1" s="1"/>
  <c r="F1382" i="1"/>
  <c r="K1382" i="1" s="1"/>
  <c r="E1382" i="1"/>
  <c r="J1382" i="1" s="1"/>
  <c r="D1383" i="1"/>
  <c r="R1358" i="1"/>
  <c r="W1358" i="1" s="1"/>
  <c r="I1360" i="1"/>
  <c r="N1360" i="1" s="1"/>
  <c r="O1360" i="1" s="1"/>
  <c r="P1383" i="1" l="1"/>
  <c r="Q1383" i="1" s="1"/>
  <c r="H1383" i="1"/>
  <c r="M1383" i="1" s="1"/>
  <c r="G1383" i="1"/>
  <c r="L1383" i="1" s="1"/>
  <c r="F1383" i="1"/>
  <c r="K1383" i="1" s="1"/>
  <c r="E1383" i="1"/>
  <c r="J1383" i="1" s="1"/>
  <c r="D1384" i="1"/>
  <c r="R1359" i="1"/>
  <c r="W1359" i="1" s="1"/>
  <c r="I1361" i="1"/>
  <c r="N1361" i="1" s="1"/>
  <c r="O1361" i="1" s="1"/>
  <c r="P1384" i="1" l="1"/>
  <c r="Q1384" i="1" s="1"/>
  <c r="H1384" i="1"/>
  <c r="M1384" i="1" s="1"/>
  <c r="G1384" i="1"/>
  <c r="L1384" i="1" s="1"/>
  <c r="F1384" i="1"/>
  <c r="K1384" i="1" s="1"/>
  <c r="E1384" i="1"/>
  <c r="J1384" i="1" s="1"/>
  <c r="R1360" i="1"/>
  <c r="W1360" i="1" s="1"/>
  <c r="D1385" i="1"/>
  <c r="I1362" i="1"/>
  <c r="N1362" i="1" s="1"/>
  <c r="O1362" i="1" s="1"/>
  <c r="P1385" i="1" l="1"/>
  <c r="Q1385" i="1" s="1"/>
  <c r="H1385" i="1"/>
  <c r="M1385" i="1" s="1"/>
  <c r="G1385" i="1"/>
  <c r="L1385" i="1" s="1"/>
  <c r="F1385" i="1"/>
  <c r="K1385" i="1" s="1"/>
  <c r="E1385" i="1"/>
  <c r="J1385" i="1" s="1"/>
  <c r="D1386" i="1"/>
  <c r="R1361" i="1"/>
  <c r="W1361" i="1" s="1"/>
  <c r="I1363" i="1"/>
  <c r="N1363" i="1" s="1"/>
  <c r="O1363" i="1" s="1"/>
  <c r="P1386" i="1" l="1"/>
  <c r="Q1386" i="1" s="1"/>
  <c r="H1386" i="1"/>
  <c r="M1386" i="1" s="1"/>
  <c r="G1386" i="1"/>
  <c r="L1386" i="1" s="1"/>
  <c r="F1386" i="1"/>
  <c r="K1386" i="1" s="1"/>
  <c r="E1386" i="1"/>
  <c r="J1386" i="1" s="1"/>
  <c r="R1362" i="1"/>
  <c r="W1362" i="1" s="1"/>
  <c r="D1387" i="1"/>
  <c r="I1364" i="1"/>
  <c r="N1364" i="1" s="1"/>
  <c r="O1364" i="1" s="1"/>
  <c r="P1387" i="1" l="1"/>
  <c r="Q1387" i="1" s="1"/>
  <c r="H1387" i="1"/>
  <c r="M1387" i="1" s="1"/>
  <c r="G1387" i="1"/>
  <c r="L1387" i="1" s="1"/>
  <c r="F1387" i="1"/>
  <c r="K1387" i="1" s="1"/>
  <c r="E1387" i="1"/>
  <c r="J1387" i="1" s="1"/>
  <c r="D1388" i="1"/>
  <c r="R1363" i="1"/>
  <c r="W1363" i="1" s="1"/>
  <c r="I1365" i="1"/>
  <c r="N1365" i="1" s="1"/>
  <c r="O1365" i="1" s="1"/>
  <c r="P1388" i="1" l="1"/>
  <c r="Q1388" i="1" s="1"/>
  <c r="H1388" i="1"/>
  <c r="M1388" i="1" s="1"/>
  <c r="G1388" i="1"/>
  <c r="L1388" i="1" s="1"/>
  <c r="F1388" i="1"/>
  <c r="K1388" i="1" s="1"/>
  <c r="E1388" i="1"/>
  <c r="J1388" i="1" s="1"/>
  <c r="R1364" i="1"/>
  <c r="W1364" i="1" s="1"/>
  <c r="D1389" i="1"/>
  <c r="I1366" i="1"/>
  <c r="N1366" i="1" s="1"/>
  <c r="O1366" i="1" s="1"/>
  <c r="P1389" i="1" l="1"/>
  <c r="Q1389" i="1" s="1"/>
  <c r="H1389" i="1"/>
  <c r="M1389" i="1" s="1"/>
  <c r="G1389" i="1"/>
  <c r="L1389" i="1" s="1"/>
  <c r="F1389" i="1"/>
  <c r="K1389" i="1" s="1"/>
  <c r="E1389" i="1"/>
  <c r="J1389" i="1" s="1"/>
  <c r="D1390" i="1"/>
  <c r="R1365" i="1"/>
  <c r="W1365" i="1" s="1"/>
  <c r="I1367" i="1"/>
  <c r="N1367" i="1" s="1"/>
  <c r="O1367" i="1" s="1"/>
  <c r="P1390" i="1" l="1"/>
  <c r="Q1390" i="1" s="1"/>
  <c r="H1390" i="1"/>
  <c r="M1390" i="1" s="1"/>
  <c r="G1390" i="1"/>
  <c r="L1390" i="1" s="1"/>
  <c r="F1390" i="1"/>
  <c r="K1390" i="1" s="1"/>
  <c r="E1390" i="1"/>
  <c r="J1390" i="1" s="1"/>
  <c r="R1366" i="1"/>
  <c r="W1366" i="1" s="1"/>
  <c r="D1391" i="1"/>
  <c r="I1368" i="1"/>
  <c r="N1368" i="1" s="1"/>
  <c r="O1368" i="1" s="1"/>
  <c r="P1391" i="1" l="1"/>
  <c r="Q1391" i="1" s="1"/>
  <c r="H1391" i="1"/>
  <c r="M1391" i="1" s="1"/>
  <c r="G1391" i="1"/>
  <c r="L1391" i="1" s="1"/>
  <c r="F1391" i="1"/>
  <c r="K1391" i="1" s="1"/>
  <c r="E1391" i="1"/>
  <c r="J1391" i="1" s="1"/>
  <c r="D1392" i="1"/>
  <c r="R1367" i="1"/>
  <c r="W1367" i="1" s="1"/>
  <c r="I1369" i="1"/>
  <c r="N1369" i="1" s="1"/>
  <c r="O1369" i="1" s="1"/>
  <c r="P1392" i="1" l="1"/>
  <c r="Q1392" i="1" s="1"/>
  <c r="H1392" i="1"/>
  <c r="M1392" i="1" s="1"/>
  <c r="G1392" i="1"/>
  <c r="L1392" i="1" s="1"/>
  <c r="F1392" i="1"/>
  <c r="K1392" i="1" s="1"/>
  <c r="E1392" i="1"/>
  <c r="J1392" i="1" s="1"/>
  <c r="R1368" i="1"/>
  <c r="W1368" i="1" s="1"/>
  <c r="D1393" i="1"/>
  <c r="I1370" i="1"/>
  <c r="N1370" i="1" s="1"/>
  <c r="O1370" i="1" s="1"/>
  <c r="P1393" i="1" l="1"/>
  <c r="Q1393" i="1" s="1"/>
  <c r="H1393" i="1"/>
  <c r="M1393" i="1" s="1"/>
  <c r="G1393" i="1"/>
  <c r="L1393" i="1" s="1"/>
  <c r="F1393" i="1"/>
  <c r="K1393" i="1" s="1"/>
  <c r="E1393" i="1"/>
  <c r="J1393" i="1" s="1"/>
  <c r="D1394" i="1"/>
  <c r="R1369" i="1"/>
  <c r="W1369" i="1" s="1"/>
  <c r="I1371" i="1"/>
  <c r="N1371" i="1" s="1"/>
  <c r="O1371" i="1" s="1"/>
  <c r="P1394" i="1" l="1"/>
  <c r="Q1394" i="1" s="1"/>
  <c r="H1394" i="1"/>
  <c r="M1394" i="1" s="1"/>
  <c r="G1394" i="1"/>
  <c r="L1394" i="1" s="1"/>
  <c r="F1394" i="1"/>
  <c r="K1394" i="1" s="1"/>
  <c r="E1394" i="1"/>
  <c r="J1394" i="1" s="1"/>
  <c r="R1370" i="1"/>
  <c r="W1370" i="1" s="1"/>
  <c r="D1395" i="1"/>
  <c r="I1372" i="1"/>
  <c r="N1372" i="1" s="1"/>
  <c r="O1372" i="1" s="1"/>
  <c r="P1395" i="1" l="1"/>
  <c r="Q1395" i="1" s="1"/>
  <c r="H1395" i="1"/>
  <c r="M1395" i="1" s="1"/>
  <c r="G1395" i="1"/>
  <c r="L1395" i="1" s="1"/>
  <c r="F1395" i="1"/>
  <c r="K1395" i="1" s="1"/>
  <c r="E1395" i="1"/>
  <c r="J1395" i="1" s="1"/>
  <c r="D1396" i="1"/>
  <c r="R1371" i="1"/>
  <c r="W1371" i="1" s="1"/>
  <c r="I1373" i="1"/>
  <c r="N1373" i="1" s="1"/>
  <c r="O1373" i="1" s="1"/>
  <c r="P1396" i="1" l="1"/>
  <c r="Q1396" i="1" s="1"/>
  <c r="H1396" i="1"/>
  <c r="M1396" i="1" s="1"/>
  <c r="G1396" i="1"/>
  <c r="L1396" i="1" s="1"/>
  <c r="F1396" i="1"/>
  <c r="K1396" i="1" s="1"/>
  <c r="E1396" i="1"/>
  <c r="J1396" i="1" s="1"/>
  <c r="D1397" i="1"/>
  <c r="R1372" i="1"/>
  <c r="W1372" i="1" s="1"/>
  <c r="I1374" i="1"/>
  <c r="N1374" i="1" s="1"/>
  <c r="O1374" i="1" s="1"/>
  <c r="P1397" i="1" l="1"/>
  <c r="Q1397" i="1" s="1"/>
  <c r="H1397" i="1"/>
  <c r="M1397" i="1" s="1"/>
  <c r="G1397" i="1"/>
  <c r="L1397" i="1" s="1"/>
  <c r="F1397" i="1"/>
  <c r="K1397" i="1" s="1"/>
  <c r="E1397" i="1"/>
  <c r="J1397" i="1" s="1"/>
  <c r="R1373" i="1"/>
  <c r="W1373" i="1" s="1"/>
  <c r="D1398" i="1"/>
  <c r="I1375" i="1"/>
  <c r="N1375" i="1" s="1"/>
  <c r="O1375" i="1" s="1"/>
  <c r="P1398" i="1" l="1"/>
  <c r="Q1398" i="1" s="1"/>
  <c r="H1398" i="1"/>
  <c r="M1398" i="1" s="1"/>
  <c r="G1398" i="1"/>
  <c r="L1398" i="1" s="1"/>
  <c r="F1398" i="1"/>
  <c r="K1398" i="1" s="1"/>
  <c r="E1398" i="1"/>
  <c r="J1398" i="1" s="1"/>
  <c r="D1399" i="1"/>
  <c r="R1374" i="1"/>
  <c r="W1374" i="1" s="1"/>
  <c r="I1376" i="1"/>
  <c r="N1376" i="1" s="1"/>
  <c r="O1376" i="1" s="1"/>
  <c r="P1399" i="1" l="1"/>
  <c r="Q1399" i="1" s="1"/>
  <c r="H1399" i="1"/>
  <c r="M1399" i="1" s="1"/>
  <c r="G1399" i="1"/>
  <c r="L1399" i="1" s="1"/>
  <c r="F1399" i="1"/>
  <c r="K1399" i="1" s="1"/>
  <c r="E1399" i="1"/>
  <c r="J1399" i="1" s="1"/>
  <c r="R1375" i="1"/>
  <c r="W1375" i="1" s="1"/>
  <c r="D1400" i="1"/>
  <c r="I1377" i="1"/>
  <c r="N1377" i="1" s="1"/>
  <c r="O1377" i="1" s="1"/>
  <c r="P1400" i="1" l="1"/>
  <c r="Q1400" i="1" s="1"/>
  <c r="H1400" i="1"/>
  <c r="M1400" i="1" s="1"/>
  <c r="G1400" i="1"/>
  <c r="L1400" i="1" s="1"/>
  <c r="F1400" i="1"/>
  <c r="K1400" i="1" s="1"/>
  <c r="E1400" i="1"/>
  <c r="J1400" i="1" s="1"/>
  <c r="D1401" i="1"/>
  <c r="R1376" i="1"/>
  <c r="W1376" i="1" s="1"/>
  <c r="I1378" i="1"/>
  <c r="N1378" i="1" s="1"/>
  <c r="O1378" i="1" s="1"/>
  <c r="P1401" i="1" l="1"/>
  <c r="Q1401" i="1" s="1"/>
  <c r="H1401" i="1"/>
  <c r="M1401" i="1" s="1"/>
  <c r="G1401" i="1"/>
  <c r="L1401" i="1" s="1"/>
  <c r="F1401" i="1"/>
  <c r="K1401" i="1" s="1"/>
  <c r="E1401" i="1"/>
  <c r="J1401" i="1" s="1"/>
  <c r="R1377" i="1"/>
  <c r="W1377" i="1" s="1"/>
  <c r="D1402" i="1"/>
  <c r="I1379" i="1"/>
  <c r="N1379" i="1" s="1"/>
  <c r="O1379" i="1" s="1"/>
  <c r="P1402" i="1" l="1"/>
  <c r="Q1402" i="1" s="1"/>
  <c r="H1402" i="1"/>
  <c r="M1402" i="1" s="1"/>
  <c r="G1402" i="1"/>
  <c r="L1402" i="1" s="1"/>
  <c r="F1402" i="1"/>
  <c r="K1402" i="1" s="1"/>
  <c r="E1402" i="1"/>
  <c r="J1402" i="1" s="1"/>
  <c r="D1403" i="1"/>
  <c r="R1378" i="1"/>
  <c r="W1378" i="1" s="1"/>
  <c r="I1380" i="1"/>
  <c r="N1380" i="1" s="1"/>
  <c r="O1380" i="1" s="1"/>
  <c r="P1403" i="1" l="1"/>
  <c r="Q1403" i="1" s="1"/>
  <c r="H1403" i="1"/>
  <c r="M1403" i="1" s="1"/>
  <c r="G1403" i="1"/>
  <c r="L1403" i="1" s="1"/>
  <c r="F1403" i="1"/>
  <c r="K1403" i="1" s="1"/>
  <c r="E1403" i="1"/>
  <c r="J1403" i="1" s="1"/>
  <c r="R1379" i="1"/>
  <c r="W1379" i="1" s="1"/>
  <c r="D1404" i="1"/>
  <c r="I1381" i="1"/>
  <c r="N1381" i="1" s="1"/>
  <c r="O1381" i="1" s="1"/>
  <c r="P1404" i="1" l="1"/>
  <c r="Q1404" i="1" s="1"/>
  <c r="H1404" i="1"/>
  <c r="M1404" i="1" s="1"/>
  <c r="G1404" i="1"/>
  <c r="L1404" i="1" s="1"/>
  <c r="F1404" i="1"/>
  <c r="K1404" i="1" s="1"/>
  <c r="E1404" i="1"/>
  <c r="J1404" i="1" s="1"/>
  <c r="D1405" i="1"/>
  <c r="R1380" i="1"/>
  <c r="W1380" i="1" s="1"/>
  <c r="I1382" i="1"/>
  <c r="N1382" i="1" s="1"/>
  <c r="O1382" i="1" s="1"/>
  <c r="P1405" i="1" l="1"/>
  <c r="Q1405" i="1" s="1"/>
  <c r="H1405" i="1"/>
  <c r="M1405" i="1" s="1"/>
  <c r="G1405" i="1"/>
  <c r="L1405" i="1" s="1"/>
  <c r="F1405" i="1"/>
  <c r="K1405" i="1" s="1"/>
  <c r="E1405" i="1"/>
  <c r="J1405" i="1" s="1"/>
  <c r="D1406" i="1"/>
  <c r="R1381" i="1"/>
  <c r="W1381" i="1" s="1"/>
  <c r="I1383" i="1"/>
  <c r="N1383" i="1" s="1"/>
  <c r="O1383" i="1" s="1"/>
  <c r="P1406" i="1" l="1"/>
  <c r="Q1406" i="1" s="1"/>
  <c r="H1406" i="1"/>
  <c r="M1406" i="1" s="1"/>
  <c r="G1406" i="1"/>
  <c r="L1406" i="1" s="1"/>
  <c r="F1406" i="1"/>
  <c r="K1406" i="1" s="1"/>
  <c r="E1406" i="1"/>
  <c r="J1406" i="1" s="1"/>
  <c r="D1407" i="1"/>
  <c r="R1382" i="1"/>
  <c r="W1382" i="1" s="1"/>
  <c r="I1384" i="1"/>
  <c r="N1384" i="1" s="1"/>
  <c r="O1384" i="1" s="1"/>
  <c r="P1407" i="1" l="1"/>
  <c r="Q1407" i="1" s="1"/>
  <c r="H1407" i="1"/>
  <c r="M1407" i="1" s="1"/>
  <c r="G1407" i="1"/>
  <c r="L1407" i="1" s="1"/>
  <c r="F1407" i="1"/>
  <c r="K1407" i="1" s="1"/>
  <c r="E1407" i="1"/>
  <c r="J1407" i="1" s="1"/>
  <c r="D1408" i="1"/>
  <c r="R1383" i="1"/>
  <c r="W1383" i="1" s="1"/>
  <c r="I1385" i="1"/>
  <c r="N1385" i="1" s="1"/>
  <c r="O1385" i="1" s="1"/>
  <c r="P1408" i="1" l="1"/>
  <c r="Q1408" i="1" s="1"/>
  <c r="H1408" i="1"/>
  <c r="M1408" i="1" s="1"/>
  <c r="G1408" i="1"/>
  <c r="L1408" i="1" s="1"/>
  <c r="F1408" i="1"/>
  <c r="K1408" i="1" s="1"/>
  <c r="E1408" i="1"/>
  <c r="J1408" i="1" s="1"/>
  <c r="D1409" i="1"/>
  <c r="R1384" i="1"/>
  <c r="W1384" i="1" s="1"/>
  <c r="I1386" i="1"/>
  <c r="N1386" i="1" s="1"/>
  <c r="O1386" i="1" s="1"/>
  <c r="P1409" i="1" l="1"/>
  <c r="Q1409" i="1" s="1"/>
  <c r="H1409" i="1"/>
  <c r="M1409" i="1" s="1"/>
  <c r="G1409" i="1"/>
  <c r="L1409" i="1" s="1"/>
  <c r="F1409" i="1"/>
  <c r="K1409" i="1" s="1"/>
  <c r="E1409" i="1"/>
  <c r="J1409" i="1" s="1"/>
  <c r="R1385" i="1"/>
  <c r="W1385" i="1" s="1"/>
  <c r="D1410" i="1"/>
  <c r="I1387" i="1"/>
  <c r="N1387" i="1" s="1"/>
  <c r="O1387" i="1" s="1"/>
  <c r="P1410" i="1" l="1"/>
  <c r="Q1410" i="1" s="1"/>
  <c r="H1410" i="1"/>
  <c r="M1410" i="1" s="1"/>
  <c r="G1410" i="1"/>
  <c r="L1410" i="1" s="1"/>
  <c r="F1410" i="1"/>
  <c r="K1410" i="1" s="1"/>
  <c r="E1410" i="1"/>
  <c r="J1410" i="1" s="1"/>
  <c r="D1411" i="1"/>
  <c r="R1386" i="1"/>
  <c r="W1386" i="1" s="1"/>
  <c r="I1388" i="1"/>
  <c r="N1388" i="1" s="1"/>
  <c r="O1388" i="1" s="1"/>
  <c r="P1411" i="1" l="1"/>
  <c r="Q1411" i="1" s="1"/>
  <c r="H1411" i="1"/>
  <c r="M1411" i="1" s="1"/>
  <c r="G1411" i="1"/>
  <c r="L1411" i="1" s="1"/>
  <c r="F1411" i="1"/>
  <c r="K1411" i="1" s="1"/>
  <c r="E1411" i="1"/>
  <c r="J1411" i="1" s="1"/>
  <c r="D1412" i="1"/>
  <c r="R1387" i="1"/>
  <c r="W1387" i="1" s="1"/>
  <c r="I1389" i="1"/>
  <c r="N1389" i="1" s="1"/>
  <c r="O1389" i="1" s="1"/>
  <c r="P1412" i="1" l="1"/>
  <c r="Q1412" i="1" s="1"/>
  <c r="H1412" i="1"/>
  <c r="M1412" i="1" s="1"/>
  <c r="G1412" i="1"/>
  <c r="L1412" i="1" s="1"/>
  <c r="F1412" i="1"/>
  <c r="K1412" i="1" s="1"/>
  <c r="E1412" i="1"/>
  <c r="J1412" i="1" s="1"/>
  <c r="R1388" i="1"/>
  <c r="W1388" i="1" s="1"/>
  <c r="D1413" i="1"/>
  <c r="I1390" i="1"/>
  <c r="N1390" i="1" s="1"/>
  <c r="O1390" i="1" s="1"/>
  <c r="P1413" i="1" l="1"/>
  <c r="Q1413" i="1" s="1"/>
  <c r="H1413" i="1"/>
  <c r="M1413" i="1" s="1"/>
  <c r="G1413" i="1"/>
  <c r="L1413" i="1" s="1"/>
  <c r="F1413" i="1"/>
  <c r="K1413" i="1" s="1"/>
  <c r="E1413" i="1"/>
  <c r="J1413" i="1" s="1"/>
  <c r="R1389" i="1"/>
  <c r="W1389" i="1" s="1"/>
  <c r="D1414" i="1"/>
  <c r="I1391" i="1"/>
  <c r="N1391" i="1" s="1"/>
  <c r="O1391" i="1" s="1"/>
  <c r="P1414" i="1" l="1"/>
  <c r="Q1414" i="1" s="1"/>
  <c r="H1414" i="1"/>
  <c r="M1414" i="1" s="1"/>
  <c r="G1414" i="1"/>
  <c r="L1414" i="1" s="1"/>
  <c r="F1414" i="1"/>
  <c r="K1414" i="1" s="1"/>
  <c r="E1414" i="1"/>
  <c r="J1414" i="1" s="1"/>
  <c r="D1415" i="1"/>
  <c r="R1390" i="1"/>
  <c r="W1390" i="1" s="1"/>
  <c r="I1392" i="1"/>
  <c r="N1392" i="1" s="1"/>
  <c r="O1392" i="1" s="1"/>
  <c r="P1415" i="1" l="1"/>
  <c r="Q1415" i="1" s="1"/>
  <c r="H1415" i="1"/>
  <c r="M1415" i="1" s="1"/>
  <c r="G1415" i="1"/>
  <c r="L1415" i="1" s="1"/>
  <c r="F1415" i="1"/>
  <c r="K1415" i="1" s="1"/>
  <c r="E1415" i="1"/>
  <c r="J1415" i="1" s="1"/>
  <c r="R1391" i="1"/>
  <c r="W1391" i="1" s="1"/>
  <c r="D1416" i="1"/>
  <c r="I1393" i="1"/>
  <c r="N1393" i="1" s="1"/>
  <c r="O1393" i="1" s="1"/>
  <c r="P1416" i="1" l="1"/>
  <c r="Q1416" i="1" s="1"/>
  <c r="H1416" i="1"/>
  <c r="M1416" i="1" s="1"/>
  <c r="G1416" i="1"/>
  <c r="L1416" i="1" s="1"/>
  <c r="F1416" i="1"/>
  <c r="K1416" i="1" s="1"/>
  <c r="E1416" i="1"/>
  <c r="J1416" i="1" s="1"/>
  <c r="D1417" i="1"/>
  <c r="R1392" i="1"/>
  <c r="W1392" i="1" s="1"/>
  <c r="I1394" i="1"/>
  <c r="N1394" i="1" s="1"/>
  <c r="O1394" i="1" s="1"/>
  <c r="P1417" i="1" l="1"/>
  <c r="Q1417" i="1" s="1"/>
  <c r="H1417" i="1"/>
  <c r="M1417" i="1" s="1"/>
  <c r="G1417" i="1"/>
  <c r="L1417" i="1" s="1"/>
  <c r="F1417" i="1"/>
  <c r="K1417" i="1" s="1"/>
  <c r="E1417" i="1"/>
  <c r="J1417" i="1" s="1"/>
  <c r="R1393" i="1"/>
  <c r="W1393" i="1" s="1"/>
  <c r="D1418" i="1"/>
  <c r="I1395" i="1"/>
  <c r="N1395" i="1" s="1"/>
  <c r="O1395" i="1" s="1"/>
  <c r="P1418" i="1" l="1"/>
  <c r="Q1418" i="1" s="1"/>
  <c r="H1418" i="1"/>
  <c r="M1418" i="1" s="1"/>
  <c r="G1418" i="1"/>
  <c r="L1418" i="1" s="1"/>
  <c r="F1418" i="1"/>
  <c r="K1418" i="1" s="1"/>
  <c r="E1418" i="1"/>
  <c r="J1418" i="1" s="1"/>
  <c r="D1419" i="1"/>
  <c r="R1394" i="1"/>
  <c r="W1394" i="1" s="1"/>
  <c r="I1396" i="1"/>
  <c r="N1396" i="1" s="1"/>
  <c r="O1396" i="1" s="1"/>
  <c r="P1419" i="1" l="1"/>
  <c r="Q1419" i="1" s="1"/>
  <c r="H1419" i="1"/>
  <c r="M1419" i="1" s="1"/>
  <c r="G1419" i="1"/>
  <c r="L1419" i="1" s="1"/>
  <c r="F1419" i="1"/>
  <c r="K1419" i="1" s="1"/>
  <c r="E1419" i="1"/>
  <c r="J1419" i="1" s="1"/>
  <c r="D1420" i="1"/>
  <c r="R1395" i="1"/>
  <c r="W1395" i="1" s="1"/>
  <c r="I1397" i="1"/>
  <c r="N1397" i="1" s="1"/>
  <c r="O1397" i="1" s="1"/>
  <c r="P1420" i="1" l="1"/>
  <c r="Q1420" i="1" s="1"/>
  <c r="H1420" i="1"/>
  <c r="M1420" i="1" s="1"/>
  <c r="G1420" i="1"/>
  <c r="L1420" i="1" s="1"/>
  <c r="F1420" i="1"/>
  <c r="K1420" i="1" s="1"/>
  <c r="E1420" i="1"/>
  <c r="J1420" i="1" s="1"/>
  <c r="R1396" i="1"/>
  <c r="W1396" i="1" s="1"/>
  <c r="D1421" i="1"/>
  <c r="I1398" i="1"/>
  <c r="N1398" i="1" s="1"/>
  <c r="O1398" i="1" s="1"/>
  <c r="P1421" i="1" l="1"/>
  <c r="Q1421" i="1" s="1"/>
  <c r="H1421" i="1"/>
  <c r="M1421" i="1" s="1"/>
  <c r="F1421" i="1"/>
  <c r="K1421" i="1" s="1"/>
  <c r="G1421" i="1"/>
  <c r="L1421" i="1" s="1"/>
  <c r="E1421" i="1"/>
  <c r="J1421" i="1" s="1"/>
  <c r="D1422" i="1"/>
  <c r="R1397" i="1"/>
  <c r="W1397" i="1" s="1"/>
  <c r="I1399" i="1"/>
  <c r="N1399" i="1" s="1"/>
  <c r="O1399" i="1" s="1"/>
  <c r="P1422" i="1" l="1"/>
  <c r="Q1422" i="1" s="1"/>
  <c r="H1422" i="1"/>
  <c r="M1422" i="1" s="1"/>
  <c r="G1422" i="1"/>
  <c r="L1422" i="1" s="1"/>
  <c r="F1422" i="1"/>
  <c r="K1422" i="1" s="1"/>
  <c r="E1422" i="1"/>
  <c r="J1422" i="1" s="1"/>
  <c r="R1398" i="1"/>
  <c r="W1398" i="1" s="1"/>
  <c r="D1423" i="1"/>
  <c r="I1400" i="1"/>
  <c r="N1400" i="1" s="1"/>
  <c r="O1400" i="1" s="1"/>
  <c r="P1423" i="1" l="1"/>
  <c r="Q1423" i="1" s="1"/>
  <c r="H1423" i="1"/>
  <c r="M1423" i="1" s="1"/>
  <c r="G1423" i="1"/>
  <c r="L1423" i="1" s="1"/>
  <c r="F1423" i="1"/>
  <c r="K1423" i="1" s="1"/>
  <c r="E1423" i="1"/>
  <c r="J1423" i="1" s="1"/>
  <c r="D1424" i="1"/>
  <c r="R1399" i="1"/>
  <c r="W1399" i="1" s="1"/>
  <c r="I1401" i="1"/>
  <c r="N1401" i="1" s="1"/>
  <c r="O1401" i="1" s="1"/>
  <c r="P1424" i="1" l="1"/>
  <c r="Q1424" i="1" s="1"/>
  <c r="H1424" i="1"/>
  <c r="M1424" i="1" s="1"/>
  <c r="G1424" i="1"/>
  <c r="L1424" i="1" s="1"/>
  <c r="F1424" i="1"/>
  <c r="K1424" i="1" s="1"/>
  <c r="E1424" i="1"/>
  <c r="J1424" i="1" s="1"/>
  <c r="R1400" i="1"/>
  <c r="W1400" i="1" s="1"/>
  <c r="D1425" i="1"/>
  <c r="I1402" i="1"/>
  <c r="N1402" i="1" s="1"/>
  <c r="O1402" i="1" s="1"/>
  <c r="P1425" i="1" l="1"/>
  <c r="Q1425" i="1" s="1"/>
  <c r="H1425" i="1"/>
  <c r="M1425" i="1" s="1"/>
  <c r="G1425" i="1"/>
  <c r="L1425" i="1" s="1"/>
  <c r="F1425" i="1"/>
  <c r="K1425" i="1" s="1"/>
  <c r="E1425" i="1"/>
  <c r="J1425" i="1" s="1"/>
  <c r="D1426" i="1"/>
  <c r="R1401" i="1"/>
  <c r="W1401" i="1" s="1"/>
  <c r="I1403" i="1"/>
  <c r="N1403" i="1" s="1"/>
  <c r="O1403" i="1" s="1"/>
  <c r="P1426" i="1" l="1"/>
  <c r="Q1426" i="1" s="1"/>
  <c r="H1426" i="1"/>
  <c r="M1426" i="1" s="1"/>
  <c r="G1426" i="1"/>
  <c r="L1426" i="1" s="1"/>
  <c r="F1426" i="1"/>
  <c r="K1426" i="1" s="1"/>
  <c r="E1426" i="1"/>
  <c r="J1426" i="1" s="1"/>
  <c r="R1402" i="1"/>
  <c r="W1402" i="1" s="1"/>
  <c r="D1427" i="1"/>
  <c r="I1404" i="1"/>
  <c r="N1404" i="1" s="1"/>
  <c r="O1404" i="1" s="1"/>
  <c r="P1427" i="1" l="1"/>
  <c r="Q1427" i="1" s="1"/>
  <c r="H1427" i="1"/>
  <c r="M1427" i="1" s="1"/>
  <c r="G1427" i="1"/>
  <c r="L1427" i="1" s="1"/>
  <c r="F1427" i="1"/>
  <c r="K1427" i="1" s="1"/>
  <c r="E1427" i="1"/>
  <c r="J1427" i="1" s="1"/>
  <c r="R1403" i="1"/>
  <c r="W1403" i="1" s="1"/>
  <c r="D1428" i="1"/>
  <c r="I1405" i="1"/>
  <c r="N1405" i="1" s="1"/>
  <c r="O1405" i="1" s="1"/>
  <c r="P1428" i="1" l="1"/>
  <c r="Q1428" i="1" s="1"/>
  <c r="H1428" i="1"/>
  <c r="M1428" i="1" s="1"/>
  <c r="G1428" i="1"/>
  <c r="L1428" i="1" s="1"/>
  <c r="F1428" i="1"/>
  <c r="K1428" i="1" s="1"/>
  <c r="E1428" i="1"/>
  <c r="J1428" i="1" s="1"/>
  <c r="D1429" i="1"/>
  <c r="R1404" i="1"/>
  <c r="W1404" i="1" s="1"/>
  <c r="I1406" i="1"/>
  <c r="N1406" i="1" s="1"/>
  <c r="O1406" i="1" s="1"/>
  <c r="P1429" i="1" l="1"/>
  <c r="Q1429" i="1" s="1"/>
  <c r="H1429" i="1"/>
  <c r="M1429" i="1" s="1"/>
  <c r="G1429" i="1"/>
  <c r="L1429" i="1" s="1"/>
  <c r="F1429" i="1"/>
  <c r="K1429" i="1" s="1"/>
  <c r="E1429" i="1"/>
  <c r="J1429" i="1" s="1"/>
  <c r="R1405" i="1"/>
  <c r="W1405" i="1" s="1"/>
  <c r="D1430" i="1"/>
  <c r="I1407" i="1"/>
  <c r="N1407" i="1" s="1"/>
  <c r="O1407" i="1" s="1"/>
  <c r="P1430" i="1" l="1"/>
  <c r="Q1430" i="1" s="1"/>
  <c r="G1430" i="1"/>
  <c r="L1430" i="1" s="1"/>
  <c r="H1430" i="1"/>
  <c r="M1430" i="1" s="1"/>
  <c r="F1430" i="1"/>
  <c r="K1430" i="1" s="1"/>
  <c r="E1430" i="1"/>
  <c r="J1430" i="1" s="1"/>
  <c r="D1431" i="1"/>
  <c r="R1406" i="1"/>
  <c r="W1406" i="1" s="1"/>
  <c r="I1408" i="1"/>
  <c r="N1408" i="1" s="1"/>
  <c r="O1408" i="1" s="1"/>
  <c r="P1431" i="1" l="1"/>
  <c r="Q1431" i="1" s="1"/>
  <c r="H1431" i="1"/>
  <c r="M1431" i="1" s="1"/>
  <c r="G1431" i="1"/>
  <c r="L1431" i="1" s="1"/>
  <c r="F1431" i="1"/>
  <c r="K1431" i="1" s="1"/>
  <c r="E1431" i="1"/>
  <c r="J1431" i="1" s="1"/>
  <c r="R1407" i="1"/>
  <c r="W1407" i="1" s="1"/>
  <c r="D1432" i="1"/>
  <c r="I1409" i="1"/>
  <c r="N1409" i="1" s="1"/>
  <c r="O1409" i="1" s="1"/>
  <c r="P1432" i="1" l="1"/>
  <c r="Q1432" i="1" s="1"/>
  <c r="H1432" i="1"/>
  <c r="M1432" i="1" s="1"/>
  <c r="G1432" i="1"/>
  <c r="L1432" i="1" s="1"/>
  <c r="F1432" i="1"/>
  <c r="K1432" i="1" s="1"/>
  <c r="E1432" i="1"/>
  <c r="J1432" i="1" s="1"/>
  <c r="D1433" i="1"/>
  <c r="R1408" i="1"/>
  <c r="W1408" i="1" s="1"/>
  <c r="I1410" i="1"/>
  <c r="N1410" i="1" s="1"/>
  <c r="O1410" i="1" s="1"/>
  <c r="P1433" i="1" l="1"/>
  <c r="Q1433" i="1" s="1"/>
  <c r="H1433" i="1"/>
  <c r="M1433" i="1" s="1"/>
  <c r="G1433" i="1"/>
  <c r="L1433" i="1" s="1"/>
  <c r="F1433" i="1"/>
  <c r="K1433" i="1" s="1"/>
  <c r="E1433" i="1"/>
  <c r="J1433" i="1" s="1"/>
  <c r="R1409" i="1"/>
  <c r="W1409" i="1" s="1"/>
  <c r="D1434" i="1"/>
  <c r="I1411" i="1"/>
  <c r="N1411" i="1" s="1"/>
  <c r="O1411" i="1" s="1"/>
  <c r="P1434" i="1" l="1"/>
  <c r="Q1434" i="1" s="1"/>
  <c r="H1434" i="1"/>
  <c r="M1434" i="1" s="1"/>
  <c r="G1434" i="1"/>
  <c r="L1434" i="1" s="1"/>
  <c r="F1434" i="1"/>
  <c r="K1434" i="1" s="1"/>
  <c r="E1434" i="1"/>
  <c r="J1434" i="1" s="1"/>
  <c r="R1410" i="1"/>
  <c r="W1410" i="1" s="1"/>
  <c r="D1435" i="1"/>
  <c r="I1412" i="1"/>
  <c r="N1412" i="1" s="1"/>
  <c r="O1412" i="1" s="1"/>
  <c r="P1435" i="1" l="1"/>
  <c r="Q1435" i="1" s="1"/>
  <c r="H1435" i="1"/>
  <c r="M1435" i="1" s="1"/>
  <c r="G1435" i="1"/>
  <c r="L1435" i="1" s="1"/>
  <c r="F1435" i="1"/>
  <c r="K1435" i="1" s="1"/>
  <c r="E1435" i="1"/>
  <c r="J1435" i="1" s="1"/>
  <c r="D1436" i="1"/>
  <c r="R1411" i="1"/>
  <c r="W1411" i="1" s="1"/>
  <c r="I1413" i="1"/>
  <c r="N1413" i="1" s="1"/>
  <c r="O1413" i="1" s="1"/>
  <c r="P1436" i="1" l="1"/>
  <c r="Q1436" i="1" s="1"/>
  <c r="H1436" i="1"/>
  <c r="M1436" i="1" s="1"/>
  <c r="G1436" i="1"/>
  <c r="L1436" i="1" s="1"/>
  <c r="F1436" i="1"/>
  <c r="K1436" i="1" s="1"/>
  <c r="E1436" i="1"/>
  <c r="J1436" i="1" s="1"/>
  <c r="D1437" i="1"/>
  <c r="R1412" i="1"/>
  <c r="W1412" i="1" s="1"/>
  <c r="I1414" i="1"/>
  <c r="N1414" i="1" s="1"/>
  <c r="O1414" i="1" s="1"/>
  <c r="P1437" i="1" l="1"/>
  <c r="Q1437" i="1" s="1"/>
  <c r="H1437" i="1"/>
  <c r="M1437" i="1" s="1"/>
  <c r="G1437" i="1"/>
  <c r="L1437" i="1" s="1"/>
  <c r="F1437" i="1"/>
  <c r="K1437" i="1" s="1"/>
  <c r="E1437" i="1"/>
  <c r="J1437" i="1" s="1"/>
  <c r="D1438" i="1"/>
  <c r="R1413" i="1"/>
  <c r="W1413" i="1" s="1"/>
  <c r="I1415" i="1"/>
  <c r="N1415" i="1" s="1"/>
  <c r="O1415" i="1" s="1"/>
  <c r="P1438" i="1" l="1"/>
  <c r="Q1438" i="1" s="1"/>
  <c r="H1438" i="1"/>
  <c r="M1438" i="1" s="1"/>
  <c r="F1438" i="1"/>
  <c r="K1438" i="1" s="1"/>
  <c r="G1438" i="1"/>
  <c r="L1438" i="1" s="1"/>
  <c r="E1438" i="1"/>
  <c r="J1438" i="1" s="1"/>
  <c r="R1414" i="1"/>
  <c r="W1414" i="1" s="1"/>
  <c r="D1439" i="1"/>
  <c r="I1416" i="1"/>
  <c r="N1416" i="1" s="1"/>
  <c r="O1416" i="1" s="1"/>
  <c r="P1439" i="1" l="1"/>
  <c r="Q1439" i="1" s="1"/>
  <c r="H1439" i="1"/>
  <c r="M1439" i="1" s="1"/>
  <c r="G1439" i="1"/>
  <c r="L1439" i="1" s="1"/>
  <c r="F1439" i="1"/>
  <c r="K1439" i="1" s="1"/>
  <c r="E1439" i="1"/>
  <c r="J1439" i="1" s="1"/>
  <c r="D1440" i="1"/>
  <c r="R1415" i="1"/>
  <c r="W1415" i="1" s="1"/>
  <c r="I1417" i="1"/>
  <c r="N1417" i="1" s="1"/>
  <c r="O1417" i="1" s="1"/>
  <c r="P1440" i="1" l="1"/>
  <c r="Q1440" i="1" s="1"/>
  <c r="H1440" i="1"/>
  <c r="M1440" i="1" s="1"/>
  <c r="G1440" i="1"/>
  <c r="L1440" i="1" s="1"/>
  <c r="F1440" i="1"/>
  <c r="K1440" i="1" s="1"/>
  <c r="E1440" i="1"/>
  <c r="J1440" i="1" s="1"/>
  <c r="R1416" i="1"/>
  <c r="W1416" i="1" s="1"/>
  <c r="D1441" i="1"/>
  <c r="I1418" i="1"/>
  <c r="N1418" i="1" s="1"/>
  <c r="O1418" i="1" s="1"/>
  <c r="P1441" i="1" l="1"/>
  <c r="Q1441" i="1" s="1"/>
  <c r="H1441" i="1"/>
  <c r="M1441" i="1" s="1"/>
  <c r="G1441" i="1"/>
  <c r="L1441" i="1" s="1"/>
  <c r="F1441" i="1"/>
  <c r="K1441" i="1" s="1"/>
  <c r="E1441" i="1"/>
  <c r="J1441" i="1" s="1"/>
  <c r="D1442" i="1"/>
  <c r="R1417" i="1"/>
  <c r="W1417" i="1" s="1"/>
  <c r="I1419" i="1"/>
  <c r="N1419" i="1" s="1"/>
  <c r="O1419" i="1" s="1"/>
  <c r="P1442" i="1" l="1"/>
  <c r="Q1442" i="1" s="1"/>
  <c r="H1442" i="1"/>
  <c r="M1442" i="1" s="1"/>
  <c r="G1442" i="1"/>
  <c r="L1442" i="1" s="1"/>
  <c r="F1442" i="1"/>
  <c r="K1442" i="1" s="1"/>
  <c r="E1442" i="1"/>
  <c r="J1442" i="1" s="1"/>
  <c r="R1418" i="1"/>
  <c r="W1418" i="1" s="1"/>
  <c r="D1443" i="1"/>
  <c r="I1420" i="1"/>
  <c r="N1420" i="1" s="1"/>
  <c r="O1420" i="1" s="1"/>
  <c r="P1443" i="1" l="1"/>
  <c r="Q1443" i="1" s="1"/>
  <c r="H1443" i="1"/>
  <c r="M1443" i="1" s="1"/>
  <c r="G1443" i="1"/>
  <c r="L1443" i="1" s="1"/>
  <c r="F1443" i="1"/>
  <c r="K1443" i="1" s="1"/>
  <c r="E1443" i="1"/>
  <c r="J1443" i="1" s="1"/>
  <c r="D1444" i="1"/>
  <c r="R1419" i="1"/>
  <c r="W1419" i="1" s="1"/>
  <c r="I1421" i="1"/>
  <c r="N1421" i="1" s="1"/>
  <c r="O1421" i="1" s="1"/>
  <c r="P1444" i="1" l="1"/>
  <c r="Q1444" i="1" s="1"/>
  <c r="H1444" i="1"/>
  <c r="M1444" i="1" s="1"/>
  <c r="G1444" i="1"/>
  <c r="L1444" i="1" s="1"/>
  <c r="F1444" i="1"/>
  <c r="K1444" i="1" s="1"/>
  <c r="E1444" i="1"/>
  <c r="J1444" i="1" s="1"/>
  <c r="R1420" i="1"/>
  <c r="W1420" i="1" s="1"/>
  <c r="D1445" i="1"/>
  <c r="I1422" i="1"/>
  <c r="N1422" i="1" s="1"/>
  <c r="O1422" i="1" s="1"/>
  <c r="P1445" i="1" l="1"/>
  <c r="Q1445" i="1" s="1"/>
  <c r="H1445" i="1"/>
  <c r="M1445" i="1" s="1"/>
  <c r="G1445" i="1"/>
  <c r="L1445" i="1" s="1"/>
  <c r="F1445" i="1"/>
  <c r="K1445" i="1" s="1"/>
  <c r="E1445" i="1"/>
  <c r="J1445" i="1" s="1"/>
  <c r="D1446" i="1"/>
  <c r="R1421" i="1"/>
  <c r="W1421" i="1" s="1"/>
  <c r="I1423" i="1"/>
  <c r="N1423" i="1" s="1"/>
  <c r="O1423" i="1" s="1"/>
  <c r="P1446" i="1" l="1"/>
  <c r="Q1446" i="1" s="1"/>
  <c r="H1446" i="1"/>
  <c r="M1446" i="1" s="1"/>
  <c r="G1446" i="1"/>
  <c r="L1446" i="1" s="1"/>
  <c r="F1446" i="1"/>
  <c r="K1446" i="1" s="1"/>
  <c r="E1446" i="1"/>
  <c r="J1446" i="1" s="1"/>
  <c r="R1422" i="1"/>
  <c r="W1422" i="1" s="1"/>
  <c r="D1447" i="1"/>
  <c r="I1424" i="1"/>
  <c r="N1424" i="1" s="1"/>
  <c r="O1424" i="1" s="1"/>
  <c r="P1447" i="1" l="1"/>
  <c r="Q1447" i="1" s="1"/>
  <c r="H1447" i="1"/>
  <c r="M1447" i="1" s="1"/>
  <c r="G1447" i="1"/>
  <c r="L1447" i="1" s="1"/>
  <c r="F1447" i="1"/>
  <c r="K1447" i="1" s="1"/>
  <c r="E1447" i="1"/>
  <c r="J1447" i="1" s="1"/>
  <c r="D1448" i="1"/>
  <c r="R1423" i="1"/>
  <c r="W1423" i="1" s="1"/>
  <c r="I1425" i="1"/>
  <c r="N1425" i="1" s="1"/>
  <c r="O1425" i="1" s="1"/>
  <c r="P1448" i="1" l="1"/>
  <c r="Q1448" i="1" s="1"/>
  <c r="H1448" i="1"/>
  <c r="M1448" i="1" s="1"/>
  <c r="G1448" i="1"/>
  <c r="L1448" i="1" s="1"/>
  <c r="F1448" i="1"/>
  <c r="K1448" i="1" s="1"/>
  <c r="E1448" i="1"/>
  <c r="J1448" i="1" s="1"/>
  <c r="R1424" i="1"/>
  <c r="W1424" i="1" s="1"/>
  <c r="D1449" i="1"/>
  <c r="I1426" i="1"/>
  <c r="N1426" i="1" s="1"/>
  <c r="O1426" i="1" s="1"/>
  <c r="P1449" i="1" l="1"/>
  <c r="Q1449" i="1" s="1"/>
  <c r="H1449" i="1"/>
  <c r="M1449" i="1" s="1"/>
  <c r="G1449" i="1"/>
  <c r="L1449" i="1" s="1"/>
  <c r="F1449" i="1"/>
  <c r="K1449" i="1" s="1"/>
  <c r="E1449" i="1"/>
  <c r="J1449" i="1" s="1"/>
  <c r="D1450" i="1"/>
  <c r="R1425" i="1"/>
  <c r="W1425" i="1" s="1"/>
  <c r="I1427" i="1"/>
  <c r="N1427" i="1" s="1"/>
  <c r="O1427" i="1" s="1"/>
  <c r="P1450" i="1" l="1"/>
  <c r="Q1450" i="1" s="1"/>
  <c r="H1450" i="1"/>
  <c r="M1450" i="1" s="1"/>
  <c r="G1450" i="1"/>
  <c r="L1450" i="1" s="1"/>
  <c r="F1450" i="1"/>
  <c r="K1450" i="1" s="1"/>
  <c r="E1450" i="1"/>
  <c r="J1450" i="1" s="1"/>
  <c r="D1451" i="1"/>
  <c r="R1426" i="1"/>
  <c r="W1426" i="1" s="1"/>
  <c r="I1428" i="1"/>
  <c r="N1428" i="1" s="1"/>
  <c r="O1428" i="1" s="1"/>
  <c r="P1451" i="1" l="1"/>
  <c r="Q1451" i="1" s="1"/>
  <c r="H1451" i="1"/>
  <c r="M1451" i="1" s="1"/>
  <c r="G1451" i="1"/>
  <c r="L1451" i="1" s="1"/>
  <c r="F1451" i="1"/>
  <c r="K1451" i="1" s="1"/>
  <c r="E1451" i="1"/>
  <c r="J1451" i="1" s="1"/>
  <c r="D1452" i="1"/>
  <c r="R1427" i="1"/>
  <c r="W1427" i="1" s="1"/>
  <c r="I1429" i="1"/>
  <c r="N1429" i="1" s="1"/>
  <c r="O1429" i="1" s="1"/>
  <c r="P1452" i="1" l="1"/>
  <c r="Q1452" i="1" s="1"/>
  <c r="H1452" i="1"/>
  <c r="M1452" i="1" s="1"/>
  <c r="G1452" i="1"/>
  <c r="L1452" i="1" s="1"/>
  <c r="F1452" i="1"/>
  <c r="K1452" i="1" s="1"/>
  <c r="E1452" i="1"/>
  <c r="J1452" i="1" s="1"/>
  <c r="D1453" i="1"/>
  <c r="R1428" i="1"/>
  <c r="W1428" i="1" s="1"/>
  <c r="I1430" i="1"/>
  <c r="N1430" i="1" s="1"/>
  <c r="O1430" i="1" s="1"/>
  <c r="P1453" i="1" l="1"/>
  <c r="Q1453" i="1" s="1"/>
  <c r="H1453" i="1"/>
  <c r="M1453" i="1" s="1"/>
  <c r="F1453" i="1"/>
  <c r="K1453" i="1" s="1"/>
  <c r="G1453" i="1"/>
  <c r="L1453" i="1" s="1"/>
  <c r="E1453" i="1"/>
  <c r="J1453" i="1" s="1"/>
  <c r="D1454" i="1"/>
  <c r="R1429" i="1"/>
  <c r="W1429" i="1" s="1"/>
  <c r="I1431" i="1"/>
  <c r="N1431" i="1" s="1"/>
  <c r="O1431" i="1" s="1"/>
  <c r="P1454" i="1" l="1"/>
  <c r="Q1454" i="1" s="1"/>
  <c r="H1454" i="1"/>
  <c r="M1454" i="1" s="1"/>
  <c r="G1454" i="1"/>
  <c r="L1454" i="1" s="1"/>
  <c r="F1454" i="1"/>
  <c r="K1454" i="1" s="1"/>
  <c r="E1454" i="1"/>
  <c r="J1454" i="1" s="1"/>
  <c r="D1455" i="1"/>
  <c r="R1430" i="1"/>
  <c r="W1430" i="1" s="1"/>
  <c r="I1432" i="1"/>
  <c r="N1432" i="1" s="1"/>
  <c r="O1432" i="1" s="1"/>
  <c r="P1455" i="1" l="1"/>
  <c r="Q1455" i="1" s="1"/>
  <c r="H1455" i="1"/>
  <c r="M1455" i="1" s="1"/>
  <c r="G1455" i="1"/>
  <c r="L1455" i="1" s="1"/>
  <c r="F1455" i="1"/>
  <c r="K1455" i="1" s="1"/>
  <c r="E1455" i="1"/>
  <c r="J1455" i="1" s="1"/>
  <c r="D1456" i="1"/>
  <c r="R1431" i="1"/>
  <c r="W1431" i="1" s="1"/>
  <c r="I1433" i="1"/>
  <c r="N1433" i="1" s="1"/>
  <c r="O1433" i="1" s="1"/>
  <c r="P1456" i="1" l="1"/>
  <c r="Q1456" i="1" s="1"/>
  <c r="H1456" i="1"/>
  <c r="M1456" i="1" s="1"/>
  <c r="G1456" i="1"/>
  <c r="L1456" i="1" s="1"/>
  <c r="F1456" i="1"/>
  <c r="K1456" i="1" s="1"/>
  <c r="E1456" i="1"/>
  <c r="J1456" i="1" s="1"/>
  <c r="D1457" i="1"/>
  <c r="R1432" i="1"/>
  <c r="W1432" i="1" s="1"/>
  <c r="I1434" i="1"/>
  <c r="N1434" i="1" s="1"/>
  <c r="O1434" i="1" s="1"/>
  <c r="P1457" i="1" l="1"/>
  <c r="Q1457" i="1" s="1"/>
  <c r="H1457" i="1"/>
  <c r="M1457" i="1" s="1"/>
  <c r="G1457" i="1"/>
  <c r="L1457" i="1" s="1"/>
  <c r="F1457" i="1"/>
  <c r="K1457" i="1" s="1"/>
  <c r="E1457" i="1"/>
  <c r="J1457" i="1" s="1"/>
  <c r="D1458" i="1"/>
  <c r="R1433" i="1"/>
  <c r="W1433" i="1" s="1"/>
  <c r="I1435" i="1"/>
  <c r="N1435" i="1" s="1"/>
  <c r="O1435" i="1" s="1"/>
  <c r="P1458" i="1" l="1"/>
  <c r="Q1458" i="1" s="1"/>
  <c r="H1458" i="1"/>
  <c r="M1458" i="1" s="1"/>
  <c r="G1458" i="1"/>
  <c r="L1458" i="1" s="1"/>
  <c r="F1458" i="1"/>
  <c r="K1458" i="1" s="1"/>
  <c r="E1458" i="1"/>
  <c r="J1458" i="1" s="1"/>
  <c r="R1434" i="1"/>
  <c r="W1434" i="1" s="1"/>
  <c r="D1459" i="1"/>
  <c r="I1436" i="1"/>
  <c r="N1436" i="1" s="1"/>
  <c r="O1436" i="1" s="1"/>
  <c r="P1459" i="1" l="1"/>
  <c r="Q1459" i="1" s="1"/>
  <c r="H1459" i="1"/>
  <c r="M1459" i="1" s="1"/>
  <c r="G1459" i="1"/>
  <c r="L1459" i="1" s="1"/>
  <c r="F1459" i="1"/>
  <c r="K1459" i="1" s="1"/>
  <c r="E1459" i="1"/>
  <c r="J1459" i="1" s="1"/>
  <c r="D1460" i="1"/>
  <c r="R1435" i="1"/>
  <c r="W1435" i="1" s="1"/>
  <c r="I1437" i="1"/>
  <c r="N1437" i="1" s="1"/>
  <c r="O1437" i="1" s="1"/>
  <c r="P1460" i="1" l="1"/>
  <c r="Q1460" i="1" s="1"/>
  <c r="H1460" i="1"/>
  <c r="M1460" i="1" s="1"/>
  <c r="G1460" i="1"/>
  <c r="L1460" i="1" s="1"/>
  <c r="F1460" i="1"/>
  <c r="K1460" i="1" s="1"/>
  <c r="E1460" i="1"/>
  <c r="J1460" i="1" s="1"/>
  <c r="R1436" i="1"/>
  <c r="W1436" i="1" s="1"/>
  <c r="D1461" i="1"/>
  <c r="I1438" i="1"/>
  <c r="N1438" i="1" s="1"/>
  <c r="O1438" i="1" s="1"/>
  <c r="P1461" i="1" l="1"/>
  <c r="Q1461" i="1" s="1"/>
  <c r="H1461" i="1"/>
  <c r="M1461" i="1" s="1"/>
  <c r="G1461" i="1"/>
  <c r="L1461" i="1" s="1"/>
  <c r="F1461" i="1"/>
  <c r="K1461" i="1" s="1"/>
  <c r="E1461" i="1"/>
  <c r="J1461" i="1" s="1"/>
  <c r="D1462" i="1"/>
  <c r="R1437" i="1"/>
  <c r="W1437" i="1" s="1"/>
  <c r="I1439" i="1"/>
  <c r="N1439" i="1" s="1"/>
  <c r="O1439" i="1" s="1"/>
  <c r="P1462" i="1" l="1"/>
  <c r="Q1462" i="1" s="1"/>
  <c r="H1462" i="1"/>
  <c r="M1462" i="1" s="1"/>
  <c r="G1462" i="1"/>
  <c r="L1462" i="1" s="1"/>
  <c r="F1462" i="1"/>
  <c r="K1462" i="1" s="1"/>
  <c r="E1462" i="1"/>
  <c r="J1462" i="1" s="1"/>
  <c r="R1438" i="1"/>
  <c r="W1438" i="1" s="1"/>
  <c r="D1463" i="1"/>
  <c r="I1440" i="1"/>
  <c r="N1440" i="1" s="1"/>
  <c r="O1440" i="1" s="1"/>
  <c r="P1463" i="1" l="1"/>
  <c r="Q1463" i="1" s="1"/>
  <c r="H1463" i="1"/>
  <c r="M1463" i="1" s="1"/>
  <c r="G1463" i="1"/>
  <c r="L1463" i="1" s="1"/>
  <c r="F1463" i="1"/>
  <c r="K1463" i="1" s="1"/>
  <c r="E1463" i="1"/>
  <c r="J1463" i="1" s="1"/>
  <c r="D1464" i="1"/>
  <c r="R1439" i="1"/>
  <c r="W1439" i="1" s="1"/>
  <c r="I1441" i="1"/>
  <c r="N1441" i="1" s="1"/>
  <c r="O1441" i="1" s="1"/>
  <c r="P1464" i="1" l="1"/>
  <c r="Q1464" i="1" s="1"/>
  <c r="H1464" i="1"/>
  <c r="M1464" i="1" s="1"/>
  <c r="G1464" i="1"/>
  <c r="L1464" i="1" s="1"/>
  <c r="F1464" i="1"/>
  <c r="K1464" i="1" s="1"/>
  <c r="E1464" i="1"/>
  <c r="J1464" i="1" s="1"/>
  <c r="R1440" i="1"/>
  <c r="W1440" i="1" s="1"/>
  <c r="D1465" i="1"/>
  <c r="I1442" i="1"/>
  <c r="N1442" i="1" s="1"/>
  <c r="O1442" i="1" s="1"/>
  <c r="P1465" i="1" l="1"/>
  <c r="Q1465" i="1" s="1"/>
  <c r="H1465" i="1"/>
  <c r="M1465" i="1" s="1"/>
  <c r="G1465" i="1"/>
  <c r="L1465" i="1" s="1"/>
  <c r="F1465" i="1"/>
  <c r="K1465" i="1" s="1"/>
  <c r="E1465" i="1"/>
  <c r="J1465" i="1" s="1"/>
  <c r="D1466" i="1"/>
  <c r="R1441" i="1"/>
  <c r="W1441" i="1" s="1"/>
  <c r="I1443" i="1"/>
  <c r="N1443" i="1" s="1"/>
  <c r="O1443" i="1" s="1"/>
  <c r="P1466" i="1" l="1"/>
  <c r="Q1466" i="1" s="1"/>
  <c r="H1466" i="1"/>
  <c r="M1466" i="1" s="1"/>
  <c r="G1466" i="1"/>
  <c r="L1466" i="1" s="1"/>
  <c r="F1466" i="1"/>
  <c r="K1466" i="1" s="1"/>
  <c r="E1466" i="1"/>
  <c r="J1466" i="1" s="1"/>
  <c r="D1467" i="1"/>
  <c r="R1442" i="1"/>
  <c r="W1442" i="1" s="1"/>
  <c r="I1444" i="1"/>
  <c r="N1444" i="1" s="1"/>
  <c r="O1444" i="1" s="1"/>
  <c r="P1467" i="1" l="1"/>
  <c r="Q1467" i="1" s="1"/>
  <c r="H1467" i="1"/>
  <c r="M1467" i="1" s="1"/>
  <c r="G1467" i="1"/>
  <c r="L1467" i="1" s="1"/>
  <c r="F1467" i="1"/>
  <c r="K1467" i="1" s="1"/>
  <c r="E1467" i="1"/>
  <c r="J1467" i="1" s="1"/>
  <c r="D1468" i="1"/>
  <c r="R1443" i="1"/>
  <c r="W1443" i="1" s="1"/>
  <c r="I1445" i="1"/>
  <c r="N1445" i="1" s="1"/>
  <c r="O1445" i="1" s="1"/>
  <c r="P1468" i="1" l="1"/>
  <c r="Q1468" i="1" s="1"/>
  <c r="H1468" i="1"/>
  <c r="M1468" i="1" s="1"/>
  <c r="G1468" i="1"/>
  <c r="L1468" i="1" s="1"/>
  <c r="F1468" i="1"/>
  <c r="K1468" i="1" s="1"/>
  <c r="E1468" i="1"/>
  <c r="J1468" i="1" s="1"/>
  <c r="D1469" i="1"/>
  <c r="R1444" i="1"/>
  <c r="W1444" i="1" s="1"/>
  <c r="I1446" i="1"/>
  <c r="N1446" i="1" s="1"/>
  <c r="O1446" i="1" s="1"/>
  <c r="P1469" i="1" l="1"/>
  <c r="Q1469" i="1" s="1"/>
  <c r="H1469" i="1"/>
  <c r="M1469" i="1" s="1"/>
  <c r="G1469" i="1"/>
  <c r="L1469" i="1" s="1"/>
  <c r="F1469" i="1"/>
  <c r="K1469" i="1" s="1"/>
  <c r="E1469" i="1"/>
  <c r="J1469" i="1" s="1"/>
  <c r="R1445" i="1"/>
  <c r="W1445" i="1" s="1"/>
  <c r="D1470" i="1"/>
  <c r="I1447" i="1"/>
  <c r="N1447" i="1" s="1"/>
  <c r="O1447" i="1" s="1"/>
  <c r="P1470" i="1" l="1"/>
  <c r="Q1470" i="1" s="1"/>
  <c r="H1470" i="1"/>
  <c r="M1470" i="1" s="1"/>
  <c r="G1470" i="1"/>
  <c r="L1470" i="1" s="1"/>
  <c r="F1470" i="1"/>
  <c r="K1470" i="1" s="1"/>
  <c r="E1470" i="1"/>
  <c r="J1470" i="1" s="1"/>
  <c r="D1471" i="1"/>
  <c r="R1446" i="1"/>
  <c r="W1446" i="1" s="1"/>
  <c r="I1448" i="1"/>
  <c r="N1448" i="1" s="1"/>
  <c r="O1448" i="1" s="1"/>
  <c r="P1471" i="1" l="1"/>
  <c r="Q1471" i="1" s="1"/>
  <c r="H1471" i="1"/>
  <c r="M1471" i="1" s="1"/>
  <c r="G1471" i="1"/>
  <c r="L1471" i="1" s="1"/>
  <c r="F1471" i="1"/>
  <c r="K1471" i="1" s="1"/>
  <c r="E1471" i="1"/>
  <c r="J1471" i="1" s="1"/>
  <c r="D1472" i="1"/>
  <c r="R1447" i="1"/>
  <c r="W1447" i="1" s="1"/>
  <c r="I1449" i="1"/>
  <c r="N1449" i="1" s="1"/>
  <c r="O1449" i="1" s="1"/>
  <c r="P1472" i="1" l="1"/>
  <c r="Q1472" i="1" s="1"/>
  <c r="H1472" i="1"/>
  <c r="M1472" i="1" s="1"/>
  <c r="G1472" i="1"/>
  <c r="L1472" i="1" s="1"/>
  <c r="F1472" i="1"/>
  <c r="K1472" i="1" s="1"/>
  <c r="E1472" i="1"/>
  <c r="J1472" i="1" s="1"/>
  <c r="D1473" i="1"/>
  <c r="R1448" i="1"/>
  <c r="W1448" i="1" s="1"/>
  <c r="I1450" i="1"/>
  <c r="N1450" i="1" s="1"/>
  <c r="O1450" i="1" s="1"/>
  <c r="P1473" i="1" l="1"/>
  <c r="Q1473" i="1" s="1"/>
  <c r="H1473" i="1"/>
  <c r="M1473" i="1" s="1"/>
  <c r="G1473" i="1"/>
  <c r="L1473" i="1" s="1"/>
  <c r="F1473" i="1"/>
  <c r="K1473" i="1" s="1"/>
  <c r="E1473" i="1"/>
  <c r="J1473" i="1" s="1"/>
  <c r="D1474" i="1"/>
  <c r="R1449" i="1"/>
  <c r="W1449" i="1" s="1"/>
  <c r="I1451" i="1"/>
  <c r="N1451" i="1" s="1"/>
  <c r="O1451" i="1" s="1"/>
  <c r="P1474" i="1" l="1"/>
  <c r="Q1474" i="1" s="1"/>
  <c r="H1474" i="1"/>
  <c r="M1474" i="1" s="1"/>
  <c r="G1474" i="1"/>
  <c r="L1474" i="1" s="1"/>
  <c r="F1474" i="1"/>
  <c r="K1474" i="1" s="1"/>
  <c r="E1474" i="1"/>
  <c r="J1474" i="1" s="1"/>
  <c r="D1475" i="1"/>
  <c r="R1450" i="1"/>
  <c r="W1450" i="1" s="1"/>
  <c r="I1452" i="1"/>
  <c r="N1452" i="1" s="1"/>
  <c r="O1452" i="1" s="1"/>
  <c r="P1475" i="1" l="1"/>
  <c r="Q1475" i="1" s="1"/>
  <c r="H1475" i="1"/>
  <c r="M1475" i="1" s="1"/>
  <c r="G1475" i="1"/>
  <c r="L1475" i="1" s="1"/>
  <c r="F1475" i="1"/>
  <c r="K1475" i="1" s="1"/>
  <c r="E1475" i="1"/>
  <c r="J1475" i="1" s="1"/>
  <c r="R1451" i="1"/>
  <c r="W1451" i="1" s="1"/>
  <c r="D1476" i="1"/>
  <c r="I1453" i="1"/>
  <c r="N1453" i="1" s="1"/>
  <c r="O1453" i="1" s="1"/>
  <c r="P1476" i="1" l="1"/>
  <c r="Q1476" i="1" s="1"/>
  <c r="H1476" i="1"/>
  <c r="M1476" i="1" s="1"/>
  <c r="G1476" i="1"/>
  <c r="L1476" i="1" s="1"/>
  <c r="F1476" i="1"/>
  <c r="K1476" i="1" s="1"/>
  <c r="E1476" i="1"/>
  <c r="J1476" i="1" s="1"/>
  <c r="D1477" i="1"/>
  <c r="R1452" i="1"/>
  <c r="W1452" i="1" s="1"/>
  <c r="I1454" i="1"/>
  <c r="N1454" i="1" s="1"/>
  <c r="O1454" i="1" s="1"/>
  <c r="P1477" i="1" l="1"/>
  <c r="Q1477" i="1" s="1"/>
  <c r="H1477" i="1"/>
  <c r="M1477" i="1" s="1"/>
  <c r="G1477" i="1"/>
  <c r="L1477" i="1" s="1"/>
  <c r="F1477" i="1"/>
  <c r="K1477" i="1" s="1"/>
  <c r="E1477" i="1"/>
  <c r="J1477" i="1" s="1"/>
  <c r="R1453" i="1"/>
  <c r="W1453" i="1" s="1"/>
  <c r="D1478" i="1"/>
  <c r="I1455" i="1"/>
  <c r="N1455" i="1" s="1"/>
  <c r="O1455" i="1" s="1"/>
  <c r="P1478" i="1" l="1"/>
  <c r="Q1478" i="1" s="1"/>
  <c r="H1478" i="1"/>
  <c r="M1478" i="1" s="1"/>
  <c r="G1478" i="1"/>
  <c r="L1478" i="1" s="1"/>
  <c r="F1478" i="1"/>
  <c r="K1478" i="1" s="1"/>
  <c r="E1478" i="1"/>
  <c r="J1478" i="1" s="1"/>
  <c r="D1479" i="1"/>
  <c r="R1454" i="1"/>
  <c r="W1454" i="1" s="1"/>
  <c r="I1456" i="1"/>
  <c r="N1456" i="1" s="1"/>
  <c r="O1456" i="1" s="1"/>
  <c r="P1479" i="1" l="1"/>
  <c r="Q1479" i="1" s="1"/>
  <c r="H1479" i="1"/>
  <c r="M1479" i="1" s="1"/>
  <c r="G1479" i="1"/>
  <c r="L1479" i="1" s="1"/>
  <c r="F1479" i="1"/>
  <c r="K1479" i="1" s="1"/>
  <c r="E1479" i="1"/>
  <c r="J1479" i="1" s="1"/>
  <c r="D1480" i="1"/>
  <c r="R1455" i="1"/>
  <c r="W1455" i="1" s="1"/>
  <c r="I1457" i="1"/>
  <c r="N1457" i="1" s="1"/>
  <c r="O1457" i="1" s="1"/>
  <c r="P1480" i="1" l="1"/>
  <c r="Q1480" i="1" s="1"/>
  <c r="H1480" i="1"/>
  <c r="M1480" i="1" s="1"/>
  <c r="G1480" i="1"/>
  <c r="L1480" i="1" s="1"/>
  <c r="F1480" i="1"/>
  <c r="K1480" i="1" s="1"/>
  <c r="E1480" i="1"/>
  <c r="J1480" i="1" s="1"/>
  <c r="R1456" i="1"/>
  <c r="W1456" i="1" s="1"/>
  <c r="D1481" i="1"/>
  <c r="I1458" i="1"/>
  <c r="N1458" i="1" s="1"/>
  <c r="O1458" i="1" s="1"/>
  <c r="P1481" i="1" l="1"/>
  <c r="Q1481" i="1" s="1"/>
  <c r="H1481" i="1"/>
  <c r="M1481" i="1" s="1"/>
  <c r="G1481" i="1"/>
  <c r="L1481" i="1" s="1"/>
  <c r="F1481" i="1"/>
  <c r="K1481" i="1" s="1"/>
  <c r="E1481" i="1"/>
  <c r="J1481" i="1" s="1"/>
  <c r="D1482" i="1"/>
  <c r="R1457" i="1"/>
  <c r="W1457" i="1" s="1"/>
  <c r="I1459" i="1"/>
  <c r="N1459" i="1" s="1"/>
  <c r="O1459" i="1" s="1"/>
  <c r="P1482" i="1" l="1"/>
  <c r="Q1482" i="1" s="1"/>
  <c r="H1482" i="1"/>
  <c r="M1482" i="1" s="1"/>
  <c r="G1482" i="1"/>
  <c r="L1482" i="1" s="1"/>
  <c r="F1482" i="1"/>
  <c r="K1482" i="1" s="1"/>
  <c r="E1482" i="1"/>
  <c r="J1482" i="1" s="1"/>
  <c r="D1483" i="1"/>
  <c r="R1458" i="1"/>
  <c r="W1458" i="1" s="1"/>
  <c r="I1460" i="1"/>
  <c r="N1460" i="1" s="1"/>
  <c r="O1460" i="1" s="1"/>
  <c r="P1483" i="1" l="1"/>
  <c r="Q1483" i="1" s="1"/>
  <c r="H1483" i="1"/>
  <c r="M1483" i="1" s="1"/>
  <c r="G1483" i="1"/>
  <c r="L1483" i="1" s="1"/>
  <c r="F1483" i="1"/>
  <c r="K1483" i="1" s="1"/>
  <c r="E1483" i="1"/>
  <c r="J1483" i="1" s="1"/>
  <c r="D1484" i="1"/>
  <c r="R1459" i="1"/>
  <c r="W1459" i="1" s="1"/>
  <c r="I1461" i="1"/>
  <c r="N1461" i="1" s="1"/>
  <c r="O1461" i="1" s="1"/>
  <c r="P1484" i="1" l="1"/>
  <c r="Q1484" i="1" s="1"/>
  <c r="H1484" i="1"/>
  <c r="M1484" i="1" s="1"/>
  <c r="G1484" i="1"/>
  <c r="L1484" i="1" s="1"/>
  <c r="F1484" i="1"/>
  <c r="K1484" i="1" s="1"/>
  <c r="E1484" i="1"/>
  <c r="J1484" i="1" s="1"/>
  <c r="D1485" i="1"/>
  <c r="R1460" i="1"/>
  <c r="W1460" i="1" s="1"/>
  <c r="I1462" i="1"/>
  <c r="N1462" i="1" s="1"/>
  <c r="O1462" i="1" s="1"/>
  <c r="P1485" i="1" l="1"/>
  <c r="Q1485" i="1" s="1"/>
  <c r="H1485" i="1"/>
  <c r="M1485" i="1" s="1"/>
  <c r="G1485" i="1"/>
  <c r="L1485" i="1" s="1"/>
  <c r="F1485" i="1"/>
  <c r="K1485" i="1" s="1"/>
  <c r="E1485" i="1"/>
  <c r="J1485" i="1" s="1"/>
  <c r="R1461" i="1"/>
  <c r="W1461" i="1" s="1"/>
  <c r="D1486" i="1"/>
  <c r="I1463" i="1"/>
  <c r="N1463" i="1" s="1"/>
  <c r="O1463" i="1" s="1"/>
  <c r="P1486" i="1" l="1"/>
  <c r="Q1486" i="1" s="1"/>
  <c r="H1486" i="1"/>
  <c r="M1486" i="1" s="1"/>
  <c r="G1486" i="1"/>
  <c r="L1486" i="1" s="1"/>
  <c r="F1486" i="1"/>
  <c r="K1486" i="1" s="1"/>
  <c r="E1486" i="1"/>
  <c r="J1486" i="1" s="1"/>
  <c r="D1487" i="1"/>
  <c r="R1462" i="1"/>
  <c r="W1462" i="1" s="1"/>
  <c r="I1464" i="1"/>
  <c r="N1464" i="1" s="1"/>
  <c r="O1464" i="1" s="1"/>
  <c r="P1487" i="1" l="1"/>
  <c r="Q1487" i="1" s="1"/>
  <c r="H1487" i="1"/>
  <c r="M1487" i="1" s="1"/>
  <c r="G1487" i="1"/>
  <c r="L1487" i="1" s="1"/>
  <c r="F1487" i="1"/>
  <c r="K1487" i="1" s="1"/>
  <c r="E1487" i="1"/>
  <c r="J1487" i="1" s="1"/>
  <c r="D1488" i="1"/>
  <c r="R1463" i="1"/>
  <c r="W1463" i="1" s="1"/>
  <c r="I1465" i="1"/>
  <c r="N1465" i="1" s="1"/>
  <c r="O1465" i="1" s="1"/>
  <c r="P1488" i="1" l="1"/>
  <c r="Q1488" i="1" s="1"/>
  <c r="H1488" i="1"/>
  <c r="M1488" i="1" s="1"/>
  <c r="G1488" i="1"/>
  <c r="L1488" i="1" s="1"/>
  <c r="F1488" i="1"/>
  <c r="K1488" i="1" s="1"/>
  <c r="E1488" i="1"/>
  <c r="J1488" i="1" s="1"/>
  <c r="R1464" i="1"/>
  <c r="W1464" i="1" s="1"/>
  <c r="D1489" i="1"/>
  <c r="I1466" i="1"/>
  <c r="N1466" i="1" s="1"/>
  <c r="O1466" i="1" s="1"/>
  <c r="P1489" i="1" l="1"/>
  <c r="Q1489" i="1" s="1"/>
  <c r="H1489" i="1"/>
  <c r="M1489" i="1" s="1"/>
  <c r="G1489" i="1"/>
  <c r="L1489" i="1" s="1"/>
  <c r="F1489" i="1"/>
  <c r="K1489" i="1" s="1"/>
  <c r="E1489" i="1"/>
  <c r="J1489" i="1" s="1"/>
  <c r="D1490" i="1"/>
  <c r="R1465" i="1"/>
  <c r="W1465" i="1" s="1"/>
  <c r="I1467" i="1"/>
  <c r="N1467" i="1" s="1"/>
  <c r="O1467" i="1" s="1"/>
  <c r="P1490" i="1" l="1"/>
  <c r="Q1490" i="1" s="1"/>
  <c r="H1490" i="1"/>
  <c r="M1490" i="1" s="1"/>
  <c r="G1490" i="1"/>
  <c r="L1490" i="1" s="1"/>
  <c r="F1490" i="1"/>
  <c r="K1490" i="1" s="1"/>
  <c r="E1490" i="1"/>
  <c r="J1490" i="1" s="1"/>
  <c r="D1491" i="1"/>
  <c r="R1466" i="1"/>
  <c r="W1466" i="1" s="1"/>
  <c r="I1468" i="1"/>
  <c r="N1468" i="1" s="1"/>
  <c r="O1468" i="1" s="1"/>
  <c r="P1491" i="1" l="1"/>
  <c r="Q1491" i="1" s="1"/>
  <c r="H1491" i="1"/>
  <c r="M1491" i="1" s="1"/>
  <c r="G1491" i="1"/>
  <c r="L1491" i="1" s="1"/>
  <c r="F1491" i="1"/>
  <c r="K1491" i="1" s="1"/>
  <c r="E1491" i="1"/>
  <c r="J1491" i="1" s="1"/>
  <c r="D1492" i="1"/>
  <c r="R1467" i="1"/>
  <c r="W1467" i="1" s="1"/>
  <c r="I1469" i="1"/>
  <c r="N1469" i="1" s="1"/>
  <c r="O1469" i="1" s="1"/>
  <c r="P1492" i="1" l="1"/>
  <c r="Q1492" i="1" s="1"/>
  <c r="H1492" i="1"/>
  <c r="M1492" i="1" s="1"/>
  <c r="G1492" i="1"/>
  <c r="L1492" i="1" s="1"/>
  <c r="F1492" i="1"/>
  <c r="K1492" i="1" s="1"/>
  <c r="E1492" i="1"/>
  <c r="J1492" i="1" s="1"/>
  <c r="R1468" i="1"/>
  <c r="W1468" i="1" s="1"/>
  <c r="D1493" i="1"/>
  <c r="I1470" i="1"/>
  <c r="N1470" i="1" s="1"/>
  <c r="O1470" i="1" s="1"/>
  <c r="P1493" i="1" l="1"/>
  <c r="Q1493" i="1" s="1"/>
  <c r="H1493" i="1"/>
  <c r="M1493" i="1" s="1"/>
  <c r="F1493" i="1"/>
  <c r="K1493" i="1" s="1"/>
  <c r="G1493" i="1"/>
  <c r="L1493" i="1" s="1"/>
  <c r="E1493" i="1"/>
  <c r="J1493" i="1" s="1"/>
  <c r="R1469" i="1"/>
  <c r="W1469" i="1" s="1"/>
  <c r="D1494" i="1"/>
  <c r="I1471" i="1"/>
  <c r="N1471" i="1" s="1"/>
  <c r="O1471" i="1" s="1"/>
  <c r="P1494" i="1" l="1"/>
  <c r="Q1494" i="1" s="1"/>
  <c r="H1494" i="1"/>
  <c r="M1494" i="1" s="1"/>
  <c r="G1494" i="1"/>
  <c r="L1494" i="1" s="1"/>
  <c r="F1494" i="1"/>
  <c r="K1494" i="1" s="1"/>
  <c r="E1494" i="1"/>
  <c r="J1494" i="1" s="1"/>
  <c r="D1495" i="1"/>
  <c r="R1470" i="1"/>
  <c r="W1470" i="1" s="1"/>
  <c r="I1472" i="1"/>
  <c r="N1472" i="1" s="1"/>
  <c r="O1472" i="1" s="1"/>
  <c r="P1495" i="1" l="1"/>
  <c r="Q1495" i="1" s="1"/>
  <c r="H1495" i="1"/>
  <c r="M1495" i="1" s="1"/>
  <c r="G1495" i="1"/>
  <c r="L1495" i="1" s="1"/>
  <c r="F1495" i="1"/>
  <c r="K1495" i="1" s="1"/>
  <c r="E1495" i="1"/>
  <c r="J1495" i="1" s="1"/>
  <c r="D1496" i="1"/>
  <c r="R1471" i="1"/>
  <c r="W1471" i="1" s="1"/>
  <c r="I1473" i="1"/>
  <c r="N1473" i="1" s="1"/>
  <c r="O1473" i="1" s="1"/>
  <c r="P1496" i="1" l="1"/>
  <c r="Q1496" i="1" s="1"/>
  <c r="H1496" i="1"/>
  <c r="M1496" i="1" s="1"/>
  <c r="G1496" i="1"/>
  <c r="L1496" i="1" s="1"/>
  <c r="F1496" i="1"/>
  <c r="K1496" i="1" s="1"/>
  <c r="E1496" i="1"/>
  <c r="J1496" i="1" s="1"/>
  <c r="D1497" i="1"/>
  <c r="R1472" i="1"/>
  <c r="W1472" i="1" s="1"/>
  <c r="I1474" i="1"/>
  <c r="N1474" i="1" s="1"/>
  <c r="O1474" i="1" s="1"/>
  <c r="P1497" i="1" l="1"/>
  <c r="Q1497" i="1" s="1"/>
  <c r="H1497" i="1"/>
  <c r="M1497" i="1" s="1"/>
  <c r="G1497" i="1"/>
  <c r="L1497" i="1" s="1"/>
  <c r="F1497" i="1"/>
  <c r="K1497" i="1" s="1"/>
  <c r="E1497" i="1"/>
  <c r="J1497" i="1" s="1"/>
  <c r="D1498" i="1"/>
  <c r="R1473" i="1"/>
  <c r="W1473" i="1" s="1"/>
  <c r="I1475" i="1"/>
  <c r="N1475" i="1" s="1"/>
  <c r="O1475" i="1" s="1"/>
  <c r="P1498" i="1" l="1"/>
  <c r="Q1498" i="1" s="1"/>
  <c r="H1498" i="1"/>
  <c r="M1498" i="1" s="1"/>
  <c r="G1498" i="1"/>
  <c r="L1498" i="1" s="1"/>
  <c r="F1498" i="1"/>
  <c r="K1498" i="1" s="1"/>
  <c r="E1498" i="1"/>
  <c r="J1498" i="1" s="1"/>
  <c r="R1474" i="1"/>
  <c r="W1474" i="1" s="1"/>
  <c r="D1499" i="1"/>
  <c r="I1476" i="1"/>
  <c r="N1476" i="1" s="1"/>
  <c r="O1476" i="1" s="1"/>
  <c r="P1499" i="1" l="1"/>
  <c r="Q1499" i="1" s="1"/>
  <c r="H1499" i="1"/>
  <c r="M1499" i="1" s="1"/>
  <c r="G1499" i="1"/>
  <c r="L1499" i="1" s="1"/>
  <c r="F1499" i="1"/>
  <c r="K1499" i="1" s="1"/>
  <c r="E1499" i="1"/>
  <c r="J1499" i="1" s="1"/>
  <c r="D1500" i="1"/>
  <c r="R1475" i="1"/>
  <c r="W1475" i="1" s="1"/>
  <c r="I1477" i="1"/>
  <c r="N1477" i="1" s="1"/>
  <c r="O1477" i="1" s="1"/>
  <c r="P1500" i="1" l="1"/>
  <c r="Q1500" i="1" s="1"/>
  <c r="H1500" i="1"/>
  <c r="M1500" i="1" s="1"/>
  <c r="G1500" i="1"/>
  <c r="L1500" i="1" s="1"/>
  <c r="F1500" i="1"/>
  <c r="K1500" i="1" s="1"/>
  <c r="E1500" i="1"/>
  <c r="J1500" i="1" s="1"/>
  <c r="D1501" i="1"/>
  <c r="R1476" i="1"/>
  <c r="W1476" i="1" s="1"/>
  <c r="I1478" i="1"/>
  <c r="N1478" i="1" s="1"/>
  <c r="O1478" i="1" s="1"/>
  <c r="P1501" i="1" l="1"/>
  <c r="Q1501" i="1" s="1"/>
  <c r="H1501" i="1"/>
  <c r="M1501" i="1" s="1"/>
  <c r="G1501" i="1"/>
  <c r="L1501" i="1" s="1"/>
  <c r="F1501" i="1"/>
  <c r="K1501" i="1" s="1"/>
  <c r="E1501" i="1"/>
  <c r="J1501" i="1" s="1"/>
  <c r="D1502" i="1"/>
  <c r="R1477" i="1"/>
  <c r="W1477" i="1" s="1"/>
  <c r="I1479" i="1"/>
  <c r="N1479" i="1" s="1"/>
  <c r="O1479" i="1" s="1"/>
  <c r="P1502" i="1" l="1"/>
  <c r="Q1502" i="1" s="1"/>
  <c r="H1502" i="1"/>
  <c r="M1502" i="1" s="1"/>
  <c r="G1502" i="1"/>
  <c r="L1502" i="1" s="1"/>
  <c r="F1502" i="1"/>
  <c r="K1502" i="1" s="1"/>
  <c r="E1502" i="1"/>
  <c r="J1502" i="1" s="1"/>
  <c r="D1503" i="1"/>
  <c r="R1478" i="1"/>
  <c r="W1478" i="1" s="1"/>
  <c r="I1480" i="1"/>
  <c r="N1480" i="1" s="1"/>
  <c r="O1480" i="1" s="1"/>
  <c r="P1503" i="1" l="1"/>
  <c r="Q1503" i="1" s="1"/>
  <c r="H1503" i="1"/>
  <c r="M1503" i="1" s="1"/>
  <c r="G1503" i="1"/>
  <c r="L1503" i="1" s="1"/>
  <c r="F1503" i="1"/>
  <c r="K1503" i="1" s="1"/>
  <c r="E1503" i="1"/>
  <c r="J1503" i="1" s="1"/>
  <c r="D1504" i="1"/>
  <c r="R1479" i="1"/>
  <c r="W1479" i="1" s="1"/>
  <c r="I1481" i="1"/>
  <c r="N1481" i="1" s="1"/>
  <c r="O1481" i="1" s="1"/>
  <c r="P1504" i="1" l="1"/>
  <c r="Q1504" i="1" s="1"/>
  <c r="H1504" i="1"/>
  <c r="M1504" i="1" s="1"/>
  <c r="G1504" i="1"/>
  <c r="L1504" i="1" s="1"/>
  <c r="F1504" i="1"/>
  <c r="K1504" i="1" s="1"/>
  <c r="E1504" i="1"/>
  <c r="J1504" i="1" s="1"/>
  <c r="D1505" i="1"/>
  <c r="R1480" i="1"/>
  <c r="W1480" i="1" s="1"/>
  <c r="I1482" i="1"/>
  <c r="N1482" i="1" s="1"/>
  <c r="O1482" i="1" s="1"/>
  <c r="P1505" i="1" l="1"/>
  <c r="Q1505" i="1" s="1"/>
  <c r="H1505" i="1"/>
  <c r="M1505" i="1" s="1"/>
  <c r="G1505" i="1"/>
  <c r="L1505" i="1" s="1"/>
  <c r="F1505" i="1"/>
  <c r="K1505" i="1" s="1"/>
  <c r="E1505" i="1"/>
  <c r="J1505" i="1" s="1"/>
  <c r="D1506" i="1"/>
  <c r="R1481" i="1"/>
  <c r="W1481" i="1" s="1"/>
  <c r="I1483" i="1"/>
  <c r="N1483" i="1" s="1"/>
  <c r="O1483" i="1" s="1"/>
  <c r="P1506" i="1" l="1"/>
  <c r="Q1506" i="1" s="1"/>
  <c r="G1506" i="1"/>
  <c r="L1506" i="1" s="1"/>
  <c r="H1506" i="1"/>
  <c r="M1506" i="1" s="1"/>
  <c r="F1506" i="1"/>
  <c r="K1506" i="1" s="1"/>
  <c r="E1506" i="1"/>
  <c r="J1506" i="1" s="1"/>
  <c r="D1507" i="1"/>
  <c r="R1482" i="1"/>
  <c r="W1482" i="1" s="1"/>
  <c r="I1484" i="1"/>
  <c r="N1484" i="1" s="1"/>
  <c r="O1484" i="1" s="1"/>
  <c r="P1507" i="1" l="1"/>
  <c r="Q1507" i="1" s="1"/>
  <c r="H1507" i="1"/>
  <c r="M1507" i="1" s="1"/>
  <c r="G1507" i="1"/>
  <c r="L1507" i="1" s="1"/>
  <c r="F1507" i="1"/>
  <c r="K1507" i="1" s="1"/>
  <c r="E1507" i="1"/>
  <c r="J1507" i="1" s="1"/>
  <c r="R1483" i="1"/>
  <c r="W1483" i="1" s="1"/>
  <c r="D1508" i="1"/>
  <c r="I1485" i="1"/>
  <c r="N1485" i="1" s="1"/>
  <c r="O1485" i="1" s="1"/>
  <c r="P1508" i="1" l="1"/>
  <c r="Q1508" i="1" s="1"/>
  <c r="H1508" i="1"/>
  <c r="M1508" i="1" s="1"/>
  <c r="G1508" i="1"/>
  <c r="L1508" i="1" s="1"/>
  <c r="E1508" i="1"/>
  <c r="J1508" i="1" s="1"/>
  <c r="F1508" i="1"/>
  <c r="K1508" i="1" s="1"/>
  <c r="R1484" i="1"/>
  <c r="W1484" i="1" s="1"/>
  <c r="D1509" i="1"/>
  <c r="I1486" i="1"/>
  <c r="N1486" i="1" s="1"/>
  <c r="O1486" i="1" s="1"/>
  <c r="P1509" i="1" l="1"/>
  <c r="Q1509" i="1" s="1"/>
  <c r="H1509" i="1"/>
  <c r="M1509" i="1" s="1"/>
  <c r="G1509" i="1"/>
  <c r="L1509" i="1" s="1"/>
  <c r="F1509" i="1"/>
  <c r="K1509" i="1" s="1"/>
  <c r="E1509" i="1"/>
  <c r="J1509" i="1" s="1"/>
  <c r="D1510" i="1"/>
  <c r="R1485" i="1"/>
  <c r="W1485" i="1" s="1"/>
  <c r="I1487" i="1"/>
  <c r="N1487" i="1" s="1"/>
  <c r="O1487" i="1" s="1"/>
  <c r="P1510" i="1" l="1"/>
  <c r="Q1510" i="1" s="1"/>
  <c r="H1510" i="1"/>
  <c r="M1510" i="1" s="1"/>
  <c r="G1510" i="1"/>
  <c r="L1510" i="1" s="1"/>
  <c r="F1510" i="1"/>
  <c r="K1510" i="1" s="1"/>
  <c r="E1510" i="1"/>
  <c r="J1510" i="1" s="1"/>
  <c r="D1511" i="1"/>
  <c r="R1486" i="1"/>
  <c r="W1486" i="1" s="1"/>
  <c r="I1488" i="1"/>
  <c r="N1488" i="1" s="1"/>
  <c r="O1488" i="1" s="1"/>
  <c r="P1511" i="1" l="1"/>
  <c r="Q1511" i="1" s="1"/>
  <c r="H1511" i="1"/>
  <c r="M1511" i="1" s="1"/>
  <c r="G1511" i="1"/>
  <c r="L1511" i="1" s="1"/>
  <c r="F1511" i="1"/>
  <c r="K1511" i="1" s="1"/>
  <c r="E1511" i="1"/>
  <c r="J1511" i="1" s="1"/>
  <c r="R1487" i="1"/>
  <c r="W1487" i="1" s="1"/>
  <c r="D1512" i="1"/>
  <c r="I1489" i="1"/>
  <c r="N1489" i="1" s="1"/>
  <c r="O1489" i="1" s="1"/>
  <c r="P1512" i="1" l="1"/>
  <c r="Q1512" i="1" s="1"/>
  <c r="H1512" i="1"/>
  <c r="M1512" i="1" s="1"/>
  <c r="G1512" i="1"/>
  <c r="L1512" i="1" s="1"/>
  <c r="F1512" i="1"/>
  <c r="K1512" i="1" s="1"/>
  <c r="E1512" i="1"/>
  <c r="J1512" i="1" s="1"/>
  <c r="R1488" i="1"/>
  <c r="W1488" i="1" s="1"/>
  <c r="D1513" i="1"/>
  <c r="I1490" i="1"/>
  <c r="N1490" i="1" s="1"/>
  <c r="O1490" i="1" s="1"/>
  <c r="P1513" i="1" l="1"/>
  <c r="Q1513" i="1" s="1"/>
  <c r="H1513" i="1"/>
  <c r="M1513" i="1" s="1"/>
  <c r="G1513" i="1"/>
  <c r="L1513" i="1" s="1"/>
  <c r="F1513" i="1"/>
  <c r="K1513" i="1" s="1"/>
  <c r="E1513" i="1"/>
  <c r="J1513" i="1" s="1"/>
  <c r="D1514" i="1"/>
  <c r="R1489" i="1"/>
  <c r="W1489" i="1" s="1"/>
  <c r="I1491" i="1"/>
  <c r="N1491" i="1" s="1"/>
  <c r="O1491" i="1" s="1"/>
  <c r="P1514" i="1" l="1"/>
  <c r="Q1514" i="1" s="1"/>
  <c r="H1514" i="1"/>
  <c r="M1514" i="1" s="1"/>
  <c r="G1514" i="1"/>
  <c r="L1514" i="1" s="1"/>
  <c r="F1514" i="1"/>
  <c r="K1514" i="1" s="1"/>
  <c r="E1514" i="1"/>
  <c r="J1514" i="1" s="1"/>
  <c r="R1490" i="1"/>
  <c r="W1490" i="1" s="1"/>
  <c r="D1515" i="1"/>
  <c r="I1492" i="1"/>
  <c r="N1492" i="1" s="1"/>
  <c r="O1492" i="1" s="1"/>
  <c r="P1515" i="1" l="1"/>
  <c r="Q1515" i="1" s="1"/>
  <c r="H1515" i="1"/>
  <c r="M1515" i="1" s="1"/>
  <c r="G1515" i="1"/>
  <c r="L1515" i="1" s="1"/>
  <c r="F1515" i="1"/>
  <c r="K1515" i="1" s="1"/>
  <c r="E1515" i="1"/>
  <c r="J1515" i="1" s="1"/>
  <c r="D1516" i="1"/>
  <c r="R1491" i="1"/>
  <c r="W1491" i="1" s="1"/>
  <c r="I1493" i="1"/>
  <c r="N1493" i="1" s="1"/>
  <c r="O1493" i="1" s="1"/>
  <c r="P1516" i="1" l="1"/>
  <c r="Q1516" i="1" s="1"/>
  <c r="H1516" i="1"/>
  <c r="M1516" i="1" s="1"/>
  <c r="G1516" i="1"/>
  <c r="L1516" i="1" s="1"/>
  <c r="F1516" i="1"/>
  <c r="K1516" i="1" s="1"/>
  <c r="E1516" i="1"/>
  <c r="J1516" i="1" s="1"/>
  <c r="R1492" i="1"/>
  <c r="W1492" i="1" s="1"/>
  <c r="D1517" i="1"/>
  <c r="I1494" i="1"/>
  <c r="N1494" i="1" s="1"/>
  <c r="O1494" i="1" s="1"/>
  <c r="P1517" i="1" l="1"/>
  <c r="Q1517" i="1" s="1"/>
  <c r="H1517" i="1"/>
  <c r="M1517" i="1" s="1"/>
  <c r="G1517" i="1"/>
  <c r="L1517" i="1" s="1"/>
  <c r="F1517" i="1"/>
  <c r="K1517" i="1" s="1"/>
  <c r="E1517" i="1"/>
  <c r="J1517" i="1" s="1"/>
  <c r="D1518" i="1"/>
  <c r="R1493" i="1"/>
  <c r="W1493" i="1" s="1"/>
  <c r="I1495" i="1"/>
  <c r="N1495" i="1" s="1"/>
  <c r="O1495" i="1" s="1"/>
  <c r="P1518" i="1" l="1"/>
  <c r="Q1518" i="1" s="1"/>
  <c r="H1518" i="1"/>
  <c r="M1518" i="1" s="1"/>
  <c r="G1518" i="1"/>
  <c r="L1518" i="1" s="1"/>
  <c r="F1518" i="1"/>
  <c r="K1518" i="1" s="1"/>
  <c r="E1518" i="1"/>
  <c r="J1518" i="1" s="1"/>
  <c r="R1494" i="1"/>
  <c r="W1494" i="1" s="1"/>
  <c r="D1519" i="1"/>
  <c r="I1496" i="1"/>
  <c r="N1496" i="1" s="1"/>
  <c r="O1496" i="1" s="1"/>
  <c r="P1519" i="1" l="1"/>
  <c r="Q1519" i="1" s="1"/>
  <c r="H1519" i="1"/>
  <c r="M1519" i="1" s="1"/>
  <c r="G1519" i="1"/>
  <c r="L1519" i="1" s="1"/>
  <c r="F1519" i="1"/>
  <c r="K1519" i="1" s="1"/>
  <c r="E1519" i="1"/>
  <c r="J1519" i="1" s="1"/>
  <c r="D1520" i="1"/>
  <c r="R1495" i="1"/>
  <c r="W1495" i="1" s="1"/>
  <c r="I1497" i="1"/>
  <c r="N1497" i="1" s="1"/>
  <c r="O1497" i="1" s="1"/>
  <c r="P1520" i="1" l="1"/>
  <c r="Q1520" i="1" s="1"/>
  <c r="H1520" i="1"/>
  <c r="M1520" i="1" s="1"/>
  <c r="G1520" i="1"/>
  <c r="L1520" i="1" s="1"/>
  <c r="F1520" i="1"/>
  <c r="K1520" i="1" s="1"/>
  <c r="E1520" i="1"/>
  <c r="J1520" i="1" s="1"/>
  <c r="D1521" i="1"/>
  <c r="R1496" i="1"/>
  <c r="W1496" i="1" s="1"/>
  <c r="I1498" i="1"/>
  <c r="N1498" i="1" s="1"/>
  <c r="O1498" i="1" s="1"/>
  <c r="P1521" i="1" l="1"/>
  <c r="Q1521" i="1" s="1"/>
  <c r="H1521" i="1"/>
  <c r="M1521" i="1" s="1"/>
  <c r="G1521" i="1"/>
  <c r="L1521" i="1" s="1"/>
  <c r="F1521" i="1"/>
  <c r="K1521" i="1" s="1"/>
  <c r="E1521" i="1"/>
  <c r="J1521" i="1" s="1"/>
  <c r="R1497" i="1"/>
  <c r="W1497" i="1" s="1"/>
  <c r="D1522" i="1"/>
  <c r="I1499" i="1"/>
  <c r="N1499" i="1" s="1"/>
  <c r="O1499" i="1" s="1"/>
  <c r="P1522" i="1" l="1"/>
  <c r="Q1522" i="1" s="1"/>
  <c r="H1522" i="1"/>
  <c r="M1522" i="1" s="1"/>
  <c r="G1522" i="1"/>
  <c r="L1522" i="1" s="1"/>
  <c r="F1522" i="1"/>
  <c r="K1522" i="1" s="1"/>
  <c r="E1522" i="1"/>
  <c r="J1522" i="1" s="1"/>
  <c r="D1523" i="1"/>
  <c r="R1498" i="1"/>
  <c r="W1498" i="1" s="1"/>
  <c r="I1500" i="1"/>
  <c r="N1500" i="1" s="1"/>
  <c r="O1500" i="1" s="1"/>
  <c r="P1523" i="1" l="1"/>
  <c r="Q1523" i="1" s="1"/>
  <c r="H1523" i="1"/>
  <c r="M1523" i="1" s="1"/>
  <c r="G1523" i="1"/>
  <c r="L1523" i="1" s="1"/>
  <c r="F1523" i="1"/>
  <c r="K1523" i="1" s="1"/>
  <c r="E1523" i="1"/>
  <c r="J1523" i="1" s="1"/>
  <c r="D1524" i="1"/>
  <c r="R1499" i="1"/>
  <c r="W1499" i="1" s="1"/>
  <c r="I1501" i="1"/>
  <c r="N1501" i="1" s="1"/>
  <c r="O1501" i="1" s="1"/>
  <c r="P1524" i="1" l="1"/>
  <c r="Q1524" i="1" s="1"/>
  <c r="H1524" i="1"/>
  <c r="M1524" i="1" s="1"/>
  <c r="G1524" i="1"/>
  <c r="L1524" i="1" s="1"/>
  <c r="F1524" i="1"/>
  <c r="K1524" i="1" s="1"/>
  <c r="E1524" i="1"/>
  <c r="J1524" i="1" s="1"/>
  <c r="D1525" i="1"/>
  <c r="R1500" i="1"/>
  <c r="W1500" i="1" s="1"/>
  <c r="I1502" i="1"/>
  <c r="N1502" i="1" s="1"/>
  <c r="O1502" i="1" s="1"/>
  <c r="P1525" i="1" l="1"/>
  <c r="Q1525" i="1" s="1"/>
  <c r="H1525" i="1"/>
  <c r="M1525" i="1" s="1"/>
  <c r="G1525" i="1"/>
  <c r="L1525" i="1" s="1"/>
  <c r="F1525" i="1"/>
  <c r="K1525" i="1" s="1"/>
  <c r="E1525" i="1"/>
  <c r="J1525" i="1" s="1"/>
  <c r="R1501" i="1"/>
  <c r="W1501" i="1" s="1"/>
  <c r="D1526" i="1"/>
  <c r="I1503" i="1"/>
  <c r="N1503" i="1" s="1"/>
  <c r="O1503" i="1" s="1"/>
  <c r="P1526" i="1" l="1"/>
  <c r="Q1526" i="1" s="1"/>
  <c r="H1526" i="1"/>
  <c r="M1526" i="1" s="1"/>
  <c r="G1526" i="1"/>
  <c r="L1526" i="1" s="1"/>
  <c r="F1526" i="1"/>
  <c r="K1526" i="1" s="1"/>
  <c r="E1526" i="1"/>
  <c r="J1526" i="1" s="1"/>
  <c r="R1502" i="1"/>
  <c r="W1502" i="1" s="1"/>
  <c r="D1527" i="1"/>
  <c r="I1504" i="1"/>
  <c r="N1504" i="1" s="1"/>
  <c r="O1504" i="1" s="1"/>
  <c r="P1527" i="1" l="1"/>
  <c r="Q1527" i="1" s="1"/>
  <c r="H1527" i="1"/>
  <c r="M1527" i="1" s="1"/>
  <c r="G1527" i="1"/>
  <c r="L1527" i="1" s="1"/>
  <c r="F1527" i="1"/>
  <c r="K1527" i="1" s="1"/>
  <c r="E1527" i="1"/>
  <c r="J1527" i="1" s="1"/>
  <c r="D1528" i="1"/>
  <c r="R1503" i="1"/>
  <c r="W1503" i="1" s="1"/>
  <c r="I1505" i="1"/>
  <c r="N1505" i="1" s="1"/>
  <c r="O1505" i="1" s="1"/>
  <c r="P1528" i="1" l="1"/>
  <c r="Q1528" i="1" s="1"/>
  <c r="H1528" i="1"/>
  <c r="M1528" i="1" s="1"/>
  <c r="G1528" i="1"/>
  <c r="L1528" i="1" s="1"/>
  <c r="F1528" i="1"/>
  <c r="K1528" i="1" s="1"/>
  <c r="E1528" i="1"/>
  <c r="J1528" i="1" s="1"/>
  <c r="D1529" i="1"/>
  <c r="R1504" i="1"/>
  <c r="W1504" i="1" s="1"/>
  <c r="I1506" i="1"/>
  <c r="N1506" i="1" s="1"/>
  <c r="O1506" i="1" s="1"/>
  <c r="P1529" i="1" l="1"/>
  <c r="Q1529" i="1" s="1"/>
  <c r="H1529" i="1"/>
  <c r="M1529" i="1" s="1"/>
  <c r="G1529" i="1"/>
  <c r="L1529" i="1" s="1"/>
  <c r="F1529" i="1"/>
  <c r="K1529" i="1" s="1"/>
  <c r="E1529" i="1"/>
  <c r="J1529" i="1" s="1"/>
  <c r="D1530" i="1"/>
  <c r="R1505" i="1"/>
  <c r="W1505" i="1" s="1"/>
  <c r="I1507" i="1"/>
  <c r="N1507" i="1" s="1"/>
  <c r="O1507" i="1" s="1"/>
  <c r="P1530" i="1" l="1"/>
  <c r="Q1530" i="1" s="1"/>
  <c r="H1530" i="1"/>
  <c r="M1530" i="1" s="1"/>
  <c r="G1530" i="1"/>
  <c r="L1530" i="1" s="1"/>
  <c r="F1530" i="1"/>
  <c r="K1530" i="1" s="1"/>
  <c r="E1530" i="1"/>
  <c r="J1530" i="1" s="1"/>
  <c r="R1506" i="1"/>
  <c r="W1506" i="1" s="1"/>
  <c r="D1531" i="1"/>
  <c r="I1508" i="1"/>
  <c r="N1508" i="1" s="1"/>
  <c r="O1508" i="1" s="1"/>
  <c r="P1531" i="1" l="1"/>
  <c r="Q1531" i="1" s="1"/>
  <c r="H1531" i="1"/>
  <c r="M1531" i="1" s="1"/>
  <c r="G1531" i="1"/>
  <c r="L1531" i="1" s="1"/>
  <c r="F1531" i="1"/>
  <c r="K1531" i="1" s="1"/>
  <c r="E1531" i="1"/>
  <c r="J1531" i="1" s="1"/>
  <c r="D1532" i="1"/>
  <c r="R1507" i="1"/>
  <c r="W1507" i="1" s="1"/>
  <c r="I1509" i="1"/>
  <c r="N1509" i="1" s="1"/>
  <c r="O1509" i="1" s="1"/>
  <c r="P1532" i="1" l="1"/>
  <c r="Q1532" i="1" s="1"/>
  <c r="H1532" i="1"/>
  <c r="M1532" i="1" s="1"/>
  <c r="G1532" i="1"/>
  <c r="L1532" i="1" s="1"/>
  <c r="E1532" i="1"/>
  <c r="J1532" i="1" s="1"/>
  <c r="F1532" i="1"/>
  <c r="K1532" i="1" s="1"/>
  <c r="R1508" i="1"/>
  <c r="W1508" i="1" s="1"/>
  <c r="D1533" i="1"/>
  <c r="I1510" i="1"/>
  <c r="N1510" i="1" s="1"/>
  <c r="O1510" i="1" s="1"/>
  <c r="P1533" i="1" l="1"/>
  <c r="Q1533" i="1" s="1"/>
  <c r="H1533" i="1"/>
  <c r="M1533" i="1" s="1"/>
  <c r="G1533" i="1"/>
  <c r="L1533" i="1" s="1"/>
  <c r="F1533" i="1"/>
  <c r="K1533" i="1" s="1"/>
  <c r="E1533" i="1"/>
  <c r="J1533" i="1" s="1"/>
  <c r="D1534" i="1"/>
  <c r="R1509" i="1"/>
  <c r="W1509" i="1" s="1"/>
  <c r="I1511" i="1"/>
  <c r="N1511" i="1" s="1"/>
  <c r="O1511" i="1" s="1"/>
  <c r="P1534" i="1" l="1"/>
  <c r="Q1534" i="1" s="1"/>
  <c r="H1534" i="1"/>
  <c r="M1534" i="1" s="1"/>
  <c r="F1534" i="1"/>
  <c r="K1534" i="1" s="1"/>
  <c r="G1534" i="1"/>
  <c r="L1534" i="1" s="1"/>
  <c r="E1534" i="1"/>
  <c r="J1534" i="1" s="1"/>
  <c r="D1535" i="1"/>
  <c r="R1510" i="1"/>
  <c r="W1510" i="1" s="1"/>
  <c r="I1512" i="1"/>
  <c r="N1512" i="1" s="1"/>
  <c r="O1512" i="1" s="1"/>
  <c r="P1535" i="1" l="1"/>
  <c r="Q1535" i="1" s="1"/>
  <c r="H1535" i="1"/>
  <c r="M1535" i="1" s="1"/>
  <c r="G1535" i="1"/>
  <c r="L1535" i="1" s="1"/>
  <c r="F1535" i="1"/>
  <c r="K1535" i="1" s="1"/>
  <c r="E1535" i="1"/>
  <c r="J1535" i="1" s="1"/>
  <c r="D1536" i="1"/>
  <c r="R1511" i="1"/>
  <c r="W1511" i="1" s="1"/>
  <c r="I1513" i="1"/>
  <c r="N1513" i="1" s="1"/>
  <c r="O1513" i="1" s="1"/>
  <c r="P1536" i="1" l="1"/>
  <c r="Q1536" i="1" s="1"/>
  <c r="G1536" i="1"/>
  <c r="L1536" i="1" s="1"/>
  <c r="H1536" i="1"/>
  <c r="M1536" i="1" s="1"/>
  <c r="F1536" i="1"/>
  <c r="K1536" i="1" s="1"/>
  <c r="E1536" i="1"/>
  <c r="J1536" i="1" s="1"/>
  <c r="D1537" i="1"/>
  <c r="R1512" i="1"/>
  <c r="W1512" i="1" s="1"/>
  <c r="I1514" i="1"/>
  <c r="N1514" i="1" s="1"/>
  <c r="O1514" i="1" s="1"/>
  <c r="P1537" i="1" l="1"/>
  <c r="Q1537" i="1" s="1"/>
  <c r="H1537" i="1"/>
  <c r="M1537" i="1" s="1"/>
  <c r="G1537" i="1"/>
  <c r="L1537" i="1" s="1"/>
  <c r="F1537" i="1"/>
  <c r="K1537" i="1" s="1"/>
  <c r="E1537" i="1"/>
  <c r="J1537" i="1" s="1"/>
  <c r="D1538" i="1"/>
  <c r="R1513" i="1"/>
  <c r="W1513" i="1" s="1"/>
  <c r="I1515" i="1"/>
  <c r="N1515" i="1" s="1"/>
  <c r="O1515" i="1" s="1"/>
  <c r="P1538" i="1" l="1"/>
  <c r="Q1538" i="1" s="1"/>
  <c r="H1538" i="1"/>
  <c r="M1538" i="1" s="1"/>
  <c r="G1538" i="1"/>
  <c r="L1538" i="1" s="1"/>
  <c r="F1538" i="1"/>
  <c r="K1538" i="1" s="1"/>
  <c r="E1538" i="1"/>
  <c r="J1538" i="1" s="1"/>
  <c r="D1539" i="1"/>
  <c r="R1514" i="1"/>
  <c r="W1514" i="1" s="1"/>
  <c r="I1516" i="1"/>
  <c r="N1516" i="1" s="1"/>
  <c r="O1516" i="1" s="1"/>
  <c r="P1539" i="1" l="1"/>
  <c r="Q1539" i="1" s="1"/>
  <c r="H1539" i="1"/>
  <c r="M1539" i="1" s="1"/>
  <c r="G1539" i="1"/>
  <c r="L1539" i="1" s="1"/>
  <c r="F1539" i="1"/>
  <c r="K1539" i="1" s="1"/>
  <c r="E1539" i="1"/>
  <c r="J1539" i="1" s="1"/>
  <c r="R1515" i="1"/>
  <c r="W1515" i="1" s="1"/>
  <c r="D1540" i="1"/>
  <c r="I1517" i="1"/>
  <c r="N1517" i="1" s="1"/>
  <c r="O1517" i="1" s="1"/>
  <c r="P1540" i="1" l="1"/>
  <c r="Q1540" i="1" s="1"/>
  <c r="H1540" i="1"/>
  <c r="M1540" i="1" s="1"/>
  <c r="G1540" i="1"/>
  <c r="L1540" i="1" s="1"/>
  <c r="F1540" i="1"/>
  <c r="K1540" i="1" s="1"/>
  <c r="E1540" i="1"/>
  <c r="J1540" i="1" s="1"/>
  <c r="D1541" i="1"/>
  <c r="R1516" i="1"/>
  <c r="W1516" i="1" s="1"/>
  <c r="I1518" i="1"/>
  <c r="N1518" i="1" s="1"/>
  <c r="O1518" i="1" s="1"/>
  <c r="P1541" i="1" l="1"/>
  <c r="Q1541" i="1" s="1"/>
  <c r="H1541" i="1"/>
  <c r="M1541" i="1" s="1"/>
  <c r="G1541" i="1"/>
  <c r="L1541" i="1" s="1"/>
  <c r="F1541" i="1"/>
  <c r="K1541" i="1" s="1"/>
  <c r="E1541" i="1"/>
  <c r="J1541" i="1" s="1"/>
  <c r="D1542" i="1"/>
  <c r="R1517" i="1"/>
  <c r="W1517" i="1" s="1"/>
  <c r="I1519" i="1"/>
  <c r="N1519" i="1" s="1"/>
  <c r="O1519" i="1" s="1"/>
  <c r="P1542" i="1" l="1"/>
  <c r="Q1542" i="1" s="1"/>
  <c r="H1542" i="1"/>
  <c r="M1542" i="1" s="1"/>
  <c r="G1542" i="1"/>
  <c r="L1542" i="1" s="1"/>
  <c r="F1542" i="1"/>
  <c r="K1542" i="1" s="1"/>
  <c r="E1542" i="1"/>
  <c r="J1542" i="1" s="1"/>
  <c r="D1543" i="1"/>
  <c r="R1518" i="1"/>
  <c r="W1518" i="1" s="1"/>
  <c r="I1520" i="1"/>
  <c r="N1520" i="1" s="1"/>
  <c r="O1520" i="1" s="1"/>
  <c r="P1543" i="1" l="1"/>
  <c r="Q1543" i="1" s="1"/>
  <c r="H1543" i="1"/>
  <c r="M1543" i="1" s="1"/>
  <c r="G1543" i="1"/>
  <c r="L1543" i="1" s="1"/>
  <c r="F1543" i="1"/>
  <c r="K1543" i="1" s="1"/>
  <c r="E1543" i="1"/>
  <c r="J1543" i="1" s="1"/>
  <c r="R1519" i="1"/>
  <c r="W1519" i="1" s="1"/>
  <c r="D1544" i="1"/>
  <c r="I1521" i="1"/>
  <c r="N1521" i="1" s="1"/>
  <c r="O1521" i="1" s="1"/>
  <c r="P1544" i="1" l="1"/>
  <c r="Q1544" i="1" s="1"/>
  <c r="H1544" i="1"/>
  <c r="M1544" i="1" s="1"/>
  <c r="G1544" i="1"/>
  <c r="L1544" i="1" s="1"/>
  <c r="F1544" i="1"/>
  <c r="K1544" i="1" s="1"/>
  <c r="E1544" i="1"/>
  <c r="J1544" i="1" s="1"/>
  <c r="D1545" i="1"/>
  <c r="R1520" i="1"/>
  <c r="W1520" i="1" s="1"/>
  <c r="I1522" i="1"/>
  <c r="N1522" i="1" s="1"/>
  <c r="O1522" i="1" s="1"/>
  <c r="P1545" i="1" l="1"/>
  <c r="Q1545" i="1" s="1"/>
  <c r="H1545" i="1"/>
  <c r="M1545" i="1" s="1"/>
  <c r="G1545" i="1"/>
  <c r="L1545" i="1" s="1"/>
  <c r="F1545" i="1"/>
  <c r="K1545" i="1" s="1"/>
  <c r="E1545" i="1"/>
  <c r="J1545" i="1" s="1"/>
  <c r="R1521" i="1"/>
  <c r="W1521" i="1" s="1"/>
  <c r="D1546" i="1"/>
  <c r="I1523" i="1"/>
  <c r="N1523" i="1" s="1"/>
  <c r="O1523" i="1" s="1"/>
  <c r="P1546" i="1" l="1"/>
  <c r="Q1546" i="1" s="1"/>
  <c r="H1546" i="1"/>
  <c r="M1546" i="1" s="1"/>
  <c r="G1546" i="1"/>
  <c r="L1546" i="1" s="1"/>
  <c r="F1546" i="1"/>
  <c r="K1546" i="1" s="1"/>
  <c r="E1546" i="1"/>
  <c r="J1546" i="1" s="1"/>
  <c r="D1547" i="1"/>
  <c r="R1522" i="1"/>
  <c r="W1522" i="1" s="1"/>
  <c r="I1524" i="1"/>
  <c r="N1524" i="1" s="1"/>
  <c r="O1524" i="1" s="1"/>
  <c r="P1547" i="1" l="1"/>
  <c r="Q1547" i="1" s="1"/>
  <c r="H1547" i="1"/>
  <c r="M1547" i="1" s="1"/>
  <c r="G1547" i="1"/>
  <c r="L1547" i="1" s="1"/>
  <c r="F1547" i="1"/>
  <c r="K1547" i="1" s="1"/>
  <c r="E1547" i="1"/>
  <c r="J1547" i="1" s="1"/>
  <c r="D1548" i="1"/>
  <c r="R1523" i="1"/>
  <c r="W1523" i="1" s="1"/>
  <c r="I1525" i="1"/>
  <c r="N1525" i="1" s="1"/>
  <c r="O1525" i="1" s="1"/>
  <c r="P1548" i="1" l="1"/>
  <c r="Q1548" i="1" s="1"/>
  <c r="H1548" i="1"/>
  <c r="M1548" i="1" s="1"/>
  <c r="G1548" i="1"/>
  <c r="L1548" i="1" s="1"/>
  <c r="F1548" i="1"/>
  <c r="K1548" i="1" s="1"/>
  <c r="E1548" i="1"/>
  <c r="J1548" i="1" s="1"/>
  <c r="D1549" i="1"/>
  <c r="R1524" i="1"/>
  <c r="W1524" i="1" s="1"/>
  <c r="I1526" i="1"/>
  <c r="N1526" i="1" s="1"/>
  <c r="O1526" i="1" s="1"/>
  <c r="P1549" i="1" l="1"/>
  <c r="Q1549" i="1" s="1"/>
  <c r="H1549" i="1"/>
  <c r="M1549" i="1" s="1"/>
  <c r="F1549" i="1"/>
  <c r="K1549" i="1" s="1"/>
  <c r="G1549" i="1"/>
  <c r="L1549" i="1" s="1"/>
  <c r="E1549" i="1"/>
  <c r="J1549" i="1" s="1"/>
  <c r="D1550" i="1"/>
  <c r="R1525" i="1"/>
  <c r="W1525" i="1" s="1"/>
  <c r="I1527" i="1"/>
  <c r="N1527" i="1" s="1"/>
  <c r="O1527" i="1" s="1"/>
  <c r="P1550" i="1" l="1"/>
  <c r="Q1550" i="1" s="1"/>
  <c r="H1550" i="1"/>
  <c r="M1550" i="1" s="1"/>
  <c r="G1550" i="1"/>
  <c r="L1550" i="1" s="1"/>
  <c r="F1550" i="1"/>
  <c r="K1550" i="1" s="1"/>
  <c r="E1550" i="1"/>
  <c r="J1550" i="1" s="1"/>
  <c r="D1551" i="1"/>
  <c r="R1526" i="1"/>
  <c r="W1526" i="1" s="1"/>
  <c r="I1528" i="1"/>
  <c r="N1528" i="1" s="1"/>
  <c r="O1528" i="1" s="1"/>
  <c r="P1551" i="1" l="1"/>
  <c r="Q1551" i="1" s="1"/>
  <c r="H1551" i="1"/>
  <c r="M1551" i="1" s="1"/>
  <c r="G1551" i="1"/>
  <c r="L1551" i="1" s="1"/>
  <c r="F1551" i="1"/>
  <c r="K1551" i="1" s="1"/>
  <c r="E1551" i="1"/>
  <c r="J1551" i="1" s="1"/>
  <c r="D1552" i="1"/>
  <c r="R1527" i="1"/>
  <c r="W1527" i="1" s="1"/>
  <c r="I1529" i="1"/>
  <c r="N1529" i="1" s="1"/>
  <c r="O1529" i="1" s="1"/>
  <c r="P1552" i="1" l="1"/>
  <c r="Q1552" i="1" s="1"/>
  <c r="H1552" i="1"/>
  <c r="M1552" i="1" s="1"/>
  <c r="G1552" i="1"/>
  <c r="L1552" i="1" s="1"/>
  <c r="F1552" i="1"/>
  <c r="K1552" i="1" s="1"/>
  <c r="E1552" i="1"/>
  <c r="J1552" i="1" s="1"/>
  <c r="D1553" i="1"/>
  <c r="R1528" i="1"/>
  <c r="W1528" i="1" s="1"/>
  <c r="I1530" i="1"/>
  <c r="N1530" i="1" s="1"/>
  <c r="O1530" i="1" s="1"/>
  <c r="P1553" i="1" l="1"/>
  <c r="Q1553" i="1" s="1"/>
  <c r="H1553" i="1"/>
  <c r="M1553" i="1" s="1"/>
  <c r="F1553" i="1"/>
  <c r="K1553" i="1" s="1"/>
  <c r="G1553" i="1"/>
  <c r="L1553" i="1" s="1"/>
  <c r="E1553" i="1"/>
  <c r="J1553" i="1" s="1"/>
  <c r="D1554" i="1"/>
  <c r="R1529" i="1"/>
  <c r="W1529" i="1" s="1"/>
  <c r="I1531" i="1"/>
  <c r="N1531" i="1" s="1"/>
  <c r="O1531" i="1" s="1"/>
  <c r="P1554" i="1" l="1"/>
  <c r="Q1554" i="1" s="1"/>
  <c r="H1554" i="1"/>
  <c r="M1554" i="1" s="1"/>
  <c r="G1554" i="1"/>
  <c r="L1554" i="1" s="1"/>
  <c r="F1554" i="1"/>
  <c r="K1554" i="1" s="1"/>
  <c r="E1554" i="1"/>
  <c r="J1554" i="1" s="1"/>
  <c r="D1555" i="1"/>
  <c r="R1530" i="1"/>
  <c r="W1530" i="1" s="1"/>
  <c r="I1532" i="1"/>
  <c r="N1532" i="1" s="1"/>
  <c r="O1532" i="1" s="1"/>
  <c r="P1555" i="1" l="1"/>
  <c r="Q1555" i="1" s="1"/>
  <c r="H1555" i="1"/>
  <c r="M1555" i="1" s="1"/>
  <c r="G1555" i="1"/>
  <c r="L1555" i="1" s="1"/>
  <c r="F1555" i="1"/>
  <c r="K1555" i="1" s="1"/>
  <c r="E1555" i="1"/>
  <c r="J1555" i="1" s="1"/>
  <c r="D1556" i="1"/>
  <c r="R1531" i="1"/>
  <c r="W1531" i="1" s="1"/>
  <c r="I1533" i="1"/>
  <c r="N1533" i="1" s="1"/>
  <c r="O1533" i="1" s="1"/>
  <c r="P1556" i="1" l="1"/>
  <c r="Q1556" i="1" s="1"/>
  <c r="H1556" i="1"/>
  <c r="M1556" i="1" s="1"/>
  <c r="G1556" i="1"/>
  <c r="L1556" i="1" s="1"/>
  <c r="E1556" i="1"/>
  <c r="J1556" i="1" s="1"/>
  <c r="F1556" i="1"/>
  <c r="K1556" i="1" s="1"/>
  <c r="R1532" i="1"/>
  <c r="W1532" i="1" s="1"/>
  <c r="D1557" i="1"/>
  <c r="I1534" i="1"/>
  <c r="N1534" i="1" s="1"/>
  <c r="O1534" i="1" s="1"/>
  <c r="P1557" i="1" l="1"/>
  <c r="Q1557" i="1" s="1"/>
  <c r="H1557" i="1"/>
  <c r="M1557" i="1" s="1"/>
  <c r="G1557" i="1"/>
  <c r="L1557" i="1" s="1"/>
  <c r="F1557" i="1"/>
  <c r="K1557" i="1" s="1"/>
  <c r="E1557" i="1"/>
  <c r="J1557" i="1" s="1"/>
  <c r="D1558" i="1"/>
  <c r="R1533" i="1"/>
  <c r="W1533" i="1" s="1"/>
  <c r="I1535" i="1"/>
  <c r="N1535" i="1" s="1"/>
  <c r="O1535" i="1" s="1"/>
  <c r="P1558" i="1" l="1"/>
  <c r="Q1558" i="1" s="1"/>
  <c r="H1558" i="1"/>
  <c r="M1558" i="1" s="1"/>
  <c r="G1558" i="1"/>
  <c r="L1558" i="1" s="1"/>
  <c r="F1558" i="1"/>
  <c r="K1558" i="1" s="1"/>
  <c r="E1558" i="1"/>
  <c r="J1558" i="1" s="1"/>
  <c r="D1559" i="1"/>
  <c r="R1534" i="1"/>
  <c r="W1534" i="1" s="1"/>
  <c r="I1536" i="1"/>
  <c r="N1536" i="1" s="1"/>
  <c r="O1536" i="1" s="1"/>
  <c r="P1559" i="1" l="1"/>
  <c r="Q1559" i="1" s="1"/>
  <c r="H1559" i="1"/>
  <c r="M1559" i="1" s="1"/>
  <c r="G1559" i="1"/>
  <c r="L1559" i="1" s="1"/>
  <c r="F1559" i="1"/>
  <c r="K1559" i="1" s="1"/>
  <c r="E1559" i="1"/>
  <c r="J1559" i="1" s="1"/>
  <c r="R1535" i="1"/>
  <c r="W1535" i="1" s="1"/>
  <c r="D1560" i="1"/>
  <c r="I1537" i="1"/>
  <c r="N1537" i="1" s="1"/>
  <c r="O1537" i="1" s="1"/>
  <c r="P1560" i="1" l="1"/>
  <c r="Q1560" i="1" s="1"/>
  <c r="H1560" i="1"/>
  <c r="M1560" i="1" s="1"/>
  <c r="G1560" i="1"/>
  <c r="L1560" i="1" s="1"/>
  <c r="F1560" i="1"/>
  <c r="K1560" i="1" s="1"/>
  <c r="E1560" i="1"/>
  <c r="J1560" i="1" s="1"/>
  <c r="D1561" i="1"/>
  <c r="R1536" i="1"/>
  <c r="W1536" i="1" s="1"/>
  <c r="I1538" i="1"/>
  <c r="N1538" i="1" s="1"/>
  <c r="O1538" i="1" s="1"/>
  <c r="P1561" i="1" l="1"/>
  <c r="Q1561" i="1" s="1"/>
  <c r="H1561" i="1"/>
  <c r="M1561" i="1" s="1"/>
  <c r="G1561" i="1"/>
  <c r="L1561" i="1" s="1"/>
  <c r="F1561" i="1"/>
  <c r="K1561" i="1" s="1"/>
  <c r="E1561" i="1"/>
  <c r="J1561" i="1" s="1"/>
  <c r="D1562" i="1"/>
  <c r="R1537" i="1"/>
  <c r="W1537" i="1" s="1"/>
  <c r="I1539" i="1"/>
  <c r="N1539" i="1" s="1"/>
  <c r="O1539" i="1" s="1"/>
  <c r="P1562" i="1" l="1"/>
  <c r="Q1562" i="1" s="1"/>
  <c r="H1562" i="1"/>
  <c r="M1562" i="1" s="1"/>
  <c r="G1562" i="1"/>
  <c r="L1562" i="1" s="1"/>
  <c r="F1562" i="1"/>
  <c r="K1562" i="1" s="1"/>
  <c r="E1562" i="1"/>
  <c r="J1562" i="1" s="1"/>
  <c r="R1538" i="1"/>
  <c r="W1538" i="1" s="1"/>
  <c r="D1563" i="1"/>
  <c r="I1540" i="1"/>
  <c r="N1540" i="1" s="1"/>
  <c r="O1540" i="1" s="1"/>
  <c r="P1563" i="1" l="1"/>
  <c r="Q1563" i="1" s="1"/>
  <c r="H1563" i="1"/>
  <c r="M1563" i="1" s="1"/>
  <c r="G1563" i="1"/>
  <c r="L1563" i="1" s="1"/>
  <c r="F1563" i="1"/>
  <c r="K1563" i="1" s="1"/>
  <c r="E1563" i="1"/>
  <c r="J1563" i="1" s="1"/>
  <c r="D1564" i="1"/>
  <c r="R1539" i="1"/>
  <c r="W1539" i="1" s="1"/>
  <c r="I1541" i="1"/>
  <c r="N1541" i="1" s="1"/>
  <c r="O1541" i="1" s="1"/>
  <c r="P1564" i="1" l="1"/>
  <c r="Q1564" i="1" s="1"/>
  <c r="H1564" i="1"/>
  <c r="M1564" i="1" s="1"/>
  <c r="G1564" i="1"/>
  <c r="L1564" i="1" s="1"/>
  <c r="F1564" i="1"/>
  <c r="K1564" i="1" s="1"/>
  <c r="E1564" i="1"/>
  <c r="J1564" i="1" s="1"/>
  <c r="D1565" i="1"/>
  <c r="R1540" i="1"/>
  <c r="W1540" i="1" s="1"/>
  <c r="I1542" i="1"/>
  <c r="N1542" i="1" s="1"/>
  <c r="O1542" i="1" s="1"/>
  <c r="P1565" i="1" l="1"/>
  <c r="Q1565" i="1" s="1"/>
  <c r="H1565" i="1"/>
  <c r="M1565" i="1" s="1"/>
  <c r="G1565" i="1"/>
  <c r="L1565" i="1" s="1"/>
  <c r="F1565" i="1"/>
  <c r="K1565" i="1" s="1"/>
  <c r="E1565" i="1"/>
  <c r="J1565" i="1" s="1"/>
  <c r="D1566" i="1"/>
  <c r="R1541" i="1"/>
  <c r="W1541" i="1" s="1"/>
  <c r="I1543" i="1"/>
  <c r="N1543" i="1" s="1"/>
  <c r="O1543" i="1" s="1"/>
  <c r="P1566" i="1" l="1"/>
  <c r="Q1566" i="1" s="1"/>
  <c r="H1566" i="1"/>
  <c r="M1566" i="1" s="1"/>
  <c r="G1566" i="1"/>
  <c r="L1566" i="1" s="1"/>
  <c r="F1566" i="1"/>
  <c r="K1566" i="1" s="1"/>
  <c r="E1566" i="1"/>
  <c r="J1566" i="1" s="1"/>
  <c r="R1542" i="1"/>
  <c r="W1542" i="1" s="1"/>
  <c r="D1567" i="1"/>
  <c r="I1544" i="1"/>
  <c r="N1544" i="1" s="1"/>
  <c r="O1544" i="1" s="1"/>
  <c r="P1567" i="1" l="1"/>
  <c r="Q1567" i="1" s="1"/>
  <c r="H1567" i="1"/>
  <c r="M1567" i="1" s="1"/>
  <c r="G1567" i="1"/>
  <c r="L1567" i="1" s="1"/>
  <c r="F1567" i="1"/>
  <c r="K1567" i="1" s="1"/>
  <c r="E1567" i="1"/>
  <c r="J1567" i="1" s="1"/>
  <c r="D1568" i="1"/>
  <c r="R1543" i="1"/>
  <c r="W1543" i="1" s="1"/>
  <c r="I1545" i="1"/>
  <c r="N1545" i="1" s="1"/>
  <c r="O1545" i="1" s="1"/>
  <c r="P1568" i="1" l="1"/>
  <c r="Q1568" i="1" s="1"/>
  <c r="H1568" i="1"/>
  <c r="M1568" i="1" s="1"/>
  <c r="G1568" i="1"/>
  <c r="L1568" i="1" s="1"/>
  <c r="F1568" i="1"/>
  <c r="K1568" i="1" s="1"/>
  <c r="E1568" i="1"/>
  <c r="J1568" i="1" s="1"/>
  <c r="D1569" i="1"/>
  <c r="R1544" i="1"/>
  <c r="W1544" i="1" s="1"/>
  <c r="I1546" i="1"/>
  <c r="N1546" i="1" s="1"/>
  <c r="O1546" i="1" s="1"/>
  <c r="P1569" i="1" l="1"/>
  <c r="Q1569" i="1" s="1"/>
  <c r="H1569" i="1"/>
  <c r="M1569" i="1" s="1"/>
  <c r="G1569" i="1"/>
  <c r="L1569" i="1" s="1"/>
  <c r="F1569" i="1"/>
  <c r="K1569" i="1" s="1"/>
  <c r="E1569" i="1"/>
  <c r="J1569" i="1" s="1"/>
  <c r="R1545" i="1"/>
  <c r="W1545" i="1" s="1"/>
  <c r="D1570" i="1"/>
  <c r="I1547" i="1"/>
  <c r="N1547" i="1" s="1"/>
  <c r="O1547" i="1" s="1"/>
  <c r="P1570" i="1" l="1"/>
  <c r="Q1570" i="1" s="1"/>
  <c r="H1570" i="1"/>
  <c r="M1570" i="1" s="1"/>
  <c r="G1570" i="1"/>
  <c r="L1570" i="1" s="1"/>
  <c r="F1570" i="1"/>
  <c r="K1570" i="1" s="1"/>
  <c r="E1570" i="1"/>
  <c r="J1570" i="1" s="1"/>
  <c r="D1571" i="1"/>
  <c r="R1546" i="1"/>
  <c r="W1546" i="1" s="1"/>
  <c r="I1548" i="1"/>
  <c r="N1548" i="1" s="1"/>
  <c r="O1548" i="1" s="1"/>
  <c r="P1571" i="1" l="1"/>
  <c r="Q1571" i="1" s="1"/>
  <c r="H1571" i="1"/>
  <c r="M1571" i="1" s="1"/>
  <c r="G1571" i="1"/>
  <c r="L1571" i="1" s="1"/>
  <c r="F1571" i="1"/>
  <c r="K1571" i="1" s="1"/>
  <c r="E1571" i="1"/>
  <c r="J1571" i="1" s="1"/>
  <c r="D1572" i="1"/>
  <c r="R1547" i="1"/>
  <c r="W1547" i="1" s="1"/>
  <c r="I1549" i="1"/>
  <c r="N1549" i="1" s="1"/>
  <c r="O1549" i="1" s="1"/>
  <c r="P1572" i="1" l="1"/>
  <c r="Q1572" i="1" s="1"/>
  <c r="H1572" i="1"/>
  <c r="M1572" i="1" s="1"/>
  <c r="G1572" i="1"/>
  <c r="L1572" i="1" s="1"/>
  <c r="F1572" i="1"/>
  <c r="K1572" i="1" s="1"/>
  <c r="E1572" i="1"/>
  <c r="J1572" i="1" s="1"/>
  <c r="R1548" i="1"/>
  <c r="W1548" i="1" s="1"/>
  <c r="D1573" i="1"/>
  <c r="I1550" i="1"/>
  <c r="N1550" i="1" s="1"/>
  <c r="O1550" i="1" s="1"/>
  <c r="P1573" i="1" l="1"/>
  <c r="Q1573" i="1" s="1"/>
  <c r="H1573" i="1"/>
  <c r="M1573" i="1" s="1"/>
  <c r="G1573" i="1"/>
  <c r="L1573" i="1" s="1"/>
  <c r="F1573" i="1"/>
  <c r="K1573" i="1" s="1"/>
  <c r="E1573" i="1"/>
  <c r="J1573" i="1" s="1"/>
  <c r="D1574" i="1"/>
  <c r="R1549" i="1"/>
  <c r="W1549" i="1" s="1"/>
  <c r="I1551" i="1"/>
  <c r="N1551" i="1" s="1"/>
  <c r="O1551" i="1" s="1"/>
  <c r="P1574" i="1" l="1"/>
  <c r="Q1574" i="1" s="1"/>
  <c r="H1574" i="1"/>
  <c r="M1574" i="1" s="1"/>
  <c r="G1574" i="1"/>
  <c r="L1574" i="1" s="1"/>
  <c r="F1574" i="1"/>
  <c r="K1574" i="1" s="1"/>
  <c r="E1574" i="1"/>
  <c r="J1574" i="1" s="1"/>
  <c r="R1550" i="1"/>
  <c r="W1550" i="1" s="1"/>
  <c r="D1575" i="1"/>
  <c r="I1552" i="1"/>
  <c r="N1552" i="1" s="1"/>
  <c r="O1552" i="1" s="1"/>
  <c r="P1575" i="1" l="1"/>
  <c r="Q1575" i="1" s="1"/>
  <c r="H1575" i="1"/>
  <c r="M1575" i="1" s="1"/>
  <c r="G1575" i="1"/>
  <c r="L1575" i="1" s="1"/>
  <c r="F1575" i="1"/>
  <c r="K1575" i="1" s="1"/>
  <c r="E1575" i="1"/>
  <c r="J1575" i="1" s="1"/>
  <c r="R1551" i="1"/>
  <c r="W1551" i="1" s="1"/>
  <c r="D1576" i="1"/>
  <c r="I1553" i="1"/>
  <c r="N1553" i="1" s="1"/>
  <c r="O1553" i="1" s="1"/>
  <c r="P1576" i="1" l="1"/>
  <c r="Q1576" i="1" s="1"/>
  <c r="H1576" i="1"/>
  <c r="M1576" i="1" s="1"/>
  <c r="G1576" i="1"/>
  <c r="L1576" i="1" s="1"/>
  <c r="F1576" i="1"/>
  <c r="K1576" i="1" s="1"/>
  <c r="E1576" i="1"/>
  <c r="J1576" i="1" s="1"/>
  <c r="D1577" i="1"/>
  <c r="R1552" i="1"/>
  <c r="W1552" i="1" s="1"/>
  <c r="I1554" i="1"/>
  <c r="N1554" i="1" s="1"/>
  <c r="O1554" i="1" s="1"/>
  <c r="P1577" i="1" l="1"/>
  <c r="Q1577" i="1" s="1"/>
  <c r="H1577" i="1"/>
  <c r="M1577" i="1" s="1"/>
  <c r="G1577" i="1"/>
  <c r="L1577" i="1" s="1"/>
  <c r="F1577" i="1"/>
  <c r="K1577" i="1" s="1"/>
  <c r="E1577" i="1"/>
  <c r="J1577" i="1" s="1"/>
  <c r="D1578" i="1"/>
  <c r="R1553" i="1"/>
  <c r="W1553" i="1" s="1"/>
  <c r="I1555" i="1"/>
  <c r="N1555" i="1" s="1"/>
  <c r="O1555" i="1" s="1"/>
  <c r="P1578" i="1" l="1"/>
  <c r="Q1578" i="1" s="1"/>
  <c r="H1578" i="1"/>
  <c r="M1578" i="1" s="1"/>
  <c r="G1578" i="1"/>
  <c r="L1578" i="1" s="1"/>
  <c r="F1578" i="1"/>
  <c r="K1578" i="1" s="1"/>
  <c r="E1578" i="1"/>
  <c r="J1578" i="1" s="1"/>
  <c r="R1554" i="1"/>
  <c r="W1554" i="1" s="1"/>
  <c r="D1579" i="1"/>
  <c r="I1556" i="1"/>
  <c r="N1556" i="1" s="1"/>
  <c r="O1556" i="1" s="1"/>
  <c r="P1579" i="1" l="1"/>
  <c r="Q1579" i="1" s="1"/>
  <c r="H1579" i="1"/>
  <c r="M1579" i="1" s="1"/>
  <c r="G1579" i="1"/>
  <c r="L1579" i="1" s="1"/>
  <c r="F1579" i="1"/>
  <c r="K1579" i="1" s="1"/>
  <c r="E1579" i="1"/>
  <c r="J1579" i="1" s="1"/>
  <c r="D1580" i="1"/>
  <c r="R1555" i="1"/>
  <c r="W1555" i="1" s="1"/>
  <c r="I1557" i="1"/>
  <c r="N1557" i="1" s="1"/>
  <c r="O1557" i="1" s="1"/>
  <c r="P1580" i="1" l="1"/>
  <c r="Q1580" i="1" s="1"/>
  <c r="H1580" i="1"/>
  <c r="M1580" i="1" s="1"/>
  <c r="G1580" i="1"/>
  <c r="L1580" i="1" s="1"/>
  <c r="F1580" i="1"/>
  <c r="K1580" i="1" s="1"/>
  <c r="E1580" i="1"/>
  <c r="J1580" i="1" s="1"/>
  <c r="D1581" i="1"/>
  <c r="R1556" i="1"/>
  <c r="W1556" i="1" s="1"/>
  <c r="I1558" i="1"/>
  <c r="N1558" i="1" s="1"/>
  <c r="O1558" i="1" s="1"/>
  <c r="P1581" i="1" l="1"/>
  <c r="Q1581" i="1" s="1"/>
  <c r="H1581" i="1"/>
  <c r="M1581" i="1" s="1"/>
  <c r="F1581" i="1"/>
  <c r="K1581" i="1" s="1"/>
  <c r="G1581" i="1"/>
  <c r="L1581" i="1" s="1"/>
  <c r="E1581" i="1"/>
  <c r="J1581" i="1" s="1"/>
  <c r="R1557" i="1"/>
  <c r="W1557" i="1" s="1"/>
  <c r="D1582" i="1"/>
  <c r="I1559" i="1"/>
  <c r="N1559" i="1" s="1"/>
  <c r="O1559" i="1" s="1"/>
  <c r="P1582" i="1" l="1"/>
  <c r="Q1582" i="1" s="1"/>
  <c r="H1582" i="1"/>
  <c r="M1582" i="1" s="1"/>
  <c r="G1582" i="1"/>
  <c r="L1582" i="1" s="1"/>
  <c r="F1582" i="1"/>
  <c r="K1582" i="1" s="1"/>
  <c r="E1582" i="1"/>
  <c r="J1582" i="1" s="1"/>
  <c r="D1583" i="1"/>
  <c r="R1558" i="1"/>
  <c r="W1558" i="1" s="1"/>
  <c r="I1560" i="1"/>
  <c r="N1560" i="1" s="1"/>
  <c r="O1560" i="1" s="1"/>
  <c r="P1583" i="1" l="1"/>
  <c r="Q1583" i="1" s="1"/>
  <c r="H1583" i="1"/>
  <c r="M1583" i="1" s="1"/>
  <c r="G1583" i="1"/>
  <c r="L1583" i="1" s="1"/>
  <c r="F1583" i="1"/>
  <c r="K1583" i="1" s="1"/>
  <c r="E1583" i="1"/>
  <c r="J1583" i="1" s="1"/>
  <c r="D1584" i="1"/>
  <c r="R1559" i="1"/>
  <c r="W1559" i="1" s="1"/>
  <c r="I1561" i="1"/>
  <c r="N1561" i="1" s="1"/>
  <c r="O1561" i="1" s="1"/>
  <c r="P1584" i="1" l="1"/>
  <c r="Q1584" i="1" s="1"/>
  <c r="H1584" i="1"/>
  <c r="M1584" i="1" s="1"/>
  <c r="G1584" i="1"/>
  <c r="L1584" i="1" s="1"/>
  <c r="F1584" i="1"/>
  <c r="K1584" i="1" s="1"/>
  <c r="E1584" i="1"/>
  <c r="J1584" i="1" s="1"/>
  <c r="D1585" i="1"/>
  <c r="R1560" i="1"/>
  <c r="W1560" i="1" s="1"/>
  <c r="I1562" i="1"/>
  <c r="N1562" i="1" s="1"/>
  <c r="O1562" i="1" s="1"/>
  <c r="P1585" i="1" l="1"/>
  <c r="Q1585" i="1" s="1"/>
  <c r="H1585" i="1"/>
  <c r="M1585" i="1" s="1"/>
  <c r="G1585" i="1"/>
  <c r="L1585" i="1" s="1"/>
  <c r="F1585" i="1"/>
  <c r="K1585" i="1" s="1"/>
  <c r="E1585" i="1"/>
  <c r="J1585" i="1" s="1"/>
  <c r="D1586" i="1"/>
  <c r="R1561" i="1"/>
  <c r="W1561" i="1" s="1"/>
  <c r="I1563" i="1"/>
  <c r="N1563" i="1" s="1"/>
  <c r="O1563" i="1" s="1"/>
  <c r="P1586" i="1" l="1"/>
  <c r="Q1586" i="1" s="1"/>
  <c r="H1586" i="1"/>
  <c r="M1586" i="1" s="1"/>
  <c r="G1586" i="1"/>
  <c r="L1586" i="1" s="1"/>
  <c r="F1586" i="1"/>
  <c r="K1586" i="1" s="1"/>
  <c r="E1586" i="1"/>
  <c r="J1586" i="1" s="1"/>
  <c r="R1562" i="1"/>
  <c r="W1562" i="1" s="1"/>
  <c r="D1587" i="1"/>
  <c r="I1564" i="1"/>
  <c r="N1564" i="1" s="1"/>
  <c r="O1564" i="1" s="1"/>
  <c r="P1587" i="1" l="1"/>
  <c r="Q1587" i="1" s="1"/>
  <c r="H1587" i="1"/>
  <c r="M1587" i="1" s="1"/>
  <c r="G1587" i="1"/>
  <c r="L1587" i="1" s="1"/>
  <c r="F1587" i="1"/>
  <c r="K1587" i="1" s="1"/>
  <c r="E1587" i="1"/>
  <c r="J1587" i="1" s="1"/>
  <c r="D1588" i="1"/>
  <c r="R1563" i="1"/>
  <c r="W1563" i="1" s="1"/>
  <c r="I1565" i="1"/>
  <c r="N1565" i="1" s="1"/>
  <c r="O1565" i="1" s="1"/>
  <c r="P1588" i="1" l="1"/>
  <c r="Q1588" i="1" s="1"/>
  <c r="H1588" i="1"/>
  <c r="M1588" i="1" s="1"/>
  <c r="G1588" i="1"/>
  <c r="L1588" i="1" s="1"/>
  <c r="F1588" i="1"/>
  <c r="K1588" i="1" s="1"/>
  <c r="E1588" i="1"/>
  <c r="J1588" i="1" s="1"/>
  <c r="R1564" i="1"/>
  <c r="W1564" i="1" s="1"/>
  <c r="D1589" i="1"/>
  <c r="I1566" i="1"/>
  <c r="N1566" i="1" s="1"/>
  <c r="O1566" i="1" s="1"/>
  <c r="P1589" i="1" l="1"/>
  <c r="Q1589" i="1" s="1"/>
  <c r="H1589" i="1"/>
  <c r="M1589" i="1" s="1"/>
  <c r="G1589" i="1"/>
  <c r="L1589" i="1" s="1"/>
  <c r="F1589" i="1"/>
  <c r="K1589" i="1" s="1"/>
  <c r="E1589" i="1"/>
  <c r="J1589" i="1" s="1"/>
  <c r="D1590" i="1"/>
  <c r="R1565" i="1"/>
  <c r="W1565" i="1" s="1"/>
  <c r="I1567" i="1"/>
  <c r="N1567" i="1" s="1"/>
  <c r="O1567" i="1" s="1"/>
  <c r="P1590" i="1" l="1"/>
  <c r="Q1590" i="1" s="1"/>
  <c r="H1590" i="1"/>
  <c r="M1590" i="1" s="1"/>
  <c r="G1590" i="1"/>
  <c r="L1590" i="1" s="1"/>
  <c r="F1590" i="1"/>
  <c r="K1590" i="1" s="1"/>
  <c r="E1590" i="1"/>
  <c r="J1590" i="1" s="1"/>
  <c r="D1591" i="1"/>
  <c r="R1566" i="1"/>
  <c r="W1566" i="1" s="1"/>
  <c r="I1568" i="1"/>
  <c r="N1568" i="1" s="1"/>
  <c r="O1568" i="1" s="1"/>
  <c r="P1591" i="1" l="1"/>
  <c r="Q1591" i="1" s="1"/>
  <c r="H1591" i="1"/>
  <c r="M1591" i="1" s="1"/>
  <c r="G1591" i="1"/>
  <c r="L1591" i="1" s="1"/>
  <c r="F1591" i="1"/>
  <c r="K1591" i="1" s="1"/>
  <c r="E1591" i="1"/>
  <c r="J1591" i="1" s="1"/>
  <c r="D1592" i="1"/>
  <c r="R1567" i="1"/>
  <c r="W1567" i="1" s="1"/>
  <c r="I1569" i="1"/>
  <c r="N1569" i="1" s="1"/>
  <c r="O1569" i="1" s="1"/>
  <c r="P1592" i="1" l="1"/>
  <c r="Q1592" i="1" s="1"/>
  <c r="H1592" i="1"/>
  <c r="M1592" i="1" s="1"/>
  <c r="G1592" i="1"/>
  <c r="L1592" i="1" s="1"/>
  <c r="F1592" i="1"/>
  <c r="K1592" i="1" s="1"/>
  <c r="E1592" i="1"/>
  <c r="J1592" i="1" s="1"/>
  <c r="R1568" i="1"/>
  <c r="W1568" i="1" s="1"/>
  <c r="D1593" i="1"/>
  <c r="I1570" i="1"/>
  <c r="N1570" i="1" s="1"/>
  <c r="O1570" i="1" s="1"/>
  <c r="P1593" i="1" l="1"/>
  <c r="Q1593" i="1" s="1"/>
  <c r="H1593" i="1"/>
  <c r="M1593" i="1" s="1"/>
  <c r="G1593" i="1"/>
  <c r="L1593" i="1" s="1"/>
  <c r="F1593" i="1"/>
  <c r="K1593" i="1" s="1"/>
  <c r="E1593" i="1"/>
  <c r="J1593" i="1" s="1"/>
  <c r="D1594" i="1"/>
  <c r="R1569" i="1"/>
  <c r="W1569" i="1" s="1"/>
  <c r="I1571" i="1"/>
  <c r="N1571" i="1" s="1"/>
  <c r="O1571" i="1" s="1"/>
  <c r="P1594" i="1" l="1"/>
  <c r="Q1594" i="1" s="1"/>
  <c r="H1594" i="1"/>
  <c r="M1594" i="1" s="1"/>
  <c r="G1594" i="1"/>
  <c r="L1594" i="1" s="1"/>
  <c r="F1594" i="1"/>
  <c r="K1594" i="1" s="1"/>
  <c r="E1594" i="1"/>
  <c r="J1594" i="1" s="1"/>
  <c r="D1595" i="1"/>
  <c r="R1570" i="1"/>
  <c r="W1570" i="1" s="1"/>
  <c r="I1572" i="1"/>
  <c r="N1572" i="1" s="1"/>
  <c r="O1572" i="1" s="1"/>
  <c r="P1595" i="1" l="1"/>
  <c r="Q1595" i="1" s="1"/>
  <c r="H1595" i="1"/>
  <c r="M1595" i="1" s="1"/>
  <c r="G1595" i="1"/>
  <c r="L1595" i="1" s="1"/>
  <c r="F1595" i="1"/>
  <c r="K1595" i="1" s="1"/>
  <c r="E1595" i="1"/>
  <c r="J1595" i="1" s="1"/>
  <c r="D1596" i="1"/>
  <c r="R1571" i="1"/>
  <c r="W1571" i="1" s="1"/>
  <c r="I1573" i="1"/>
  <c r="N1573" i="1" s="1"/>
  <c r="O1573" i="1" s="1"/>
  <c r="P1596" i="1" l="1"/>
  <c r="Q1596" i="1" s="1"/>
  <c r="H1596" i="1"/>
  <c r="M1596" i="1" s="1"/>
  <c r="G1596" i="1"/>
  <c r="L1596" i="1" s="1"/>
  <c r="F1596" i="1"/>
  <c r="K1596" i="1" s="1"/>
  <c r="E1596" i="1"/>
  <c r="J1596" i="1" s="1"/>
  <c r="D1597" i="1"/>
  <c r="R1572" i="1"/>
  <c r="W1572" i="1" s="1"/>
  <c r="I1574" i="1"/>
  <c r="N1574" i="1" s="1"/>
  <c r="O1574" i="1" s="1"/>
  <c r="P1597" i="1" l="1"/>
  <c r="Q1597" i="1" s="1"/>
  <c r="H1597" i="1"/>
  <c r="M1597" i="1" s="1"/>
  <c r="G1597" i="1"/>
  <c r="L1597" i="1" s="1"/>
  <c r="F1597" i="1"/>
  <c r="K1597" i="1" s="1"/>
  <c r="E1597" i="1"/>
  <c r="J1597" i="1" s="1"/>
  <c r="D1598" i="1"/>
  <c r="R1573" i="1"/>
  <c r="W1573" i="1" s="1"/>
  <c r="I1575" i="1"/>
  <c r="N1575" i="1" s="1"/>
  <c r="O1575" i="1" s="1"/>
  <c r="P1598" i="1" l="1"/>
  <c r="Q1598" i="1" s="1"/>
  <c r="H1598" i="1"/>
  <c r="M1598" i="1" s="1"/>
  <c r="G1598" i="1"/>
  <c r="L1598" i="1" s="1"/>
  <c r="F1598" i="1"/>
  <c r="K1598" i="1" s="1"/>
  <c r="E1598" i="1"/>
  <c r="J1598" i="1" s="1"/>
  <c r="D1599" i="1"/>
  <c r="R1574" i="1"/>
  <c r="W1574" i="1" s="1"/>
  <c r="I1576" i="1"/>
  <c r="N1576" i="1" s="1"/>
  <c r="O1576" i="1" s="1"/>
  <c r="P1599" i="1" l="1"/>
  <c r="Q1599" i="1" s="1"/>
  <c r="H1599" i="1"/>
  <c r="M1599" i="1" s="1"/>
  <c r="G1599" i="1"/>
  <c r="L1599" i="1" s="1"/>
  <c r="F1599" i="1"/>
  <c r="K1599" i="1" s="1"/>
  <c r="E1599" i="1"/>
  <c r="J1599" i="1" s="1"/>
  <c r="R1575" i="1"/>
  <c r="W1575" i="1" s="1"/>
  <c r="D1600" i="1"/>
  <c r="I1577" i="1"/>
  <c r="N1577" i="1" s="1"/>
  <c r="O1577" i="1" s="1"/>
  <c r="P1600" i="1" l="1"/>
  <c r="Q1600" i="1" s="1"/>
  <c r="H1600" i="1"/>
  <c r="M1600" i="1" s="1"/>
  <c r="G1600" i="1"/>
  <c r="L1600" i="1" s="1"/>
  <c r="F1600" i="1"/>
  <c r="K1600" i="1" s="1"/>
  <c r="E1600" i="1"/>
  <c r="J1600" i="1" s="1"/>
  <c r="R1576" i="1"/>
  <c r="W1576" i="1" s="1"/>
  <c r="D1601" i="1"/>
  <c r="I1578" i="1"/>
  <c r="N1578" i="1" s="1"/>
  <c r="O1578" i="1" s="1"/>
  <c r="P1601" i="1" l="1"/>
  <c r="Q1601" i="1" s="1"/>
  <c r="H1601" i="1"/>
  <c r="M1601" i="1" s="1"/>
  <c r="G1601" i="1"/>
  <c r="L1601" i="1" s="1"/>
  <c r="F1601" i="1"/>
  <c r="K1601" i="1" s="1"/>
  <c r="E1601" i="1"/>
  <c r="J1601" i="1" s="1"/>
  <c r="D1602" i="1"/>
  <c r="R1577" i="1"/>
  <c r="W1577" i="1" s="1"/>
  <c r="I1579" i="1"/>
  <c r="N1579" i="1" s="1"/>
  <c r="O1579" i="1" s="1"/>
  <c r="P1602" i="1" l="1"/>
  <c r="Q1602" i="1" s="1"/>
  <c r="H1602" i="1"/>
  <c r="M1602" i="1" s="1"/>
  <c r="G1602" i="1"/>
  <c r="L1602" i="1" s="1"/>
  <c r="F1602" i="1"/>
  <c r="K1602" i="1" s="1"/>
  <c r="E1602" i="1"/>
  <c r="J1602" i="1" s="1"/>
  <c r="R1578" i="1"/>
  <c r="W1578" i="1" s="1"/>
  <c r="D1603" i="1"/>
  <c r="I1580" i="1"/>
  <c r="N1580" i="1" s="1"/>
  <c r="O1580" i="1" s="1"/>
  <c r="P1603" i="1" l="1"/>
  <c r="Q1603" i="1" s="1"/>
  <c r="H1603" i="1"/>
  <c r="M1603" i="1" s="1"/>
  <c r="G1603" i="1"/>
  <c r="L1603" i="1" s="1"/>
  <c r="F1603" i="1"/>
  <c r="K1603" i="1" s="1"/>
  <c r="E1603" i="1"/>
  <c r="J1603" i="1" s="1"/>
  <c r="D1604" i="1"/>
  <c r="R1579" i="1"/>
  <c r="W1579" i="1" s="1"/>
  <c r="I1581" i="1"/>
  <c r="N1581" i="1" s="1"/>
  <c r="O1581" i="1" s="1"/>
  <c r="P1604" i="1" l="1"/>
  <c r="Q1604" i="1" s="1"/>
  <c r="H1604" i="1"/>
  <c r="M1604" i="1" s="1"/>
  <c r="G1604" i="1"/>
  <c r="L1604" i="1" s="1"/>
  <c r="F1604" i="1"/>
  <c r="K1604" i="1" s="1"/>
  <c r="E1604" i="1"/>
  <c r="J1604" i="1" s="1"/>
  <c r="D1605" i="1"/>
  <c r="R1580" i="1"/>
  <c r="W1580" i="1" s="1"/>
  <c r="I1582" i="1"/>
  <c r="N1582" i="1" s="1"/>
  <c r="O1582" i="1" s="1"/>
  <c r="P1605" i="1" l="1"/>
  <c r="Q1605" i="1" s="1"/>
  <c r="H1605" i="1"/>
  <c r="M1605" i="1" s="1"/>
  <c r="G1605" i="1"/>
  <c r="L1605" i="1" s="1"/>
  <c r="F1605" i="1"/>
  <c r="K1605" i="1" s="1"/>
  <c r="E1605" i="1"/>
  <c r="J1605" i="1" s="1"/>
  <c r="R1581" i="1"/>
  <c r="W1581" i="1" s="1"/>
  <c r="D1606" i="1"/>
  <c r="I1583" i="1"/>
  <c r="N1583" i="1" s="1"/>
  <c r="O1583" i="1" s="1"/>
  <c r="P1606" i="1" l="1"/>
  <c r="Q1606" i="1" s="1"/>
  <c r="H1606" i="1"/>
  <c r="M1606" i="1" s="1"/>
  <c r="G1606" i="1"/>
  <c r="L1606" i="1" s="1"/>
  <c r="F1606" i="1"/>
  <c r="K1606" i="1" s="1"/>
  <c r="E1606" i="1"/>
  <c r="J1606" i="1" s="1"/>
  <c r="D1607" i="1"/>
  <c r="R1582" i="1"/>
  <c r="W1582" i="1" s="1"/>
  <c r="I1584" i="1"/>
  <c r="N1584" i="1" s="1"/>
  <c r="O1584" i="1" s="1"/>
  <c r="P1607" i="1" l="1"/>
  <c r="Q1607" i="1" s="1"/>
  <c r="H1607" i="1"/>
  <c r="M1607" i="1" s="1"/>
  <c r="G1607" i="1"/>
  <c r="L1607" i="1" s="1"/>
  <c r="F1607" i="1"/>
  <c r="K1607" i="1" s="1"/>
  <c r="E1607" i="1"/>
  <c r="J1607" i="1" s="1"/>
  <c r="R1583" i="1"/>
  <c r="W1583" i="1" s="1"/>
  <c r="D1608" i="1"/>
  <c r="I1585" i="1"/>
  <c r="N1585" i="1" s="1"/>
  <c r="O1585" i="1" s="1"/>
  <c r="P1608" i="1" l="1"/>
  <c r="Q1608" i="1" s="1"/>
  <c r="H1608" i="1"/>
  <c r="M1608" i="1" s="1"/>
  <c r="G1608" i="1"/>
  <c r="L1608" i="1" s="1"/>
  <c r="F1608" i="1"/>
  <c r="K1608" i="1" s="1"/>
  <c r="E1608" i="1"/>
  <c r="J1608" i="1" s="1"/>
  <c r="R1584" i="1"/>
  <c r="W1584" i="1" s="1"/>
  <c r="D1609" i="1"/>
  <c r="I1586" i="1"/>
  <c r="N1586" i="1" s="1"/>
  <c r="O1586" i="1" s="1"/>
  <c r="P1609" i="1" l="1"/>
  <c r="Q1609" i="1" s="1"/>
  <c r="H1609" i="1"/>
  <c r="M1609" i="1" s="1"/>
  <c r="G1609" i="1"/>
  <c r="L1609" i="1" s="1"/>
  <c r="F1609" i="1"/>
  <c r="K1609" i="1" s="1"/>
  <c r="E1609" i="1"/>
  <c r="J1609" i="1" s="1"/>
  <c r="D1610" i="1"/>
  <c r="R1585" i="1"/>
  <c r="W1585" i="1" s="1"/>
  <c r="I1587" i="1"/>
  <c r="N1587" i="1" s="1"/>
  <c r="O1587" i="1" s="1"/>
  <c r="P1610" i="1" l="1"/>
  <c r="Q1610" i="1" s="1"/>
  <c r="H1610" i="1"/>
  <c r="M1610" i="1" s="1"/>
  <c r="G1610" i="1"/>
  <c r="L1610" i="1" s="1"/>
  <c r="F1610" i="1"/>
  <c r="K1610" i="1" s="1"/>
  <c r="E1610" i="1"/>
  <c r="J1610" i="1" s="1"/>
  <c r="R1586" i="1"/>
  <c r="W1586" i="1" s="1"/>
  <c r="D1611" i="1"/>
  <c r="I1588" i="1"/>
  <c r="N1588" i="1" s="1"/>
  <c r="O1588" i="1" s="1"/>
  <c r="P1611" i="1" l="1"/>
  <c r="Q1611" i="1" s="1"/>
  <c r="H1611" i="1"/>
  <c r="M1611" i="1" s="1"/>
  <c r="G1611" i="1"/>
  <c r="L1611" i="1" s="1"/>
  <c r="F1611" i="1"/>
  <c r="K1611" i="1" s="1"/>
  <c r="E1611" i="1"/>
  <c r="J1611" i="1" s="1"/>
  <c r="D1612" i="1"/>
  <c r="R1587" i="1"/>
  <c r="W1587" i="1" s="1"/>
  <c r="I1589" i="1"/>
  <c r="N1589" i="1" s="1"/>
  <c r="O1589" i="1" s="1"/>
  <c r="P1612" i="1" l="1"/>
  <c r="Q1612" i="1" s="1"/>
  <c r="H1612" i="1"/>
  <c r="M1612" i="1" s="1"/>
  <c r="G1612" i="1"/>
  <c r="L1612" i="1" s="1"/>
  <c r="F1612" i="1"/>
  <c r="K1612" i="1" s="1"/>
  <c r="E1612" i="1"/>
  <c r="J1612" i="1" s="1"/>
  <c r="R1588" i="1"/>
  <c r="W1588" i="1" s="1"/>
  <c r="D1613" i="1"/>
  <c r="I1590" i="1"/>
  <c r="N1590" i="1" s="1"/>
  <c r="O1590" i="1" s="1"/>
  <c r="P1613" i="1" l="1"/>
  <c r="Q1613" i="1" s="1"/>
  <c r="H1613" i="1"/>
  <c r="M1613" i="1" s="1"/>
  <c r="G1613" i="1"/>
  <c r="L1613" i="1" s="1"/>
  <c r="F1613" i="1"/>
  <c r="K1613" i="1" s="1"/>
  <c r="E1613" i="1"/>
  <c r="J1613" i="1" s="1"/>
  <c r="D1614" i="1"/>
  <c r="R1589" i="1"/>
  <c r="W1589" i="1" s="1"/>
  <c r="I1591" i="1"/>
  <c r="N1591" i="1" s="1"/>
  <c r="O1591" i="1" s="1"/>
  <c r="P1614" i="1" l="1"/>
  <c r="Q1614" i="1" s="1"/>
  <c r="H1614" i="1"/>
  <c r="M1614" i="1" s="1"/>
  <c r="G1614" i="1"/>
  <c r="L1614" i="1" s="1"/>
  <c r="F1614" i="1"/>
  <c r="K1614" i="1" s="1"/>
  <c r="E1614" i="1"/>
  <c r="J1614" i="1" s="1"/>
  <c r="D1615" i="1"/>
  <c r="R1590" i="1"/>
  <c r="W1590" i="1" s="1"/>
  <c r="I1592" i="1"/>
  <c r="N1592" i="1" s="1"/>
  <c r="O1592" i="1" s="1"/>
  <c r="P1615" i="1" l="1"/>
  <c r="Q1615" i="1" s="1"/>
  <c r="H1615" i="1"/>
  <c r="M1615" i="1" s="1"/>
  <c r="G1615" i="1"/>
  <c r="L1615" i="1" s="1"/>
  <c r="F1615" i="1"/>
  <c r="K1615" i="1" s="1"/>
  <c r="E1615" i="1"/>
  <c r="J1615" i="1" s="1"/>
  <c r="D1616" i="1"/>
  <c r="R1591" i="1"/>
  <c r="W1591" i="1" s="1"/>
  <c r="I1593" i="1"/>
  <c r="N1593" i="1" s="1"/>
  <c r="O1593" i="1" s="1"/>
  <c r="P1616" i="1" l="1"/>
  <c r="Q1616" i="1" s="1"/>
  <c r="H1616" i="1"/>
  <c r="M1616" i="1" s="1"/>
  <c r="G1616" i="1"/>
  <c r="L1616" i="1" s="1"/>
  <c r="F1616" i="1"/>
  <c r="K1616" i="1" s="1"/>
  <c r="E1616" i="1"/>
  <c r="J1616" i="1" s="1"/>
  <c r="R1592" i="1"/>
  <c r="W1592" i="1" s="1"/>
  <c r="D1617" i="1"/>
  <c r="I1594" i="1"/>
  <c r="N1594" i="1" s="1"/>
  <c r="O1594" i="1" s="1"/>
  <c r="P1617" i="1" l="1"/>
  <c r="Q1617" i="1" s="1"/>
  <c r="H1617" i="1"/>
  <c r="M1617" i="1" s="1"/>
  <c r="G1617" i="1"/>
  <c r="L1617" i="1" s="1"/>
  <c r="F1617" i="1"/>
  <c r="K1617" i="1" s="1"/>
  <c r="E1617" i="1"/>
  <c r="J1617" i="1" s="1"/>
  <c r="D1618" i="1"/>
  <c r="R1593" i="1"/>
  <c r="W1593" i="1" s="1"/>
  <c r="I1595" i="1"/>
  <c r="N1595" i="1" s="1"/>
  <c r="O1595" i="1" s="1"/>
  <c r="P1618" i="1" l="1"/>
  <c r="Q1618" i="1" s="1"/>
  <c r="H1618" i="1"/>
  <c r="M1618" i="1" s="1"/>
  <c r="G1618" i="1"/>
  <c r="L1618" i="1" s="1"/>
  <c r="F1618" i="1"/>
  <c r="K1618" i="1" s="1"/>
  <c r="E1618" i="1"/>
  <c r="J1618" i="1" s="1"/>
  <c r="R1594" i="1"/>
  <c r="W1594" i="1" s="1"/>
  <c r="D1619" i="1"/>
  <c r="I1596" i="1"/>
  <c r="N1596" i="1" s="1"/>
  <c r="O1596" i="1" s="1"/>
  <c r="P1619" i="1" l="1"/>
  <c r="Q1619" i="1" s="1"/>
  <c r="H1619" i="1"/>
  <c r="M1619" i="1" s="1"/>
  <c r="G1619" i="1"/>
  <c r="L1619" i="1" s="1"/>
  <c r="F1619" i="1"/>
  <c r="K1619" i="1" s="1"/>
  <c r="E1619" i="1"/>
  <c r="J1619" i="1" s="1"/>
  <c r="D1620" i="1"/>
  <c r="R1595" i="1"/>
  <c r="W1595" i="1" s="1"/>
  <c r="I1597" i="1"/>
  <c r="N1597" i="1" s="1"/>
  <c r="O1597" i="1" s="1"/>
  <c r="P1620" i="1" l="1"/>
  <c r="Q1620" i="1" s="1"/>
  <c r="H1620" i="1"/>
  <c r="M1620" i="1" s="1"/>
  <c r="G1620" i="1"/>
  <c r="L1620" i="1" s="1"/>
  <c r="F1620" i="1"/>
  <c r="K1620" i="1" s="1"/>
  <c r="E1620" i="1"/>
  <c r="J1620" i="1" s="1"/>
  <c r="R1596" i="1"/>
  <c r="W1596" i="1" s="1"/>
  <c r="D1621" i="1"/>
  <c r="I1598" i="1"/>
  <c r="N1598" i="1" s="1"/>
  <c r="O1598" i="1" s="1"/>
  <c r="P1621" i="1" l="1"/>
  <c r="Q1621" i="1" s="1"/>
  <c r="H1621" i="1"/>
  <c r="M1621" i="1" s="1"/>
  <c r="G1621" i="1"/>
  <c r="L1621" i="1" s="1"/>
  <c r="F1621" i="1"/>
  <c r="K1621" i="1" s="1"/>
  <c r="E1621" i="1"/>
  <c r="J1621" i="1" s="1"/>
  <c r="D1622" i="1"/>
  <c r="R1597" i="1"/>
  <c r="W1597" i="1" s="1"/>
  <c r="I1599" i="1"/>
  <c r="N1599" i="1" s="1"/>
  <c r="O1599" i="1" s="1"/>
  <c r="P1622" i="1" l="1"/>
  <c r="Q1622" i="1" s="1"/>
  <c r="H1622" i="1"/>
  <c r="M1622" i="1" s="1"/>
  <c r="G1622" i="1"/>
  <c r="L1622" i="1" s="1"/>
  <c r="F1622" i="1"/>
  <c r="K1622" i="1" s="1"/>
  <c r="E1622" i="1"/>
  <c r="J1622" i="1" s="1"/>
  <c r="D1623" i="1"/>
  <c r="R1598" i="1"/>
  <c r="W1598" i="1" s="1"/>
  <c r="I1600" i="1"/>
  <c r="N1600" i="1" s="1"/>
  <c r="O1600" i="1" s="1"/>
  <c r="P1623" i="1" l="1"/>
  <c r="Q1623" i="1" s="1"/>
  <c r="H1623" i="1"/>
  <c r="M1623" i="1" s="1"/>
  <c r="G1623" i="1"/>
  <c r="L1623" i="1" s="1"/>
  <c r="F1623" i="1"/>
  <c r="K1623" i="1" s="1"/>
  <c r="E1623" i="1"/>
  <c r="J1623" i="1" s="1"/>
  <c r="R1599" i="1"/>
  <c r="W1599" i="1" s="1"/>
  <c r="D1624" i="1"/>
  <c r="I1601" i="1"/>
  <c r="N1601" i="1" s="1"/>
  <c r="O1601" i="1" s="1"/>
  <c r="P1624" i="1" l="1"/>
  <c r="Q1624" i="1" s="1"/>
  <c r="H1624" i="1"/>
  <c r="M1624" i="1" s="1"/>
  <c r="G1624" i="1"/>
  <c r="L1624" i="1" s="1"/>
  <c r="F1624" i="1"/>
  <c r="K1624" i="1" s="1"/>
  <c r="E1624" i="1"/>
  <c r="J1624" i="1" s="1"/>
  <c r="D1625" i="1"/>
  <c r="R1600" i="1"/>
  <c r="W1600" i="1" s="1"/>
  <c r="I1602" i="1"/>
  <c r="N1602" i="1" s="1"/>
  <c r="O1602" i="1" s="1"/>
  <c r="P1625" i="1" l="1"/>
  <c r="Q1625" i="1" s="1"/>
  <c r="H1625" i="1"/>
  <c r="M1625" i="1" s="1"/>
  <c r="G1625" i="1"/>
  <c r="L1625" i="1" s="1"/>
  <c r="F1625" i="1"/>
  <c r="K1625" i="1" s="1"/>
  <c r="E1625" i="1"/>
  <c r="J1625" i="1" s="1"/>
  <c r="D1626" i="1"/>
  <c r="R1601" i="1"/>
  <c r="W1601" i="1" s="1"/>
  <c r="I1603" i="1"/>
  <c r="N1603" i="1" s="1"/>
  <c r="O1603" i="1" s="1"/>
  <c r="P1626" i="1" l="1"/>
  <c r="Q1626" i="1" s="1"/>
  <c r="H1626" i="1"/>
  <c r="M1626" i="1" s="1"/>
  <c r="G1626" i="1"/>
  <c r="L1626" i="1" s="1"/>
  <c r="F1626" i="1"/>
  <c r="K1626" i="1" s="1"/>
  <c r="E1626" i="1"/>
  <c r="J1626" i="1" s="1"/>
  <c r="R1602" i="1"/>
  <c r="W1602" i="1" s="1"/>
  <c r="D1627" i="1"/>
  <c r="I1604" i="1"/>
  <c r="N1604" i="1" s="1"/>
  <c r="O1604" i="1" s="1"/>
  <c r="P1627" i="1" l="1"/>
  <c r="Q1627" i="1" s="1"/>
  <c r="H1627" i="1"/>
  <c r="M1627" i="1" s="1"/>
  <c r="G1627" i="1"/>
  <c r="L1627" i="1" s="1"/>
  <c r="F1627" i="1"/>
  <c r="K1627" i="1" s="1"/>
  <c r="E1627" i="1"/>
  <c r="J1627" i="1" s="1"/>
  <c r="D1628" i="1"/>
  <c r="R1603" i="1"/>
  <c r="W1603" i="1" s="1"/>
  <c r="I1605" i="1"/>
  <c r="N1605" i="1" s="1"/>
  <c r="O1605" i="1" s="1"/>
  <c r="P1628" i="1" l="1"/>
  <c r="Q1628" i="1" s="1"/>
  <c r="H1628" i="1"/>
  <c r="M1628" i="1" s="1"/>
  <c r="G1628" i="1"/>
  <c r="L1628" i="1" s="1"/>
  <c r="F1628" i="1"/>
  <c r="K1628" i="1" s="1"/>
  <c r="E1628" i="1"/>
  <c r="J1628" i="1" s="1"/>
  <c r="D1629" i="1"/>
  <c r="R1604" i="1"/>
  <c r="W1604" i="1" s="1"/>
  <c r="I1606" i="1"/>
  <c r="N1606" i="1" s="1"/>
  <c r="O1606" i="1" s="1"/>
  <c r="P1629" i="1" l="1"/>
  <c r="Q1629" i="1" s="1"/>
  <c r="H1629" i="1"/>
  <c r="M1629" i="1" s="1"/>
  <c r="G1629" i="1"/>
  <c r="L1629" i="1" s="1"/>
  <c r="F1629" i="1"/>
  <c r="K1629" i="1" s="1"/>
  <c r="E1629" i="1"/>
  <c r="J1629" i="1" s="1"/>
  <c r="R1605" i="1"/>
  <c r="W1605" i="1" s="1"/>
  <c r="D1630" i="1"/>
  <c r="I1607" i="1"/>
  <c r="N1607" i="1" s="1"/>
  <c r="O1607" i="1" s="1"/>
  <c r="P1630" i="1" l="1"/>
  <c r="Q1630" i="1" s="1"/>
  <c r="H1630" i="1"/>
  <c r="M1630" i="1" s="1"/>
  <c r="G1630" i="1"/>
  <c r="L1630" i="1" s="1"/>
  <c r="F1630" i="1"/>
  <c r="K1630" i="1" s="1"/>
  <c r="E1630" i="1"/>
  <c r="J1630" i="1" s="1"/>
  <c r="D1631" i="1"/>
  <c r="R1606" i="1"/>
  <c r="W1606" i="1" s="1"/>
  <c r="I1608" i="1"/>
  <c r="N1608" i="1" s="1"/>
  <c r="O1608" i="1" s="1"/>
  <c r="P1631" i="1" l="1"/>
  <c r="Q1631" i="1" s="1"/>
  <c r="H1631" i="1"/>
  <c r="M1631" i="1" s="1"/>
  <c r="G1631" i="1"/>
  <c r="L1631" i="1" s="1"/>
  <c r="F1631" i="1"/>
  <c r="K1631" i="1" s="1"/>
  <c r="E1631" i="1"/>
  <c r="J1631" i="1" s="1"/>
  <c r="R1607" i="1"/>
  <c r="W1607" i="1" s="1"/>
  <c r="D1632" i="1"/>
  <c r="I1609" i="1"/>
  <c r="N1609" i="1" s="1"/>
  <c r="O1609" i="1" s="1"/>
  <c r="P1632" i="1" l="1"/>
  <c r="Q1632" i="1" s="1"/>
  <c r="H1632" i="1"/>
  <c r="M1632" i="1" s="1"/>
  <c r="G1632" i="1"/>
  <c r="L1632" i="1" s="1"/>
  <c r="F1632" i="1"/>
  <c r="K1632" i="1" s="1"/>
  <c r="E1632" i="1"/>
  <c r="J1632" i="1" s="1"/>
  <c r="D1633" i="1"/>
  <c r="R1608" i="1"/>
  <c r="W1608" i="1" s="1"/>
  <c r="I1610" i="1"/>
  <c r="N1610" i="1" s="1"/>
  <c r="O1610" i="1" s="1"/>
  <c r="P1633" i="1" l="1"/>
  <c r="Q1633" i="1" s="1"/>
  <c r="H1633" i="1"/>
  <c r="M1633" i="1" s="1"/>
  <c r="G1633" i="1"/>
  <c r="L1633" i="1" s="1"/>
  <c r="F1633" i="1"/>
  <c r="K1633" i="1" s="1"/>
  <c r="E1633" i="1"/>
  <c r="J1633" i="1" s="1"/>
  <c r="R1609" i="1"/>
  <c r="W1609" i="1" s="1"/>
  <c r="D1634" i="1"/>
  <c r="I1611" i="1"/>
  <c r="N1611" i="1" s="1"/>
  <c r="O1611" i="1" s="1"/>
  <c r="P1634" i="1" l="1"/>
  <c r="Q1634" i="1" s="1"/>
  <c r="G1634" i="1"/>
  <c r="L1634" i="1" s="1"/>
  <c r="F1634" i="1"/>
  <c r="K1634" i="1" s="1"/>
  <c r="H1634" i="1"/>
  <c r="M1634" i="1" s="1"/>
  <c r="E1634" i="1"/>
  <c r="J1634" i="1" s="1"/>
  <c r="D1635" i="1"/>
  <c r="R1610" i="1"/>
  <c r="W1610" i="1" s="1"/>
  <c r="I1612" i="1"/>
  <c r="N1612" i="1" s="1"/>
  <c r="O1612" i="1" s="1"/>
  <c r="P1635" i="1" l="1"/>
  <c r="Q1635" i="1" s="1"/>
  <c r="H1635" i="1"/>
  <c r="M1635" i="1" s="1"/>
  <c r="G1635" i="1"/>
  <c r="L1635" i="1" s="1"/>
  <c r="F1635" i="1"/>
  <c r="K1635" i="1" s="1"/>
  <c r="E1635" i="1"/>
  <c r="J1635" i="1" s="1"/>
  <c r="R1611" i="1"/>
  <c r="W1611" i="1" s="1"/>
  <c r="D1636" i="1"/>
  <c r="I1613" i="1"/>
  <c r="N1613" i="1" s="1"/>
  <c r="O1613" i="1" s="1"/>
  <c r="P1636" i="1" l="1"/>
  <c r="Q1636" i="1" s="1"/>
  <c r="H1636" i="1"/>
  <c r="M1636" i="1" s="1"/>
  <c r="G1636" i="1"/>
  <c r="L1636" i="1" s="1"/>
  <c r="F1636" i="1"/>
  <c r="K1636" i="1" s="1"/>
  <c r="E1636" i="1"/>
  <c r="J1636" i="1" s="1"/>
  <c r="D1637" i="1"/>
  <c r="R1612" i="1"/>
  <c r="W1612" i="1" s="1"/>
  <c r="I1614" i="1"/>
  <c r="N1614" i="1" s="1"/>
  <c r="O1614" i="1" s="1"/>
  <c r="P1637" i="1" l="1"/>
  <c r="Q1637" i="1" s="1"/>
  <c r="H1637" i="1"/>
  <c r="M1637" i="1" s="1"/>
  <c r="G1637" i="1"/>
  <c r="L1637" i="1" s="1"/>
  <c r="F1637" i="1"/>
  <c r="K1637" i="1" s="1"/>
  <c r="E1637" i="1"/>
  <c r="J1637" i="1" s="1"/>
  <c r="R1613" i="1"/>
  <c r="W1613" i="1" s="1"/>
  <c r="D1638" i="1"/>
  <c r="I1615" i="1"/>
  <c r="N1615" i="1" s="1"/>
  <c r="O1615" i="1" s="1"/>
  <c r="P1638" i="1" l="1"/>
  <c r="Q1638" i="1" s="1"/>
  <c r="H1638" i="1"/>
  <c r="M1638" i="1" s="1"/>
  <c r="G1638" i="1"/>
  <c r="L1638" i="1" s="1"/>
  <c r="F1638" i="1"/>
  <c r="K1638" i="1" s="1"/>
  <c r="E1638" i="1"/>
  <c r="J1638" i="1" s="1"/>
  <c r="D1639" i="1"/>
  <c r="R1614" i="1"/>
  <c r="W1614" i="1" s="1"/>
  <c r="I1616" i="1"/>
  <c r="N1616" i="1" s="1"/>
  <c r="O1616" i="1" s="1"/>
  <c r="P1639" i="1" l="1"/>
  <c r="Q1639" i="1" s="1"/>
  <c r="H1639" i="1"/>
  <c r="M1639" i="1" s="1"/>
  <c r="G1639" i="1"/>
  <c r="L1639" i="1" s="1"/>
  <c r="F1639" i="1"/>
  <c r="K1639" i="1" s="1"/>
  <c r="E1639" i="1"/>
  <c r="J1639" i="1" s="1"/>
  <c r="R1615" i="1"/>
  <c r="W1615" i="1" s="1"/>
  <c r="D1640" i="1"/>
  <c r="I1617" i="1"/>
  <c r="N1617" i="1" s="1"/>
  <c r="O1617" i="1" s="1"/>
  <c r="P1640" i="1" l="1"/>
  <c r="Q1640" i="1" s="1"/>
  <c r="H1640" i="1"/>
  <c r="M1640" i="1" s="1"/>
  <c r="G1640" i="1"/>
  <c r="L1640" i="1" s="1"/>
  <c r="F1640" i="1"/>
  <c r="K1640" i="1" s="1"/>
  <c r="E1640" i="1"/>
  <c r="J1640" i="1" s="1"/>
  <c r="D1641" i="1"/>
  <c r="R1616" i="1"/>
  <c r="W1616" i="1" s="1"/>
  <c r="I1618" i="1"/>
  <c r="N1618" i="1" s="1"/>
  <c r="O1618" i="1" s="1"/>
  <c r="P1641" i="1" l="1"/>
  <c r="Q1641" i="1" s="1"/>
  <c r="H1641" i="1"/>
  <c r="M1641" i="1" s="1"/>
  <c r="G1641" i="1"/>
  <c r="L1641" i="1" s="1"/>
  <c r="F1641" i="1"/>
  <c r="K1641" i="1" s="1"/>
  <c r="E1641" i="1"/>
  <c r="J1641" i="1" s="1"/>
  <c r="R1617" i="1"/>
  <c r="W1617" i="1" s="1"/>
  <c r="D1642" i="1"/>
  <c r="I1619" i="1"/>
  <c r="N1619" i="1" s="1"/>
  <c r="O1619" i="1" s="1"/>
  <c r="P1642" i="1" l="1"/>
  <c r="Q1642" i="1" s="1"/>
  <c r="H1642" i="1"/>
  <c r="M1642" i="1" s="1"/>
  <c r="G1642" i="1"/>
  <c r="L1642" i="1" s="1"/>
  <c r="F1642" i="1"/>
  <c r="K1642" i="1" s="1"/>
  <c r="E1642" i="1"/>
  <c r="J1642" i="1" s="1"/>
  <c r="D1643" i="1"/>
  <c r="R1618" i="1"/>
  <c r="W1618" i="1" s="1"/>
  <c r="I1620" i="1"/>
  <c r="N1620" i="1" s="1"/>
  <c r="O1620" i="1" s="1"/>
  <c r="P1643" i="1" l="1"/>
  <c r="Q1643" i="1" s="1"/>
  <c r="H1643" i="1"/>
  <c r="M1643" i="1" s="1"/>
  <c r="G1643" i="1"/>
  <c r="L1643" i="1" s="1"/>
  <c r="F1643" i="1"/>
  <c r="K1643" i="1" s="1"/>
  <c r="E1643" i="1"/>
  <c r="J1643" i="1" s="1"/>
  <c r="R1619" i="1"/>
  <c r="W1619" i="1" s="1"/>
  <c r="D1644" i="1"/>
  <c r="I1621" i="1"/>
  <c r="N1621" i="1" s="1"/>
  <c r="O1621" i="1" s="1"/>
  <c r="P1644" i="1" l="1"/>
  <c r="Q1644" i="1" s="1"/>
  <c r="H1644" i="1"/>
  <c r="M1644" i="1" s="1"/>
  <c r="G1644" i="1"/>
  <c r="L1644" i="1" s="1"/>
  <c r="F1644" i="1"/>
  <c r="K1644" i="1" s="1"/>
  <c r="E1644" i="1"/>
  <c r="J1644" i="1" s="1"/>
  <c r="D1645" i="1"/>
  <c r="R1620" i="1"/>
  <c r="W1620" i="1" s="1"/>
  <c r="I1622" i="1"/>
  <c r="N1622" i="1" s="1"/>
  <c r="O1622" i="1" s="1"/>
  <c r="P1645" i="1" l="1"/>
  <c r="Q1645" i="1" s="1"/>
  <c r="H1645" i="1"/>
  <c r="M1645" i="1" s="1"/>
  <c r="G1645" i="1"/>
  <c r="L1645" i="1" s="1"/>
  <c r="F1645" i="1"/>
  <c r="K1645" i="1" s="1"/>
  <c r="E1645" i="1"/>
  <c r="J1645" i="1" s="1"/>
  <c r="D1646" i="1"/>
  <c r="R1621" i="1"/>
  <c r="W1621" i="1" s="1"/>
  <c r="I1623" i="1"/>
  <c r="N1623" i="1" s="1"/>
  <c r="O1623" i="1" s="1"/>
  <c r="P1646" i="1" l="1"/>
  <c r="Q1646" i="1" s="1"/>
  <c r="H1646" i="1"/>
  <c r="M1646" i="1" s="1"/>
  <c r="G1646" i="1"/>
  <c r="L1646" i="1" s="1"/>
  <c r="F1646" i="1"/>
  <c r="K1646" i="1" s="1"/>
  <c r="E1646" i="1"/>
  <c r="J1646" i="1" s="1"/>
  <c r="D1647" i="1"/>
  <c r="R1622" i="1"/>
  <c r="W1622" i="1" s="1"/>
  <c r="I1624" i="1"/>
  <c r="N1624" i="1" s="1"/>
  <c r="O1624" i="1" s="1"/>
  <c r="P1647" i="1" l="1"/>
  <c r="Q1647" i="1" s="1"/>
  <c r="H1647" i="1"/>
  <c r="M1647" i="1" s="1"/>
  <c r="G1647" i="1"/>
  <c r="L1647" i="1" s="1"/>
  <c r="F1647" i="1"/>
  <c r="K1647" i="1" s="1"/>
  <c r="E1647" i="1"/>
  <c r="J1647" i="1" s="1"/>
  <c r="D1648" i="1"/>
  <c r="R1623" i="1"/>
  <c r="W1623" i="1" s="1"/>
  <c r="I1625" i="1"/>
  <c r="N1625" i="1" s="1"/>
  <c r="O1625" i="1" s="1"/>
  <c r="P1648" i="1" l="1"/>
  <c r="Q1648" i="1" s="1"/>
  <c r="H1648" i="1"/>
  <c r="M1648" i="1" s="1"/>
  <c r="G1648" i="1"/>
  <c r="L1648" i="1" s="1"/>
  <c r="F1648" i="1"/>
  <c r="K1648" i="1" s="1"/>
  <c r="E1648" i="1"/>
  <c r="J1648" i="1" s="1"/>
  <c r="D1649" i="1"/>
  <c r="R1624" i="1"/>
  <c r="W1624" i="1" s="1"/>
  <c r="I1626" i="1"/>
  <c r="N1626" i="1" s="1"/>
  <c r="O1626" i="1" s="1"/>
  <c r="P1649" i="1" l="1"/>
  <c r="Q1649" i="1" s="1"/>
  <c r="H1649" i="1"/>
  <c r="M1649" i="1" s="1"/>
  <c r="F1649" i="1"/>
  <c r="K1649" i="1" s="1"/>
  <c r="G1649" i="1"/>
  <c r="L1649" i="1" s="1"/>
  <c r="E1649" i="1"/>
  <c r="J1649" i="1" s="1"/>
  <c r="D1650" i="1"/>
  <c r="R1625" i="1"/>
  <c r="W1625" i="1" s="1"/>
  <c r="I1627" i="1"/>
  <c r="N1627" i="1" s="1"/>
  <c r="O1627" i="1" s="1"/>
  <c r="P1650" i="1" l="1"/>
  <c r="Q1650" i="1" s="1"/>
  <c r="H1650" i="1"/>
  <c r="M1650" i="1" s="1"/>
  <c r="G1650" i="1"/>
  <c r="L1650" i="1" s="1"/>
  <c r="F1650" i="1"/>
  <c r="K1650" i="1" s="1"/>
  <c r="E1650" i="1"/>
  <c r="J1650" i="1" s="1"/>
  <c r="R1626" i="1"/>
  <c r="W1626" i="1" s="1"/>
  <c r="D1651" i="1"/>
  <c r="I1628" i="1"/>
  <c r="N1628" i="1" s="1"/>
  <c r="O1628" i="1" s="1"/>
  <c r="P1651" i="1" l="1"/>
  <c r="Q1651" i="1" s="1"/>
  <c r="H1651" i="1"/>
  <c r="M1651" i="1" s="1"/>
  <c r="G1651" i="1"/>
  <c r="L1651" i="1" s="1"/>
  <c r="F1651" i="1"/>
  <c r="K1651" i="1" s="1"/>
  <c r="E1651" i="1"/>
  <c r="J1651" i="1" s="1"/>
  <c r="R1627" i="1"/>
  <c r="W1627" i="1" s="1"/>
  <c r="D1652" i="1"/>
  <c r="I1629" i="1"/>
  <c r="N1629" i="1" s="1"/>
  <c r="O1629" i="1" s="1"/>
  <c r="P1652" i="1" l="1"/>
  <c r="Q1652" i="1" s="1"/>
  <c r="H1652" i="1"/>
  <c r="M1652" i="1" s="1"/>
  <c r="G1652" i="1"/>
  <c r="L1652" i="1" s="1"/>
  <c r="F1652" i="1"/>
  <c r="K1652" i="1" s="1"/>
  <c r="E1652" i="1"/>
  <c r="J1652" i="1" s="1"/>
  <c r="D1653" i="1"/>
  <c r="R1628" i="1"/>
  <c r="W1628" i="1" s="1"/>
  <c r="I1630" i="1"/>
  <c r="N1630" i="1" s="1"/>
  <c r="O1630" i="1" s="1"/>
  <c r="P1653" i="1" l="1"/>
  <c r="Q1653" i="1" s="1"/>
  <c r="H1653" i="1"/>
  <c r="M1653" i="1" s="1"/>
  <c r="G1653" i="1"/>
  <c r="L1653" i="1" s="1"/>
  <c r="F1653" i="1"/>
  <c r="K1653" i="1" s="1"/>
  <c r="E1653" i="1"/>
  <c r="J1653" i="1" s="1"/>
  <c r="R1629" i="1"/>
  <c r="W1629" i="1" s="1"/>
  <c r="D1654" i="1"/>
  <c r="I1631" i="1"/>
  <c r="N1631" i="1" s="1"/>
  <c r="O1631" i="1" s="1"/>
  <c r="P1654" i="1" l="1"/>
  <c r="Q1654" i="1" s="1"/>
  <c r="H1654" i="1"/>
  <c r="M1654" i="1" s="1"/>
  <c r="G1654" i="1"/>
  <c r="L1654" i="1" s="1"/>
  <c r="F1654" i="1"/>
  <c r="K1654" i="1" s="1"/>
  <c r="E1654" i="1"/>
  <c r="J1654" i="1" s="1"/>
  <c r="R1630" i="1"/>
  <c r="W1630" i="1" s="1"/>
  <c r="D1655" i="1"/>
  <c r="I1632" i="1"/>
  <c r="N1632" i="1" s="1"/>
  <c r="O1632" i="1" s="1"/>
  <c r="P1655" i="1" l="1"/>
  <c r="Q1655" i="1" s="1"/>
  <c r="H1655" i="1"/>
  <c r="M1655" i="1" s="1"/>
  <c r="G1655" i="1"/>
  <c r="L1655" i="1" s="1"/>
  <c r="F1655" i="1"/>
  <c r="K1655" i="1" s="1"/>
  <c r="E1655" i="1"/>
  <c r="J1655" i="1" s="1"/>
  <c r="D1656" i="1"/>
  <c r="R1631" i="1"/>
  <c r="W1631" i="1" s="1"/>
  <c r="I1633" i="1"/>
  <c r="N1633" i="1" s="1"/>
  <c r="O1633" i="1" s="1"/>
  <c r="P1656" i="1" l="1"/>
  <c r="Q1656" i="1" s="1"/>
  <c r="H1656" i="1"/>
  <c r="M1656" i="1" s="1"/>
  <c r="G1656" i="1"/>
  <c r="L1656" i="1" s="1"/>
  <c r="F1656" i="1"/>
  <c r="K1656" i="1" s="1"/>
  <c r="E1656" i="1"/>
  <c r="J1656" i="1" s="1"/>
  <c r="D1657" i="1"/>
  <c r="R1632" i="1"/>
  <c r="W1632" i="1" s="1"/>
  <c r="I1634" i="1"/>
  <c r="N1634" i="1" s="1"/>
  <c r="O1634" i="1" s="1"/>
  <c r="P1657" i="1" l="1"/>
  <c r="Q1657" i="1" s="1"/>
  <c r="H1657" i="1"/>
  <c r="M1657" i="1" s="1"/>
  <c r="G1657" i="1"/>
  <c r="L1657" i="1" s="1"/>
  <c r="F1657" i="1"/>
  <c r="K1657" i="1" s="1"/>
  <c r="E1657" i="1"/>
  <c r="J1657" i="1" s="1"/>
  <c r="D1658" i="1"/>
  <c r="R1633" i="1"/>
  <c r="W1633" i="1" s="1"/>
  <c r="I1635" i="1"/>
  <c r="N1635" i="1" s="1"/>
  <c r="O1635" i="1" s="1"/>
  <c r="P1658" i="1" l="1"/>
  <c r="Q1658" i="1" s="1"/>
  <c r="H1658" i="1"/>
  <c r="M1658" i="1" s="1"/>
  <c r="G1658" i="1"/>
  <c r="L1658" i="1" s="1"/>
  <c r="F1658" i="1"/>
  <c r="K1658" i="1" s="1"/>
  <c r="E1658" i="1"/>
  <c r="J1658" i="1" s="1"/>
  <c r="R1634" i="1"/>
  <c r="W1634" i="1" s="1"/>
  <c r="D1659" i="1"/>
  <c r="I1636" i="1"/>
  <c r="N1636" i="1" s="1"/>
  <c r="O1636" i="1" s="1"/>
  <c r="P1659" i="1" l="1"/>
  <c r="Q1659" i="1" s="1"/>
  <c r="H1659" i="1"/>
  <c r="M1659" i="1" s="1"/>
  <c r="G1659" i="1"/>
  <c r="L1659" i="1" s="1"/>
  <c r="F1659" i="1"/>
  <c r="K1659" i="1" s="1"/>
  <c r="E1659" i="1"/>
  <c r="J1659" i="1" s="1"/>
  <c r="D1660" i="1"/>
  <c r="R1635" i="1"/>
  <c r="W1635" i="1" s="1"/>
  <c r="I1637" i="1"/>
  <c r="N1637" i="1" s="1"/>
  <c r="O1637" i="1" s="1"/>
  <c r="P1660" i="1" l="1"/>
  <c r="Q1660" i="1" s="1"/>
  <c r="H1660" i="1"/>
  <c r="M1660" i="1" s="1"/>
  <c r="G1660" i="1"/>
  <c r="L1660" i="1" s="1"/>
  <c r="F1660" i="1"/>
  <c r="K1660" i="1" s="1"/>
  <c r="E1660" i="1"/>
  <c r="J1660" i="1" s="1"/>
  <c r="D1661" i="1"/>
  <c r="R1636" i="1"/>
  <c r="W1636" i="1" s="1"/>
  <c r="I1638" i="1"/>
  <c r="N1638" i="1" s="1"/>
  <c r="O1638" i="1" s="1"/>
  <c r="P1661" i="1" l="1"/>
  <c r="Q1661" i="1" s="1"/>
  <c r="H1661" i="1"/>
  <c r="M1661" i="1" s="1"/>
  <c r="G1661" i="1"/>
  <c r="L1661" i="1" s="1"/>
  <c r="F1661" i="1"/>
  <c r="K1661" i="1" s="1"/>
  <c r="E1661" i="1"/>
  <c r="J1661" i="1" s="1"/>
  <c r="R1637" i="1"/>
  <c r="W1637" i="1" s="1"/>
  <c r="D1662" i="1"/>
  <c r="I1639" i="1"/>
  <c r="N1639" i="1" s="1"/>
  <c r="O1639" i="1" s="1"/>
  <c r="P1662" i="1" l="1"/>
  <c r="Q1662" i="1" s="1"/>
  <c r="H1662" i="1"/>
  <c r="M1662" i="1" s="1"/>
  <c r="F1662" i="1"/>
  <c r="K1662" i="1" s="1"/>
  <c r="G1662" i="1"/>
  <c r="L1662" i="1" s="1"/>
  <c r="E1662" i="1"/>
  <c r="J1662" i="1" s="1"/>
  <c r="D1663" i="1"/>
  <c r="R1638" i="1"/>
  <c r="W1638" i="1" s="1"/>
  <c r="I1640" i="1"/>
  <c r="N1640" i="1" s="1"/>
  <c r="O1640" i="1" s="1"/>
  <c r="P1663" i="1" l="1"/>
  <c r="Q1663" i="1" s="1"/>
  <c r="H1663" i="1"/>
  <c r="M1663" i="1" s="1"/>
  <c r="G1663" i="1"/>
  <c r="L1663" i="1" s="1"/>
  <c r="F1663" i="1"/>
  <c r="K1663" i="1" s="1"/>
  <c r="E1663" i="1"/>
  <c r="J1663" i="1" s="1"/>
  <c r="D1664" i="1"/>
  <c r="R1639" i="1"/>
  <c r="W1639" i="1" s="1"/>
  <c r="I1641" i="1"/>
  <c r="N1641" i="1" s="1"/>
  <c r="O1641" i="1" s="1"/>
  <c r="P1664" i="1" l="1"/>
  <c r="Q1664" i="1" s="1"/>
  <c r="H1664" i="1"/>
  <c r="M1664" i="1" s="1"/>
  <c r="G1664" i="1"/>
  <c r="L1664" i="1" s="1"/>
  <c r="F1664" i="1"/>
  <c r="K1664" i="1" s="1"/>
  <c r="E1664" i="1"/>
  <c r="J1664" i="1" s="1"/>
  <c r="R1640" i="1"/>
  <c r="W1640" i="1" s="1"/>
  <c r="D1665" i="1"/>
  <c r="I1642" i="1"/>
  <c r="N1642" i="1" s="1"/>
  <c r="O1642" i="1" s="1"/>
  <c r="P1665" i="1" l="1"/>
  <c r="Q1665" i="1" s="1"/>
  <c r="H1665" i="1"/>
  <c r="M1665" i="1" s="1"/>
  <c r="G1665" i="1"/>
  <c r="L1665" i="1" s="1"/>
  <c r="F1665" i="1"/>
  <c r="K1665" i="1" s="1"/>
  <c r="E1665" i="1"/>
  <c r="J1665" i="1" s="1"/>
  <c r="D1666" i="1"/>
  <c r="R1641" i="1"/>
  <c r="W1641" i="1" s="1"/>
  <c r="I1643" i="1"/>
  <c r="N1643" i="1" s="1"/>
  <c r="O1643" i="1" s="1"/>
  <c r="P1666" i="1" l="1"/>
  <c r="Q1666" i="1" s="1"/>
  <c r="H1666" i="1"/>
  <c r="M1666" i="1" s="1"/>
  <c r="G1666" i="1"/>
  <c r="L1666" i="1" s="1"/>
  <c r="F1666" i="1"/>
  <c r="K1666" i="1" s="1"/>
  <c r="E1666" i="1"/>
  <c r="J1666" i="1" s="1"/>
  <c r="R1642" i="1"/>
  <c r="W1642" i="1" s="1"/>
  <c r="D1667" i="1"/>
  <c r="I1644" i="1"/>
  <c r="N1644" i="1" s="1"/>
  <c r="O1644" i="1" s="1"/>
  <c r="P1667" i="1" l="1"/>
  <c r="Q1667" i="1" s="1"/>
  <c r="H1667" i="1"/>
  <c r="M1667" i="1" s="1"/>
  <c r="G1667" i="1"/>
  <c r="L1667" i="1" s="1"/>
  <c r="F1667" i="1"/>
  <c r="K1667" i="1" s="1"/>
  <c r="E1667" i="1"/>
  <c r="J1667" i="1" s="1"/>
  <c r="D1668" i="1"/>
  <c r="R1643" i="1"/>
  <c r="W1643" i="1" s="1"/>
  <c r="I1645" i="1"/>
  <c r="N1645" i="1" s="1"/>
  <c r="O1645" i="1" s="1"/>
  <c r="P1668" i="1" l="1"/>
  <c r="Q1668" i="1" s="1"/>
  <c r="H1668" i="1"/>
  <c r="M1668" i="1" s="1"/>
  <c r="G1668" i="1"/>
  <c r="L1668" i="1" s="1"/>
  <c r="F1668" i="1"/>
  <c r="K1668" i="1" s="1"/>
  <c r="E1668" i="1"/>
  <c r="J1668" i="1" s="1"/>
  <c r="D1669" i="1"/>
  <c r="R1644" i="1"/>
  <c r="W1644" i="1" s="1"/>
  <c r="I1646" i="1"/>
  <c r="N1646" i="1" s="1"/>
  <c r="O1646" i="1" s="1"/>
  <c r="P1669" i="1" l="1"/>
  <c r="Q1669" i="1" s="1"/>
  <c r="H1669" i="1"/>
  <c r="M1669" i="1" s="1"/>
  <c r="G1669" i="1"/>
  <c r="L1669" i="1" s="1"/>
  <c r="F1669" i="1"/>
  <c r="K1669" i="1" s="1"/>
  <c r="E1669" i="1"/>
  <c r="J1669" i="1" s="1"/>
  <c r="D1670" i="1"/>
  <c r="R1645" i="1"/>
  <c r="W1645" i="1" s="1"/>
  <c r="I1647" i="1"/>
  <c r="N1647" i="1" s="1"/>
  <c r="O1647" i="1" s="1"/>
  <c r="P1670" i="1" l="1"/>
  <c r="Q1670" i="1" s="1"/>
  <c r="H1670" i="1"/>
  <c r="M1670" i="1" s="1"/>
  <c r="G1670" i="1"/>
  <c r="L1670" i="1" s="1"/>
  <c r="F1670" i="1"/>
  <c r="K1670" i="1" s="1"/>
  <c r="E1670" i="1"/>
  <c r="J1670" i="1" s="1"/>
  <c r="D1671" i="1"/>
  <c r="R1646" i="1"/>
  <c r="W1646" i="1" s="1"/>
  <c r="I1648" i="1"/>
  <c r="N1648" i="1" s="1"/>
  <c r="O1648" i="1" s="1"/>
  <c r="P1671" i="1" l="1"/>
  <c r="Q1671" i="1" s="1"/>
  <c r="H1671" i="1"/>
  <c r="M1671" i="1" s="1"/>
  <c r="G1671" i="1"/>
  <c r="L1671" i="1" s="1"/>
  <c r="F1671" i="1"/>
  <c r="K1671" i="1" s="1"/>
  <c r="E1671" i="1"/>
  <c r="J1671" i="1" s="1"/>
  <c r="D1672" i="1"/>
  <c r="R1647" i="1"/>
  <c r="W1647" i="1" s="1"/>
  <c r="I1649" i="1"/>
  <c r="N1649" i="1" s="1"/>
  <c r="O1649" i="1" s="1"/>
  <c r="P1672" i="1" l="1"/>
  <c r="Q1672" i="1" s="1"/>
  <c r="H1672" i="1"/>
  <c r="M1672" i="1" s="1"/>
  <c r="G1672" i="1"/>
  <c r="L1672" i="1" s="1"/>
  <c r="F1672" i="1"/>
  <c r="K1672" i="1" s="1"/>
  <c r="E1672" i="1"/>
  <c r="J1672" i="1" s="1"/>
  <c r="D1673" i="1"/>
  <c r="R1648" i="1"/>
  <c r="W1648" i="1" s="1"/>
  <c r="I1650" i="1"/>
  <c r="N1650" i="1" s="1"/>
  <c r="O1650" i="1" s="1"/>
  <c r="P1673" i="1" l="1"/>
  <c r="Q1673" i="1" s="1"/>
  <c r="H1673" i="1"/>
  <c r="M1673" i="1" s="1"/>
  <c r="G1673" i="1"/>
  <c r="L1673" i="1" s="1"/>
  <c r="F1673" i="1"/>
  <c r="K1673" i="1" s="1"/>
  <c r="E1673" i="1"/>
  <c r="J1673" i="1" s="1"/>
  <c r="D1674" i="1"/>
  <c r="R1649" i="1"/>
  <c r="W1649" i="1" s="1"/>
  <c r="I1651" i="1"/>
  <c r="N1651" i="1" s="1"/>
  <c r="O1651" i="1" s="1"/>
  <c r="P1674" i="1" l="1"/>
  <c r="Q1674" i="1" s="1"/>
  <c r="H1674" i="1"/>
  <c r="M1674" i="1" s="1"/>
  <c r="G1674" i="1"/>
  <c r="L1674" i="1" s="1"/>
  <c r="F1674" i="1"/>
  <c r="K1674" i="1" s="1"/>
  <c r="E1674" i="1"/>
  <c r="J1674" i="1" s="1"/>
  <c r="R1650" i="1"/>
  <c r="W1650" i="1" s="1"/>
  <c r="D1675" i="1"/>
  <c r="I1652" i="1"/>
  <c r="N1652" i="1" s="1"/>
  <c r="O1652" i="1" s="1"/>
  <c r="P1675" i="1" l="1"/>
  <c r="Q1675" i="1" s="1"/>
  <c r="H1675" i="1"/>
  <c r="M1675" i="1" s="1"/>
  <c r="G1675" i="1"/>
  <c r="L1675" i="1" s="1"/>
  <c r="F1675" i="1"/>
  <c r="K1675" i="1" s="1"/>
  <c r="E1675" i="1"/>
  <c r="J1675" i="1" s="1"/>
  <c r="R1651" i="1"/>
  <c r="W1651" i="1" s="1"/>
  <c r="D1676" i="1"/>
  <c r="I1653" i="1"/>
  <c r="N1653" i="1" s="1"/>
  <c r="O1653" i="1" s="1"/>
  <c r="P1676" i="1" l="1"/>
  <c r="Q1676" i="1" s="1"/>
  <c r="H1676" i="1"/>
  <c r="M1676" i="1" s="1"/>
  <c r="G1676" i="1"/>
  <c r="L1676" i="1" s="1"/>
  <c r="F1676" i="1"/>
  <c r="K1676" i="1" s="1"/>
  <c r="E1676" i="1"/>
  <c r="J1676" i="1" s="1"/>
  <c r="D1677" i="1"/>
  <c r="R1652" i="1"/>
  <c r="W1652" i="1" s="1"/>
  <c r="I1654" i="1"/>
  <c r="N1654" i="1" s="1"/>
  <c r="O1654" i="1" s="1"/>
  <c r="P1677" i="1" l="1"/>
  <c r="Q1677" i="1" s="1"/>
  <c r="H1677" i="1"/>
  <c r="M1677" i="1" s="1"/>
  <c r="G1677" i="1"/>
  <c r="L1677" i="1" s="1"/>
  <c r="F1677" i="1"/>
  <c r="K1677" i="1" s="1"/>
  <c r="E1677" i="1"/>
  <c r="J1677" i="1" s="1"/>
  <c r="D1678" i="1"/>
  <c r="R1653" i="1"/>
  <c r="W1653" i="1" s="1"/>
  <c r="I1655" i="1"/>
  <c r="N1655" i="1" s="1"/>
  <c r="O1655" i="1" s="1"/>
  <c r="P1678" i="1" l="1"/>
  <c r="Q1678" i="1" s="1"/>
  <c r="H1678" i="1"/>
  <c r="M1678" i="1" s="1"/>
  <c r="G1678" i="1"/>
  <c r="L1678" i="1" s="1"/>
  <c r="F1678" i="1"/>
  <c r="K1678" i="1" s="1"/>
  <c r="E1678" i="1"/>
  <c r="J1678" i="1" s="1"/>
  <c r="R1654" i="1"/>
  <c r="W1654" i="1" s="1"/>
  <c r="D1679" i="1"/>
  <c r="I1656" i="1"/>
  <c r="N1656" i="1" s="1"/>
  <c r="O1656" i="1" s="1"/>
  <c r="P1679" i="1" l="1"/>
  <c r="Q1679" i="1" s="1"/>
  <c r="H1679" i="1"/>
  <c r="M1679" i="1" s="1"/>
  <c r="G1679" i="1"/>
  <c r="L1679" i="1" s="1"/>
  <c r="F1679" i="1"/>
  <c r="K1679" i="1" s="1"/>
  <c r="E1679" i="1"/>
  <c r="J1679" i="1" s="1"/>
  <c r="D1680" i="1"/>
  <c r="R1655" i="1"/>
  <c r="W1655" i="1" s="1"/>
  <c r="I1657" i="1"/>
  <c r="N1657" i="1" s="1"/>
  <c r="O1657" i="1" s="1"/>
  <c r="P1680" i="1" l="1"/>
  <c r="Q1680" i="1" s="1"/>
  <c r="H1680" i="1"/>
  <c r="M1680" i="1" s="1"/>
  <c r="G1680" i="1"/>
  <c r="L1680" i="1" s="1"/>
  <c r="F1680" i="1"/>
  <c r="K1680" i="1" s="1"/>
  <c r="E1680" i="1"/>
  <c r="J1680" i="1" s="1"/>
  <c r="D1681" i="1"/>
  <c r="R1656" i="1"/>
  <c r="W1656" i="1" s="1"/>
  <c r="I1658" i="1"/>
  <c r="N1658" i="1" s="1"/>
  <c r="O1658" i="1" s="1"/>
  <c r="P1681" i="1" l="1"/>
  <c r="Q1681" i="1" s="1"/>
  <c r="H1681" i="1"/>
  <c r="M1681" i="1" s="1"/>
  <c r="G1681" i="1"/>
  <c r="L1681" i="1" s="1"/>
  <c r="F1681" i="1"/>
  <c r="K1681" i="1" s="1"/>
  <c r="E1681" i="1"/>
  <c r="J1681" i="1" s="1"/>
  <c r="R1657" i="1"/>
  <c r="W1657" i="1" s="1"/>
  <c r="D1682" i="1"/>
  <c r="I1659" i="1"/>
  <c r="N1659" i="1" s="1"/>
  <c r="O1659" i="1" s="1"/>
  <c r="P1682" i="1" l="1"/>
  <c r="Q1682" i="1" s="1"/>
  <c r="H1682" i="1"/>
  <c r="M1682" i="1" s="1"/>
  <c r="G1682" i="1"/>
  <c r="L1682" i="1" s="1"/>
  <c r="F1682" i="1"/>
  <c r="K1682" i="1" s="1"/>
  <c r="E1682" i="1"/>
  <c r="J1682" i="1" s="1"/>
  <c r="D1683" i="1"/>
  <c r="R1658" i="1"/>
  <c r="W1658" i="1" s="1"/>
  <c r="I1660" i="1"/>
  <c r="N1660" i="1" s="1"/>
  <c r="O1660" i="1" s="1"/>
  <c r="P1683" i="1" l="1"/>
  <c r="Q1683" i="1" s="1"/>
  <c r="H1683" i="1"/>
  <c r="M1683" i="1" s="1"/>
  <c r="G1683" i="1"/>
  <c r="L1683" i="1" s="1"/>
  <c r="F1683" i="1"/>
  <c r="K1683" i="1" s="1"/>
  <c r="E1683" i="1"/>
  <c r="J1683" i="1" s="1"/>
  <c r="D1684" i="1"/>
  <c r="R1659" i="1"/>
  <c r="W1659" i="1" s="1"/>
  <c r="I1661" i="1"/>
  <c r="N1661" i="1" s="1"/>
  <c r="O1661" i="1" s="1"/>
  <c r="P1684" i="1" l="1"/>
  <c r="Q1684" i="1" s="1"/>
  <c r="H1684" i="1"/>
  <c r="M1684" i="1" s="1"/>
  <c r="G1684" i="1"/>
  <c r="L1684" i="1" s="1"/>
  <c r="F1684" i="1"/>
  <c r="K1684" i="1" s="1"/>
  <c r="E1684" i="1"/>
  <c r="J1684" i="1" s="1"/>
  <c r="R1660" i="1"/>
  <c r="W1660" i="1" s="1"/>
  <c r="D1685" i="1"/>
  <c r="I1662" i="1"/>
  <c r="N1662" i="1" s="1"/>
  <c r="O1662" i="1" s="1"/>
  <c r="P1685" i="1" l="1"/>
  <c r="Q1685" i="1" s="1"/>
  <c r="H1685" i="1"/>
  <c r="M1685" i="1" s="1"/>
  <c r="G1685" i="1"/>
  <c r="L1685" i="1" s="1"/>
  <c r="F1685" i="1"/>
  <c r="K1685" i="1" s="1"/>
  <c r="E1685" i="1"/>
  <c r="J1685" i="1" s="1"/>
  <c r="D1686" i="1"/>
  <c r="R1661" i="1"/>
  <c r="W1661" i="1" s="1"/>
  <c r="I1663" i="1"/>
  <c r="N1663" i="1" s="1"/>
  <c r="O1663" i="1" s="1"/>
  <c r="P1686" i="1" l="1"/>
  <c r="Q1686" i="1" s="1"/>
  <c r="H1686" i="1"/>
  <c r="M1686" i="1" s="1"/>
  <c r="G1686" i="1"/>
  <c r="L1686" i="1" s="1"/>
  <c r="F1686" i="1"/>
  <c r="K1686" i="1" s="1"/>
  <c r="E1686" i="1"/>
  <c r="J1686" i="1" s="1"/>
  <c r="D1687" i="1"/>
  <c r="R1662" i="1"/>
  <c r="W1662" i="1" s="1"/>
  <c r="I1664" i="1"/>
  <c r="N1664" i="1" s="1"/>
  <c r="O1664" i="1" s="1"/>
  <c r="P1687" i="1" l="1"/>
  <c r="Q1687" i="1" s="1"/>
  <c r="H1687" i="1"/>
  <c r="M1687" i="1" s="1"/>
  <c r="G1687" i="1"/>
  <c r="L1687" i="1" s="1"/>
  <c r="F1687" i="1"/>
  <c r="K1687" i="1" s="1"/>
  <c r="E1687" i="1"/>
  <c r="J1687" i="1" s="1"/>
  <c r="D1688" i="1"/>
  <c r="R1663" i="1"/>
  <c r="W1663" i="1" s="1"/>
  <c r="I1665" i="1"/>
  <c r="N1665" i="1" s="1"/>
  <c r="O1665" i="1" s="1"/>
  <c r="P1688" i="1" l="1"/>
  <c r="Q1688" i="1" s="1"/>
  <c r="H1688" i="1"/>
  <c r="M1688" i="1" s="1"/>
  <c r="G1688" i="1"/>
  <c r="L1688" i="1" s="1"/>
  <c r="F1688" i="1"/>
  <c r="K1688" i="1" s="1"/>
  <c r="E1688" i="1"/>
  <c r="J1688" i="1" s="1"/>
  <c r="R1664" i="1"/>
  <c r="W1664" i="1" s="1"/>
  <c r="D1689" i="1"/>
  <c r="I1666" i="1"/>
  <c r="N1666" i="1" s="1"/>
  <c r="O1666" i="1" s="1"/>
  <c r="P1689" i="1" l="1"/>
  <c r="Q1689" i="1" s="1"/>
  <c r="H1689" i="1"/>
  <c r="M1689" i="1" s="1"/>
  <c r="G1689" i="1"/>
  <c r="L1689" i="1" s="1"/>
  <c r="F1689" i="1"/>
  <c r="K1689" i="1" s="1"/>
  <c r="E1689" i="1"/>
  <c r="J1689" i="1" s="1"/>
  <c r="D1690" i="1"/>
  <c r="R1665" i="1"/>
  <c r="W1665" i="1" s="1"/>
  <c r="I1667" i="1"/>
  <c r="N1667" i="1" s="1"/>
  <c r="O1667" i="1" s="1"/>
  <c r="P1690" i="1" l="1"/>
  <c r="Q1690" i="1" s="1"/>
  <c r="H1690" i="1"/>
  <c r="M1690" i="1" s="1"/>
  <c r="G1690" i="1"/>
  <c r="L1690" i="1" s="1"/>
  <c r="F1690" i="1"/>
  <c r="K1690" i="1" s="1"/>
  <c r="E1690" i="1"/>
  <c r="J1690" i="1" s="1"/>
  <c r="R1666" i="1"/>
  <c r="W1666" i="1" s="1"/>
  <c r="D1691" i="1"/>
  <c r="I1668" i="1"/>
  <c r="N1668" i="1" s="1"/>
  <c r="O1668" i="1" s="1"/>
  <c r="P1691" i="1" l="1"/>
  <c r="Q1691" i="1" s="1"/>
  <c r="H1691" i="1"/>
  <c r="M1691" i="1" s="1"/>
  <c r="G1691" i="1"/>
  <c r="L1691" i="1" s="1"/>
  <c r="F1691" i="1"/>
  <c r="K1691" i="1" s="1"/>
  <c r="E1691" i="1"/>
  <c r="J1691" i="1" s="1"/>
  <c r="D1692" i="1"/>
  <c r="R1667" i="1"/>
  <c r="W1667" i="1" s="1"/>
  <c r="I1669" i="1"/>
  <c r="N1669" i="1" s="1"/>
  <c r="O1669" i="1" s="1"/>
  <c r="P1692" i="1" l="1"/>
  <c r="Q1692" i="1" s="1"/>
  <c r="H1692" i="1"/>
  <c r="M1692" i="1" s="1"/>
  <c r="G1692" i="1"/>
  <c r="L1692" i="1" s="1"/>
  <c r="F1692" i="1"/>
  <c r="K1692" i="1" s="1"/>
  <c r="E1692" i="1"/>
  <c r="J1692" i="1" s="1"/>
  <c r="R1668" i="1"/>
  <c r="W1668" i="1" s="1"/>
  <c r="D1693" i="1"/>
  <c r="I1670" i="1"/>
  <c r="N1670" i="1" s="1"/>
  <c r="O1670" i="1" s="1"/>
  <c r="P1693" i="1" l="1"/>
  <c r="Q1693" i="1" s="1"/>
  <c r="H1693" i="1"/>
  <c r="M1693" i="1" s="1"/>
  <c r="G1693" i="1"/>
  <c r="L1693" i="1" s="1"/>
  <c r="F1693" i="1"/>
  <c r="K1693" i="1" s="1"/>
  <c r="E1693" i="1"/>
  <c r="J1693" i="1" s="1"/>
  <c r="D1694" i="1"/>
  <c r="R1669" i="1"/>
  <c r="W1669" i="1" s="1"/>
  <c r="I1671" i="1"/>
  <c r="N1671" i="1" s="1"/>
  <c r="O1671" i="1" s="1"/>
  <c r="P1694" i="1" l="1"/>
  <c r="Q1694" i="1" s="1"/>
  <c r="H1694" i="1"/>
  <c r="M1694" i="1" s="1"/>
  <c r="F1694" i="1"/>
  <c r="K1694" i="1" s="1"/>
  <c r="G1694" i="1"/>
  <c r="L1694" i="1" s="1"/>
  <c r="E1694" i="1"/>
  <c r="J1694" i="1" s="1"/>
  <c r="R1670" i="1"/>
  <c r="W1670" i="1" s="1"/>
  <c r="D1695" i="1"/>
  <c r="I1672" i="1"/>
  <c r="N1672" i="1" s="1"/>
  <c r="O1672" i="1" s="1"/>
  <c r="P1695" i="1" l="1"/>
  <c r="Q1695" i="1" s="1"/>
  <c r="H1695" i="1"/>
  <c r="M1695" i="1" s="1"/>
  <c r="G1695" i="1"/>
  <c r="L1695" i="1" s="1"/>
  <c r="F1695" i="1"/>
  <c r="K1695" i="1" s="1"/>
  <c r="E1695" i="1"/>
  <c r="J1695" i="1" s="1"/>
  <c r="D1696" i="1"/>
  <c r="R1671" i="1"/>
  <c r="W1671" i="1" s="1"/>
  <c r="I1673" i="1"/>
  <c r="N1673" i="1" s="1"/>
  <c r="O1673" i="1" s="1"/>
  <c r="P1696" i="1" l="1"/>
  <c r="Q1696" i="1" s="1"/>
  <c r="H1696" i="1"/>
  <c r="M1696" i="1" s="1"/>
  <c r="G1696" i="1"/>
  <c r="L1696" i="1" s="1"/>
  <c r="F1696" i="1"/>
  <c r="K1696" i="1" s="1"/>
  <c r="E1696" i="1"/>
  <c r="J1696" i="1" s="1"/>
  <c r="R1672" i="1"/>
  <c r="W1672" i="1" s="1"/>
  <c r="D1697" i="1"/>
  <c r="I1674" i="1"/>
  <c r="N1674" i="1" s="1"/>
  <c r="O1674" i="1" s="1"/>
  <c r="P1697" i="1" l="1"/>
  <c r="Q1697" i="1" s="1"/>
  <c r="H1697" i="1"/>
  <c r="M1697" i="1" s="1"/>
  <c r="G1697" i="1"/>
  <c r="L1697" i="1" s="1"/>
  <c r="F1697" i="1"/>
  <c r="K1697" i="1" s="1"/>
  <c r="E1697" i="1"/>
  <c r="J1697" i="1" s="1"/>
  <c r="D1698" i="1"/>
  <c r="R1673" i="1"/>
  <c r="W1673" i="1" s="1"/>
  <c r="I1675" i="1"/>
  <c r="N1675" i="1" s="1"/>
  <c r="O1675" i="1" s="1"/>
  <c r="P1698" i="1" l="1"/>
  <c r="Q1698" i="1" s="1"/>
  <c r="H1698" i="1"/>
  <c r="M1698" i="1" s="1"/>
  <c r="G1698" i="1"/>
  <c r="L1698" i="1" s="1"/>
  <c r="F1698" i="1"/>
  <c r="K1698" i="1" s="1"/>
  <c r="E1698" i="1"/>
  <c r="J1698" i="1" s="1"/>
  <c r="D1699" i="1"/>
  <c r="R1674" i="1"/>
  <c r="W1674" i="1" s="1"/>
  <c r="I1676" i="1"/>
  <c r="N1676" i="1" s="1"/>
  <c r="O1676" i="1" s="1"/>
  <c r="P1699" i="1" l="1"/>
  <c r="Q1699" i="1" s="1"/>
  <c r="H1699" i="1"/>
  <c r="M1699" i="1" s="1"/>
  <c r="G1699" i="1"/>
  <c r="L1699" i="1" s="1"/>
  <c r="F1699" i="1"/>
  <c r="K1699" i="1" s="1"/>
  <c r="E1699" i="1"/>
  <c r="J1699" i="1" s="1"/>
  <c r="D1700" i="1"/>
  <c r="R1675" i="1"/>
  <c r="W1675" i="1" s="1"/>
  <c r="I1677" i="1"/>
  <c r="N1677" i="1" s="1"/>
  <c r="O1677" i="1" s="1"/>
  <c r="P1700" i="1" l="1"/>
  <c r="Q1700" i="1" s="1"/>
  <c r="H1700" i="1"/>
  <c r="M1700" i="1" s="1"/>
  <c r="G1700" i="1"/>
  <c r="L1700" i="1" s="1"/>
  <c r="F1700" i="1"/>
  <c r="K1700" i="1" s="1"/>
  <c r="E1700" i="1"/>
  <c r="J1700" i="1" s="1"/>
  <c r="R1676" i="1"/>
  <c r="W1676" i="1" s="1"/>
  <c r="D1701" i="1"/>
  <c r="I1678" i="1"/>
  <c r="N1678" i="1" s="1"/>
  <c r="O1678" i="1" s="1"/>
  <c r="P1701" i="1" l="1"/>
  <c r="Q1701" i="1" s="1"/>
  <c r="H1701" i="1"/>
  <c r="M1701" i="1" s="1"/>
  <c r="G1701" i="1"/>
  <c r="L1701" i="1" s="1"/>
  <c r="F1701" i="1"/>
  <c r="K1701" i="1" s="1"/>
  <c r="E1701" i="1"/>
  <c r="J1701" i="1" s="1"/>
  <c r="D1702" i="1"/>
  <c r="R1677" i="1"/>
  <c r="W1677" i="1" s="1"/>
  <c r="I1679" i="1"/>
  <c r="N1679" i="1" s="1"/>
  <c r="O1679" i="1" s="1"/>
  <c r="P1702" i="1" l="1"/>
  <c r="Q1702" i="1" s="1"/>
  <c r="H1702" i="1"/>
  <c r="M1702" i="1" s="1"/>
  <c r="G1702" i="1"/>
  <c r="L1702" i="1" s="1"/>
  <c r="F1702" i="1"/>
  <c r="K1702" i="1" s="1"/>
  <c r="E1702" i="1"/>
  <c r="J1702" i="1" s="1"/>
  <c r="D1703" i="1"/>
  <c r="R1678" i="1"/>
  <c r="W1678" i="1" s="1"/>
  <c r="I1680" i="1"/>
  <c r="N1680" i="1" s="1"/>
  <c r="O1680" i="1" s="1"/>
  <c r="P1703" i="1" l="1"/>
  <c r="Q1703" i="1" s="1"/>
  <c r="H1703" i="1"/>
  <c r="M1703" i="1" s="1"/>
  <c r="G1703" i="1"/>
  <c r="L1703" i="1" s="1"/>
  <c r="F1703" i="1"/>
  <c r="K1703" i="1" s="1"/>
  <c r="E1703" i="1"/>
  <c r="J1703" i="1" s="1"/>
  <c r="D1704" i="1"/>
  <c r="R1679" i="1"/>
  <c r="W1679" i="1" s="1"/>
  <c r="I1681" i="1"/>
  <c r="N1681" i="1" s="1"/>
  <c r="O1681" i="1" s="1"/>
  <c r="P1704" i="1" l="1"/>
  <c r="Q1704" i="1" s="1"/>
  <c r="H1704" i="1"/>
  <c r="M1704" i="1" s="1"/>
  <c r="G1704" i="1"/>
  <c r="L1704" i="1" s="1"/>
  <c r="F1704" i="1"/>
  <c r="K1704" i="1" s="1"/>
  <c r="E1704" i="1"/>
  <c r="J1704" i="1" s="1"/>
  <c r="R1680" i="1"/>
  <c r="W1680" i="1" s="1"/>
  <c r="D1705" i="1"/>
  <c r="I1682" i="1"/>
  <c r="N1682" i="1" s="1"/>
  <c r="O1682" i="1" s="1"/>
  <c r="P1705" i="1" l="1"/>
  <c r="Q1705" i="1" s="1"/>
  <c r="H1705" i="1"/>
  <c r="M1705" i="1" s="1"/>
  <c r="G1705" i="1"/>
  <c r="L1705" i="1" s="1"/>
  <c r="F1705" i="1"/>
  <c r="K1705" i="1" s="1"/>
  <c r="E1705" i="1"/>
  <c r="J1705" i="1" s="1"/>
  <c r="R1681" i="1"/>
  <c r="W1681" i="1" s="1"/>
  <c r="D1706" i="1"/>
  <c r="I1683" i="1"/>
  <c r="N1683" i="1" s="1"/>
  <c r="O1683" i="1" s="1"/>
  <c r="P1706" i="1" l="1"/>
  <c r="Q1706" i="1" s="1"/>
  <c r="H1706" i="1"/>
  <c r="M1706" i="1" s="1"/>
  <c r="G1706" i="1"/>
  <c r="L1706" i="1" s="1"/>
  <c r="F1706" i="1"/>
  <c r="K1706" i="1" s="1"/>
  <c r="E1706" i="1"/>
  <c r="J1706" i="1" s="1"/>
  <c r="D1707" i="1"/>
  <c r="R1682" i="1"/>
  <c r="W1682" i="1" s="1"/>
  <c r="I1684" i="1"/>
  <c r="N1684" i="1" s="1"/>
  <c r="O1684" i="1" s="1"/>
  <c r="P1707" i="1" l="1"/>
  <c r="Q1707" i="1" s="1"/>
  <c r="H1707" i="1"/>
  <c r="M1707" i="1" s="1"/>
  <c r="G1707" i="1"/>
  <c r="L1707" i="1" s="1"/>
  <c r="F1707" i="1"/>
  <c r="K1707" i="1" s="1"/>
  <c r="E1707" i="1"/>
  <c r="J1707" i="1" s="1"/>
  <c r="R1683" i="1"/>
  <c r="W1683" i="1" s="1"/>
  <c r="D1708" i="1"/>
  <c r="I1685" i="1"/>
  <c r="N1685" i="1" s="1"/>
  <c r="O1685" i="1" s="1"/>
  <c r="P1708" i="1" l="1"/>
  <c r="Q1708" i="1" s="1"/>
  <c r="H1708" i="1"/>
  <c r="M1708" i="1" s="1"/>
  <c r="G1708" i="1"/>
  <c r="L1708" i="1" s="1"/>
  <c r="F1708" i="1"/>
  <c r="K1708" i="1" s="1"/>
  <c r="E1708" i="1"/>
  <c r="J1708" i="1" s="1"/>
  <c r="D1709" i="1"/>
  <c r="R1684" i="1"/>
  <c r="W1684" i="1" s="1"/>
  <c r="I1686" i="1"/>
  <c r="N1686" i="1" s="1"/>
  <c r="O1686" i="1" s="1"/>
  <c r="P1709" i="1" l="1"/>
  <c r="Q1709" i="1" s="1"/>
  <c r="H1709" i="1"/>
  <c r="M1709" i="1" s="1"/>
  <c r="G1709" i="1"/>
  <c r="L1709" i="1" s="1"/>
  <c r="E1709" i="1"/>
  <c r="J1709" i="1" s="1"/>
  <c r="F1709" i="1"/>
  <c r="K1709" i="1" s="1"/>
  <c r="R1685" i="1"/>
  <c r="W1685" i="1" s="1"/>
  <c r="D1710" i="1"/>
  <c r="I1687" i="1"/>
  <c r="N1687" i="1" s="1"/>
  <c r="O1687" i="1" s="1"/>
  <c r="P1710" i="1" l="1"/>
  <c r="Q1710" i="1" s="1"/>
  <c r="H1710" i="1"/>
  <c r="M1710" i="1" s="1"/>
  <c r="G1710" i="1"/>
  <c r="L1710" i="1" s="1"/>
  <c r="F1710" i="1"/>
  <c r="K1710" i="1" s="1"/>
  <c r="E1710" i="1"/>
  <c r="J1710" i="1" s="1"/>
  <c r="D1711" i="1"/>
  <c r="R1686" i="1"/>
  <c r="W1686" i="1" s="1"/>
  <c r="I1688" i="1"/>
  <c r="N1688" i="1" s="1"/>
  <c r="O1688" i="1" s="1"/>
  <c r="P1711" i="1" l="1"/>
  <c r="Q1711" i="1" s="1"/>
  <c r="H1711" i="1"/>
  <c r="M1711" i="1" s="1"/>
  <c r="G1711" i="1"/>
  <c r="L1711" i="1" s="1"/>
  <c r="F1711" i="1"/>
  <c r="K1711" i="1" s="1"/>
  <c r="E1711" i="1"/>
  <c r="J1711" i="1" s="1"/>
  <c r="D1712" i="1"/>
  <c r="R1687" i="1"/>
  <c r="W1687" i="1" s="1"/>
  <c r="I1689" i="1"/>
  <c r="N1689" i="1" s="1"/>
  <c r="O1689" i="1" s="1"/>
  <c r="P1712" i="1" l="1"/>
  <c r="Q1712" i="1" s="1"/>
  <c r="H1712" i="1"/>
  <c r="M1712" i="1" s="1"/>
  <c r="G1712" i="1"/>
  <c r="L1712" i="1" s="1"/>
  <c r="F1712" i="1"/>
  <c r="K1712" i="1" s="1"/>
  <c r="E1712" i="1"/>
  <c r="J1712" i="1" s="1"/>
  <c r="D1713" i="1"/>
  <c r="R1688" i="1"/>
  <c r="W1688" i="1" s="1"/>
  <c r="I1690" i="1"/>
  <c r="N1690" i="1" s="1"/>
  <c r="O1690" i="1" s="1"/>
  <c r="P1713" i="1" l="1"/>
  <c r="Q1713" i="1" s="1"/>
  <c r="H1713" i="1"/>
  <c r="M1713" i="1" s="1"/>
  <c r="G1713" i="1"/>
  <c r="L1713" i="1" s="1"/>
  <c r="F1713" i="1"/>
  <c r="K1713" i="1" s="1"/>
  <c r="E1713" i="1"/>
  <c r="J1713" i="1" s="1"/>
  <c r="D1714" i="1"/>
  <c r="R1689" i="1"/>
  <c r="W1689" i="1" s="1"/>
  <c r="I1691" i="1"/>
  <c r="N1691" i="1" s="1"/>
  <c r="O1691" i="1" s="1"/>
  <c r="P1714" i="1" l="1"/>
  <c r="Q1714" i="1" s="1"/>
  <c r="H1714" i="1"/>
  <c r="M1714" i="1" s="1"/>
  <c r="G1714" i="1"/>
  <c r="L1714" i="1" s="1"/>
  <c r="F1714" i="1"/>
  <c r="K1714" i="1" s="1"/>
  <c r="E1714" i="1"/>
  <c r="J1714" i="1" s="1"/>
  <c r="D1715" i="1"/>
  <c r="R1690" i="1"/>
  <c r="W1690" i="1" s="1"/>
  <c r="I1692" i="1"/>
  <c r="N1692" i="1" s="1"/>
  <c r="O1692" i="1" s="1"/>
  <c r="P1715" i="1" l="1"/>
  <c r="Q1715" i="1" s="1"/>
  <c r="H1715" i="1"/>
  <c r="M1715" i="1" s="1"/>
  <c r="G1715" i="1"/>
  <c r="L1715" i="1" s="1"/>
  <c r="F1715" i="1"/>
  <c r="K1715" i="1" s="1"/>
  <c r="E1715" i="1"/>
  <c r="J1715" i="1" s="1"/>
  <c r="D1716" i="1"/>
  <c r="R1691" i="1"/>
  <c r="W1691" i="1" s="1"/>
  <c r="I1693" i="1"/>
  <c r="N1693" i="1" s="1"/>
  <c r="O1693" i="1" s="1"/>
  <c r="P1716" i="1" l="1"/>
  <c r="Q1716" i="1" s="1"/>
  <c r="H1716" i="1"/>
  <c r="M1716" i="1" s="1"/>
  <c r="G1716" i="1"/>
  <c r="L1716" i="1" s="1"/>
  <c r="F1716" i="1"/>
  <c r="K1716" i="1" s="1"/>
  <c r="E1716" i="1"/>
  <c r="J1716" i="1" s="1"/>
  <c r="R1692" i="1"/>
  <c r="W1692" i="1" s="1"/>
  <c r="D1717" i="1"/>
  <c r="I1694" i="1"/>
  <c r="N1694" i="1" s="1"/>
  <c r="O1694" i="1" s="1"/>
  <c r="P1717" i="1" l="1"/>
  <c r="Q1717" i="1" s="1"/>
  <c r="H1717" i="1"/>
  <c r="M1717" i="1" s="1"/>
  <c r="G1717" i="1"/>
  <c r="L1717" i="1" s="1"/>
  <c r="F1717" i="1"/>
  <c r="K1717" i="1" s="1"/>
  <c r="E1717" i="1"/>
  <c r="J1717" i="1" s="1"/>
  <c r="D1718" i="1"/>
  <c r="R1693" i="1"/>
  <c r="W1693" i="1" s="1"/>
  <c r="I1695" i="1"/>
  <c r="N1695" i="1" s="1"/>
  <c r="O1695" i="1" s="1"/>
  <c r="P1718" i="1" l="1"/>
  <c r="Q1718" i="1" s="1"/>
  <c r="H1718" i="1"/>
  <c r="M1718" i="1" s="1"/>
  <c r="G1718" i="1"/>
  <c r="L1718" i="1" s="1"/>
  <c r="F1718" i="1"/>
  <c r="K1718" i="1" s="1"/>
  <c r="E1718" i="1"/>
  <c r="J1718" i="1" s="1"/>
  <c r="D1719" i="1"/>
  <c r="R1694" i="1"/>
  <c r="W1694" i="1" s="1"/>
  <c r="I1696" i="1"/>
  <c r="N1696" i="1" s="1"/>
  <c r="O1696" i="1" s="1"/>
  <c r="P1719" i="1" l="1"/>
  <c r="Q1719" i="1" s="1"/>
  <c r="H1719" i="1"/>
  <c r="M1719" i="1" s="1"/>
  <c r="G1719" i="1"/>
  <c r="L1719" i="1" s="1"/>
  <c r="F1719" i="1"/>
  <c r="K1719" i="1" s="1"/>
  <c r="E1719" i="1"/>
  <c r="J1719" i="1" s="1"/>
  <c r="R1695" i="1"/>
  <c r="W1695" i="1" s="1"/>
  <c r="D1720" i="1"/>
  <c r="I1697" i="1"/>
  <c r="N1697" i="1" s="1"/>
  <c r="O1697" i="1" s="1"/>
  <c r="P1720" i="1" l="1"/>
  <c r="Q1720" i="1" s="1"/>
  <c r="H1720" i="1"/>
  <c r="M1720" i="1" s="1"/>
  <c r="F1720" i="1"/>
  <c r="K1720" i="1" s="1"/>
  <c r="G1720" i="1"/>
  <c r="L1720" i="1" s="1"/>
  <c r="E1720" i="1"/>
  <c r="J1720" i="1" s="1"/>
  <c r="R1696" i="1"/>
  <c r="W1696" i="1" s="1"/>
  <c r="D1721" i="1"/>
  <c r="I1698" i="1"/>
  <c r="N1698" i="1" s="1"/>
  <c r="O1698" i="1" s="1"/>
  <c r="P1721" i="1" l="1"/>
  <c r="Q1721" i="1" s="1"/>
  <c r="H1721" i="1"/>
  <c r="M1721" i="1" s="1"/>
  <c r="G1721" i="1"/>
  <c r="L1721" i="1" s="1"/>
  <c r="F1721" i="1"/>
  <c r="K1721" i="1" s="1"/>
  <c r="E1721" i="1"/>
  <c r="J1721" i="1" s="1"/>
  <c r="D1722" i="1"/>
  <c r="R1697" i="1"/>
  <c r="W1697" i="1" s="1"/>
  <c r="I1699" i="1"/>
  <c r="N1699" i="1" s="1"/>
  <c r="O1699" i="1" s="1"/>
  <c r="P1722" i="1" l="1"/>
  <c r="Q1722" i="1" s="1"/>
  <c r="H1722" i="1"/>
  <c r="M1722" i="1" s="1"/>
  <c r="G1722" i="1"/>
  <c r="L1722" i="1" s="1"/>
  <c r="F1722" i="1"/>
  <c r="K1722" i="1" s="1"/>
  <c r="E1722" i="1"/>
  <c r="J1722" i="1" s="1"/>
  <c r="R1698" i="1"/>
  <c r="W1698" i="1" s="1"/>
  <c r="D1723" i="1"/>
  <c r="I1700" i="1"/>
  <c r="N1700" i="1" s="1"/>
  <c r="O1700" i="1" s="1"/>
  <c r="P1723" i="1" l="1"/>
  <c r="Q1723" i="1" s="1"/>
  <c r="H1723" i="1"/>
  <c r="M1723" i="1" s="1"/>
  <c r="G1723" i="1"/>
  <c r="L1723" i="1" s="1"/>
  <c r="F1723" i="1"/>
  <c r="K1723" i="1" s="1"/>
  <c r="E1723" i="1"/>
  <c r="J1723" i="1" s="1"/>
  <c r="D1724" i="1"/>
  <c r="R1699" i="1"/>
  <c r="W1699" i="1" s="1"/>
  <c r="I1701" i="1"/>
  <c r="N1701" i="1" s="1"/>
  <c r="O1701" i="1" s="1"/>
  <c r="P1724" i="1" l="1"/>
  <c r="Q1724" i="1" s="1"/>
  <c r="H1724" i="1"/>
  <c r="M1724" i="1" s="1"/>
  <c r="G1724" i="1"/>
  <c r="L1724" i="1" s="1"/>
  <c r="E1724" i="1"/>
  <c r="J1724" i="1" s="1"/>
  <c r="F1724" i="1"/>
  <c r="K1724" i="1" s="1"/>
  <c r="R1700" i="1"/>
  <c r="W1700" i="1" s="1"/>
  <c r="D1725" i="1"/>
  <c r="I1702" i="1"/>
  <c r="N1702" i="1" s="1"/>
  <c r="O1702" i="1" s="1"/>
  <c r="P1725" i="1" l="1"/>
  <c r="Q1725" i="1" s="1"/>
  <c r="H1725" i="1"/>
  <c r="M1725" i="1" s="1"/>
  <c r="G1725" i="1"/>
  <c r="L1725" i="1" s="1"/>
  <c r="F1725" i="1"/>
  <c r="K1725" i="1" s="1"/>
  <c r="E1725" i="1"/>
  <c r="J1725" i="1" s="1"/>
  <c r="D1726" i="1"/>
  <c r="R1701" i="1"/>
  <c r="W1701" i="1" s="1"/>
  <c r="I1703" i="1"/>
  <c r="N1703" i="1" s="1"/>
  <c r="O1703" i="1" s="1"/>
  <c r="P1726" i="1" l="1"/>
  <c r="Q1726" i="1" s="1"/>
  <c r="H1726" i="1"/>
  <c r="M1726" i="1" s="1"/>
  <c r="G1726" i="1"/>
  <c r="L1726" i="1" s="1"/>
  <c r="F1726" i="1"/>
  <c r="K1726" i="1" s="1"/>
  <c r="E1726" i="1"/>
  <c r="J1726" i="1" s="1"/>
  <c r="D1727" i="1"/>
  <c r="R1702" i="1"/>
  <c r="W1702" i="1" s="1"/>
  <c r="I1704" i="1"/>
  <c r="N1704" i="1" s="1"/>
  <c r="O1704" i="1" s="1"/>
  <c r="P1727" i="1" l="1"/>
  <c r="Q1727" i="1" s="1"/>
  <c r="H1727" i="1"/>
  <c r="M1727" i="1" s="1"/>
  <c r="G1727" i="1"/>
  <c r="L1727" i="1" s="1"/>
  <c r="F1727" i="1"/>
  <c r="K1727" i="1" s="1"/>
  <c r="E1727" i="1"/>
  <c r="J1727" i="1" s="1"/>
  <c r="R1703" i="1"/>
  <c r="W1703" i="1" s="1"/>
  <c r="D1728" i="1"/>
  <c r="I1705" i="1"/>
  <c r="N1705" i="1" s="1"/>
  <c r="O1705" i="1" s="1"/>
  <c r="P1728" i="1" l="1"/>
  <c r="Q1728" i="1" s="1"/>
  <c r="H1728" i="1"/>
  <c r="M1728" i="1" s="1"/>
  <c r="G1728" i="1"/>
  <c r="L1728" i="1" s="1"/>
  <c r="F1728" i="1"/>
  <c r="K1728" i="1" s="1"/>
  <c r="E1728" i="1"/>
  <c r="J1728" i="1" s="1"/>
  <c r="D1729" i="1"/>
  <c r="R1704" i="1"/>
  <c r="W1704" i="1" s="1"/>
  <c r="I1706" i="1"/>
  <c r="N1706" i="1" s="1"/>
  <c r="O1706" i="1" s="1"/>
  <c r="P1729" i="1" l="1"/>
  <c r="Q1729" i="1" s="1"/>
  <c r="H1729" i="1"/>
  <c r="M1729" i="1" s="1"/>
  <c r="G1729" i="1"/>
  <c r="L1729" i="1" s="1"/>
  <c r="F1729" i="1"/>
  <c r="K1729" i="1" s="1"/>
  <c r="E1729" i="1"/>
  <c r="J1729" i="1" s="1"/>
  <c r="R1705" i="1"/>
  <c r="W1705" i="1" s="1"/>
  <c r="D1730" i="1"/>
  <c r="I1707" i="1"/>
  <c r="N1707" i="1" s="1"/>
  <c r="O1707" i="1" s="1"/>
  <c r="P1730" i="1" l="1"/>
  <c r="Q1730" i="1" s="1"/>
  <c r="H1730" i="1"/>
  <c r="M1730" i="1" s="1"/>
  <c r="G1730" i="1"/>
  <c r="L1730" i="1" s="1"/>
  <c r="F1730" i="1"/>
  <c r="K1730" i="1" s="1"/>
  <c r="E1730" i="1"/>
  <c r="J1730" i="1" s="1"/>
  <c r="D1731" i="1"/>
  <c r="R1706" i="1"/>
  <c r="W1706" i="1" s="1"/>
  <c r="I1708" i="1"/>
  <c r="N1708" i="1" s="1"/>
  <c r="O1708" i="1" s="1"/>
  <c r="P1731" i="1" l="1"/>
  <c r="Q1731" i="1" s="1"/>
  <c r="H1731" i="1"/>
  <c r="M1731" i="1" s="1"/>
  <c r="G1731" i="1"/>
  <c r="L1731" i="1" s="1"/>
  <c r="F1731" i="1"/>
  <c r="K1731" i="1" s="1"/>
  <c r="E1731" i="1"/>
  <c r="J1731" i="1" s="1"/>
  <c r="R1707" i="1"/>
  <c r="W1707" i="1" s="1"/>
  <c r="D1732" i="1"/>
  <c r="I1709" i="1"/>
  <c r="N1709" i="1" s="1"/>
  <c r="O1709" i="1" s="1"/>
  <c r="P1732" i="1" l="1"/>
  <c r="Q1732" i="1" s="1"/>
  <c r="H1732" i="1"/>
  <c r="M1732" i="1" s="1"/>
  <c r="G1732" i="1"/>
  <c r="L1732" i="1" s="1"/>
  <c r="F1732" i="1"/>
  <c r="K1732" i="1" s="1"/>
  <c r="E1732" i="1"/>
  <c r="J1732" i="1" s="1"/>
  <c r="D1733" i="1"/>
  <c r="R1708" i="1"/>
  <c r="W1708" i="1" s="1"/>
  <c r="I1710" i="1"/>
  <c r="N1710" i="1" s="1"/>
  <c r="O1710" i="1" s="1"/>
  <c r="P1733" i="1" l="1"/>
  <c r="Q1733" i="1" s="1"/>
  <c r="H1733" i="1"/>
  <c r="M1733" i="1" s="1"/>
  <c r="G1733" i="1"/>
  <c r="L1733" i="1" s="1"/>
  <c r="F1733" i="1"/>
  <c r="K1733" i="1" s="1"/>
  <c r="E1733" i="1"/>
  <c r="J1733" i="1" s="1"/>
  <c r="R1709" i="1"/>
  <c r="W1709" i="1" s="1"/>
  <c r="D1734" i="1"/>
  <c r="I1711" i="1"/>
  <c r="N1711" i="1" s="1"/>
  <c r="O1711" i="1" s="1"/>
  <c r="P1734" i="1" l="1"/>
  <c r="Q1734" i="1" s="1"/>
  <c r="H1734" i="1"/>
  <c r="M1734" i="1" s="1"/>
  <c r="G1734" i="1"/>
  <c r="L1734" i="1" s="1"/>
  <c r="F1734" i="1"/>
  <c r="K1734" i="1" s="1"/>
  <c r="E1734" i="1"/>
  <c r="J1734" i="1" s="1"/>
  <c r="D1735" i="1"/>
  <c r="R1710" i="1"/>
  <c r="W1710" i="1" s="1"/>
  <c r="I1712" i="1"/>
  <c r="N1712" i="1" s="1"/>
  <c r="O1712" i="1" s="1"/>
  <c r="P1735" i="1" l="1"/>
  <c r="Q1735" i="1" s="1"/>
  <c r="H1735" i="1"/>
  <c r="M1735" i="1" s="1"/>
  <c r="G1735" i="1"/>
  <c r="L1735" i="1" s="1"/>
  <c r="F1735" i="1"/>
  <c r="K1735" i="1" s="1"/>
  <c r="E1735" i="1"/>
  <c r="J1735" i="1" s="1"/>
  <c r="R1711" i="1"/>
  <c r="W1711" i="1" s="1"/>
  <c r="D1736" i="1"/>
  <c r="I1713" i="1"/>
  <c r="N1713" i="1" s="1"/>
  <c r="O1713" i="1" s="1"/>
  <c r="P1736" i="1" l="1"/>
  <c r="Q1736" i="1" s="1"/>
  <c r="H1736" i="1"/>
  <c r="M1736" i="1" s="1"/>
  <c r="F1736" i="1"/>
  <c r="K1736" i="1" s="1"/>
  <c r="G1736" i="1"/>
  <c r="L1736" i="1" s="1"/>
  <c r="E1736" i="1"/>
  <c r="J1736" i="1" s="1"/>
  <c r="D1737" i="1"/>
  <c r="R1712" i="1"/>
  <c r="W1712" i="1" s="1"/>
  <c r="I1714" i="1"/>
  <c r="N1714" i="1" s="1"/>
  <c r="O1714" i="1" s="1"/>
  <c r="P1737" i="1" l="1"/>
  <c r="Q1737" i="1" s="1"/>
  <c r="H1737" i="1"/>
  <c r="M1737" i="1" s="1"/>
  <c r="G1737" i="1"/>
  <c r="L1737" i="1" s="1"/>
  <c r="F1737" i="1"/>
  <c r="K1737" i="1" s="1"/>
  <c r="E1737" i="1"/>
  <c r="J1737" i="1" s="1"/>
  <c r="R1713" i="1"/>
  <c r="W1713" i="1" s="1"/>
  <c r="D1738" i="1"/>
  <c r="I1715" i="1"/>
  <c r="N1715" i="1" s="1"/>
  <c r="O1715" i="1" s="1"/>
  <c r="P1738" i="1" l="1"/>
  <c r="Q1738" i="1" s="1"/>
  <c r="H1738" i="1"/>
  <c r="M1738" i="1" s="1"/>
  <c r="G1738" i="1"/>
  <c r="L1738" i="1" s="1"/>
  <c r="F1738" i="1"/>
  <c r="K1738" i="1" s="1"/>
  <c r="E1738" i="1"/>
  <c r="J1738" i="1" s="1"/>
  <c r="R1714" i="1"/>
  <c r="W1714" i="1" s="1"/>
  <c r="D1739" i="1"/>
  <c r="I1716" i="1"/>
  <c r="N1716" i="1" s="1"/>
  <c r="O1716" i="1" s="1"/>
  <c r="P1739" i="1" l="1"/>
  <c r="Q1739" i="1" s="1"/>
  <c r="H1739" i="1"/>
  <c r="M1739" i="1" s="1"/>
  <c r="G1739" i="1"/>
  <c r="L1739" i="1" s="1"/>
  <c r="F1739" i="1"/>
  <c r="K1739" i="1" s="1"/>
  <c r="E1739" i="1"/>
  <c r="J1739" i="1" s="1"/>
  <c r="D1740" i="1"/>
  <c r="R1715" i="1"/>
  <c r="W1715" i="1" s="1"/>
  <c r="I1717" i="1"/>
  <c r="N1717" i="1" s="1"/>
  <c r="O1717" i="1" s="1"/>
  <c r="P1740" i="1" l="1"/>
  <c r="Q1740" i="1" s="1"/>
  <c r="H1740" i="1"/>
  <c r="M1740" i="1" s="1"/>
  <c r="G1740" i="1"/>
  <c r="L1740" i="1" s="1"/>
  <c r="F1740" i="1"/>
  <c r="K1740" i="1" s="1"/>
  <c r="E1740" i="1"/>
  <c r="J1740" i="1" s="1"/>
  <c r="R1716" i="1"/>
  <c r="W1716" i="1" s="1"/>
  <c r="D1741" i="1"/>
  <c r="I1718" i="1"/>
  <c r="N1718" i="1" s="1"/>
  <c r="O1718" i="1" s="1"/>
  <c r="P1741" i="1" l="1"/>
  <c r="Q1741" i="1" s="1"/>
  <c r="H1741" i="1"/>
  <c r="M1741" i="1" s="1"/>
  <c r="G1741" i="1"/>
  <c r="L1741" i="1" s="1"/>
  <c r="F1741" i="1"/>
  <c r="K1741" i="1" s="1"/>
  <c r="E1741" i="1"/>
  <c r="J1741" i="1" s="1"/>
  <c r="D1742" i="1"/>
  <c r="R1717" i="1"/>
  <c r="W1717" i="1" s="1"/>
  <c r="I1719" i="1"/>
  <c r="N1719" i="1" s="1"/>
  <c r="O1719" i="1" s="1"/>
  <c r="P1742" i="1" l="1"/>
  <c r="Q1742" i="1" s="1"/>
  <c r="H1742" i="1"/>
  <c r="M1742" i="1" s="1"/>
  <c r="G1742" i="1"/>
  <c r="L1742" i="1" s="1"/>
  <c r="F1742" i="1"/>
  <c r="K1742" i="1" s="1"/>
  <c r="E1742" i="1"/>
  <c r="J1742" i="1" s="1"/>
  <c r="R1718" i="1"/>
  <c r="W1718" i="1" s="1"/>
  <c r="D1743" i="1"/>
  <c r="I1720" i="1"/>
  <c r="N1720" i="1" s="1"/>
  <c r="O1720" i="1" s="1"/>
  <c r="P1743" i="1" l="1"/>
  <c r="Q1743" i="1" s="1"/>
  <c r="H1743" i="1"/>
  <c r="M1743" i="1" s="1"/>
  <c r="G1743" i="1"/>
  <c r="L1743" i="1" s="1"/>
  <c r="F1743" i="1"/>
  <c r="K1743" i="1" s="1"/>
  <c r="E1743" i="1"/>
  <c r="J1743" i="1" s="1"/>
  <c r="D1744" i="1"/>
  <c r="R1719" i="1"/>
  <c r="W1719" i="1" s="1"/>
  <c r="I1721" i="1"/>
  <c r="N1721" i="1" s="1"/>
  <c r="O1721" i="1" s="1"/>
  <c r="P1744" i="1" l="1"/>
  <c r="Q1744" i="1" s="1"/>
  <c r="H1744" i="1"/>
  <c r="M1744" i="1" s="1"/>
  <c r="G1744" i="1"/>
  <c r="L1744" i="1" s="1"/>
  <c r="F1744" i="1"/>
  <c r="K1744" i="1" s="1"/>
  <c r="E1744" i="1"/>
  <c r="J1744" i="1" s="1"/>
  <c r="R1720" i="1"/>
  <c r="W1720" i="1" s="1"/>
  <c r="D1745" i="1"/>
  <c r="I1722" i="1"/>
  <c r="N1722" i="1" s="1"/>
  <c r="O1722" i="1" s="1"/>
  <c r="P1745" i="1" l="1"/>
  <c r="Q1745" i="1" s="1"/>
  <c r="H1745" i="1"/>
  <c r="M1745" i="1" s="1"/>
  <c r="G1745" i="1"/>
  <c r="L1745" i="1" s="1"/>
  <c r="F1745" i="1"/>
  <c r="K1745" i="1" s="1"/>
  <c r="E1745" i="1"/>
  <c r="J1745" i="1" s="1"/>
  <c r="D1746" i="1"/>
  <c r="R1721" i="1"/>
  <c r="W1721" i="1" s="1"/>
  <c r="I1723" i="1"/>
  <c r="N1723" i="1" s="1"/>
  <c r="O1723" i="1" s="1"/>
  <c r="P1746" i="1" l="1"/>
  <c r="Q1746" i="1" s="1"/>
  <c r="H1746" i="1"/>
  <c r="M1746" i="1" s="1"/>
  <c r="G1746" i="1"/>
  <c r="L1746" i="1" s="1"/>
  <c r="F1746" i="1"/>
  <c r="K1746" i="1" s="1"/>
  <c r="E1746" i="1"/>
  <c r="J1746" i="1" s="1"/>
  <c r="D1747" i="1"/>
  <c r="R1722" i="1"/>
  <c r="W1722" i="1" s="1"/>
  <c r="I1724" i="1"/>
  <c r="N1724" i="1" s="1"/>
  <c r="O1724" i="1" s="1"/>
  <c r="P1747" i="1" l="1"/>
  <c r="Q1747" i="1" s="1"/>
  <c r="H1747" i="1"/>
  <c r="M1747" i="1" s="1"/>
  <c r="G1747" i="1"/>
  <c r="L1747" i="1" s="1"/>
  <c r="F1747" i="1"/>
  <c r="K1747" i="1" s="1"/>
  <c r="E1747" i="1"/>
  <c r="J1747" i="1" s="1"/>
  <c r="D1748" i="1"/>
  <c r="R1723" i="1"/>
  <c r="W1723" i="1" s="1"/>
  <c r="I1725" i="1"/>
  <c r="N1725" i="1" s="1"/>
  <c r="O1725" i="1" s="1"/>
  <c r="P1748" i="1" l="1"/>
  <c r="Q1748" i="1" s="1"/>
  <c r="H1748" i="1"/>
  <c r="M1748" i="1" s="1"/>
  <c r="G1748" i="1"/>
  <c r="L1748" i="1" s="1"/>
  <c r="F1748" i="1"/>
  <c r="K1748" i="1" s="1"/>
  <c r="E1748" i="1"/>
  <c r="J1748" i="1" s="1"/>
  <c r="R1724" i="1"/>
  <c r="W1724" i="1" s="1"/>
  <c r="D1749" i="1"/>
  <c r="I1726" i="1"/>
  <c r="N1726" i="1" s="1"/>
  <c r="O1726" i="1" s="1"/>
  <c r="P1749" i="1" l="1"/>
  <c r="Q1749" i="1" s="1"/>
  <c r="H1749" i="1"/>
  <c r="M1749" i="1" s="1"/>
  <c r="G1749" i="1"/>
  <c r="L1749" i="1" s="1"/>
  <c r="F1749" i="1"/>
  <c r="K1749" i="1" s="1"/>
  <c r="E1749" i="1"/>
  <c r="J1749" i="1" s="1"/>
  <c r="D1750" i="1"/>
  <c r="R1725" i="1"/>
  <c r="W1725" i="1" s="1"/>
  <c r="I1727" i="1"/>
  <c r="N1727" i="1" s="1"/>
  <c r="O1727" i="1" s="1"/>
  <c r="P1750" i="1" l="1"/>
  <c r="Q1750" i="1" s="1"/>
  <c r="H1750" i="1"/>
  <c r="M1750" i="1" s="1"/>
  <c r="G1750" i="1"/>
  <c r="L1750" i="1" s="1"/>
  <c r="F1750" i="1"/>
  <c r="K1750" i="1" s="1"/>
  <c r="E1750" i="1"/>
  <c r="J1750" i="1" s="1"/>
  <c r="R1726" i="1"/>
  <c r="W1726" i="1" s="1"/>
  <c r="D1751" i="1"/>
  <c r="I1728" i="1"/>
  <c r="N1728" i="1" s="1"/>
  <c r="O1728" i="1" s="1"/>
  <c r="P1751" i="1" l="1"/>
  <c r="Q1751" i="1" s="1"/>
  <c r="H1751" i="1"/>
  <c r="M1751" i="1" s="1"/>
  <c r="G1751" i="1"/>
  <c r="L1751" i="1" s="1"/>
  <c r="F1751" i="1"/>
  <c r="K1751" i="1" s="1"/>
  <c r="E1751" i="1"/>
  <c r="J1751" i="1" s="1"/>
  <c r="D1752" i="1"/>
  <c r="R1727" i="1"/>
  <c r="W1727" i="1" s="1"/>
  <c r="I1729" i="1"/>
  <c r="N1729" i="1" s="1"/>
  <c r="O1729" i="1" s="1"/>
  <c r="P1752" i="1" l="1"/>
  <c r="Q1752" i="1" s="1"/>
  <c r="H1752" i="1"/>
  <c r="M1752" i="1" s="1"/>
  <c r="G1752" i="1"/>
  <c r="L1752" i="1" s="1"/>
  <c r="F1752" i="1"/>
  <c r="K1752" i="1" s="1"/>
  <c r="E1752" i="1"/>
  <c r="J1752" i="1" s="1"/>
  <c r="D1753" i="1"/>
  <c r="R1728" i="1"/>
  <c r="W1728" i="1" s="1"/>
  <c r="I1730" i="1"/>
  <c r="N1730" i="1" s="1"/>
  <c r="O1730" i="1" s="1"/>
  <c r="P1753" i="1" l="1"/>
  <c r="Q1753" i="1" s="1"/>
  <c r="H1753" i="1"/>
  <c r="M1753" i="1" s="1"/>
  <c r="G1753" i="1"/>
  <c r="L1753" i="1" s="1"/>
  <c r="F1753" i="1"/>
  <c r="K1753" i="1" s="1"/>
  <c r="E1753" i="1"/>
  <c r="J1753" i="1" s="1"/>
  <c r="D1754" i="1"/>
  <c r="R1729" i="1"/>
  <c r="W1729" i="1" s="1"/>
  <c r="I1731" i="1"/>
  <c r="N1731" i="1" s="1"/>
  <c r="O1731" i="1" s="1"/>
  <c r="P1754" i="1" l="1"/>
  <c r="Q1754" i="1" s="1"/>
  <c r="H1754" i="1"/>
  <c r="M1754" i="1" s="1"/>
  <c r="G1754" i="1"/>
  <c r="L1754" i="1" s="1"/>
  <c r="F1754" i="1"/>
  <c r="K1754" i="1" s="1"/>
  <c r="E1754" i="1"/>
  <c r="J1754" i="1" s="1"/>
  <c r="R1730" i="1"/>
  <c r="W1730" i="1" s="1"/>
  <c r="D1755" i="1"/>
  <c r="I1732" i="1"/>
  <c r="N1732" i="1" s="1"/>
  <c r="O1732" i="1" s="1"/>
  <c r="P1755" i="1" l="1"/>
  <c r="Q1755" i="1" s="1"/>
  <c r="H1755" i="1"/>
  <c r="M1755" i="1" s="1"/>
  <c r="G1755" i="1"/>
  <c r="L1755" i="1" s="1"/>
  <c r="F1755" i="1"/>
  <c r="K1755" i="1" s="1"/>
  <c r="E1755" i="1"/>
  <c r="J1755" i="1" s="1"/>
  <c r="D1756" i="1"/>
  <c r="R1731" i="1"/>
  <c r="W1731" i="1" s="1"/>
  <c r="I1733" i="1"/>
  <c r="N1733" i="1" s="1"/>
  <c r="O1733" i="1" s="1"/>
  <c r="P1756" i="1" l="1"/>
  <c r="Q1756" i="1" s="1"/>
  <c r="H1756" i="1"/>
  <c r="M1756" i="1" s="1"/>
  <c r="G1756" i="1"/>
  <c r="L1756" i="1" s="1"/>
  <c r="F1756" i="1"/>
  <c r="K1756" i="1" s="1"/>
  <c r="E1756" i="1"/>
  <c r="J1756" i="1" s="1"/>
  <c r="R1732" i="1"/>
  <c r="W1732" i="1" s="1"/>
  <c r="D1757" i="1"/>
  <c r="I1734" i="1"/>
  <c r="N1734" i="1" s="1"/>
  <c r="O1734" i="1" s="1"/>
  <c r="P1757" i="1" l="1"/>
  <c r="Q1757" i="1" s="1"/>
  <c r="H1757" i="1"/>
  <c r="M1757" i="1" s="1"/>
  <c r="G1757" i="1"/>
  <c r="L1757" i="1" s="1"/>
  <c r="F1757" i="1"/>
  <c r="K1757" i="1" s="1"/>
  <c r="E1757" i="1"/>
  <c r="J1757" i="1" s="1"/>
  <c r="D1758" i="1"/>
  <c r="R1733" i="1"/>
  <c r="W1733" i="1" s="1"/>
  <c r="I1735" i="1"/>
  <c r="N1735" i="1" s="1"/>
  <c r="O1735" i="1" s="1"/>
  <c r="P1758" i="1" l="1"/>
  <c r="Q1758" i="1" s="1"/>
  <c r="H1758" i="1"/>
  <c r="M1758" i="1" s="1"/>
  <c r="G1758" i="1"/>
  <c r="L1758" i="1" s="1"/>
  <c r="F1758" i="1"/>
  <c r="K1758" i="1" s="1"/>
  <c r="E1758" i="1"/>
  <c r="J1758" i="1" s="1"/>
  <c r="R1734" i="1"/>
  <c r="W1734" i="1" s="1"/>
  <c r="D1759" i="1"/>
  <c r="I1736" i="1"/>
  <c r="N1736" i="1" s="1"/>
  <c r="O1736" i="1" s="1"/>
  <c r="P1759" i="1" l="1"/>
  <c r="Q1759" i="1" s="1"/>
  <c r="H1759" i="1"/>
  <c r="M1759" i="1" s="1"/>
  <c r="G1759" i="1"/>
  <c r="L1759" i="1" s="1"/>
  <c r="F1759" i="1"/>
  <c r="K1759" i="1" s="1"/>
  <c r="E1759" i="1"/>
  <c r="J1759" i="1" s="1"/>
  <c r="D1760" i="1"/>
  <c r="R1735" i="1"/>
  <c r="W1735" i="1" s="1"/>
  <c r="I1737" i="1"/>
  <c r="N1737" i="1" s="1"/>
  <c r="O1737" i="1" s="1"/>
  <c r="P1760" i="1" l="1"/>
  <c r="Q1760" i="1" s="1"/>
  <c r="H1760" i="1"/>
  <c r="M1760" i="1" s="1"/>
  <c r="G1760" i="1"/>
  <c r="L1760" i="1" s="1"/>
  <c r="F1760" i="1"/>
  <c r="K1760" i="1" s="1"/>
  <c r="E1760" i="1"/>
  <c r="J1760" i="1" s="1"/>
  <c r="R1736" i="1"/>
  <c r="W1736" i="1" s="1"/>
  <c r="D1761" i="1"/>
  <c r="I1738" i="1"/>
  <c r="N1738" i="1" s="1"/>
  <c r="O1738" i="1" s="1"/>
  <c r="P1761" i="1" l="1"/>
  <c r="Q1761" i="1" s="1"/>
  <c r="H1761" i="1"/>
  <c r="M1761" i="1" s="1"/>
  <c r="G1761" i="1"/>
  <c r="L1761" i="1" s="1"/>
  <c r="F1761" i="1"/>
  <c r="K1761" i="1" s="1"/>
  <c r="E1761" i="1"/>
  <c r="J1761" i="1" s="1"/>
  <c r="D1762" i="1"/>
  <c r="R1737" i="1"/>
  <c r="W1737" i="1" s="1"/>
  <c r="I1739" i="1"/>
  <c r="N1739" i="1" s="1"/>
  <c r="O1739" i="1" s="1"/>
  <c r="P1762" i="1" l="1"/>
  <c r="Q1762" i="1" s="1"/>
  <c r="H1762" i="1"/>
  <c r="M1762" i="1" s="1"/>
  <c r="G1762" i="1"/>
  <c r="L1762" i="1" s="1"/>
  <c r="F1762" i="1"/>
  <c r="K1762" i="1" s="1"/>
  <c r="E1762" i="1"/>
  <c r="J1762" i="1" s="1"/>
  <c r="R1738" i="1"/>
  <c r="W1738" i="1" s="1"/>
  <c r="D1763" i="1"/>
  <c r="I1740" i="1"/>
  <c r="N1740" i="1" s="1"/>
  <c r="O1740" i="1" s="1"/>
  <c r="P1763" i="1" l="1"/>
  <c r="Q1763" i="1" s="1"/>
  <c r="H1763" i="1"/>
  <c r="M1763" i="1" s="1"/>
  <c r="G1763" i="1"/>
  <c r="L1763" i="1" s="1"/>
  <c r="F1763" i="1"/>
  <c r="K1763" i="1" s="1"/>
  <c r="E1763" i="1"/>
  <c r="J1763" i="1" s="1"/>
  <c r="D1764" i="1"/>
  <c r="R1739" i="1"/>
  <c r="W1739" i="1" s="1"/>
  <c r="I1741" i="1"/>
  <c r="N1741" i="1" s="1"/>
  <c r="O1741" i="1" s="1"/>
  <c r="P1764" i="1" l="1"/>
  <c r="Q1764" i="1" s="1"/>
  <c r="H1764" i="1"/>
  <c r="M1764" i="1" s="1"/>
  <c r="G1764" i="1"/>
  <c r="L1764" i="1" s="1"/>
  <c r="F1764" i="1"/>
  <c r="K1764" i="1" s="1"/>
  <c r="E1764" i="1"/>
  <c r="J1764" i="1" s="1"/>
  <c r="R1740" i="1"/>
  <c r="W1740" i="1" s="1"/>
  <c r="D1765" i="1"/>
  <c r="I1742" i="1"/>
  <c r="N1742" i="1" s="1"/>
  <c r="O1742" i="1" s="1"/>
  <c r="P1765" i="1" l="1"/>
  <c r="Q1765" i="1" s="1"/>
  <c r="H1765" i="1"/>
  <c r="M1765" i="1" s="1"/>
  <c r="G1765" i="1"/>
  <c r="L1765" i="1" s="1"/>
  <c r="F1765" i="1"/>
  <c r="K1765" i="1" s="1"/>
  <c r="E1765" i="1"/>
  <c r="J1765" i="1" s="1"/>
  <c r="D1766" i="1"/>
  <c r="R1741" i="1"/>
  <c r="W1741" i="1" s="1"/>
  <c r="I1743" i="1"/>
  <c r="N1743" i="1" s="1"/>
  <c r="O1743" i="1" s="1"/>
  <c r="P1766" i="1" l="1"/>
  <c r="Q1766" i="1" s="1"/>
  <c r="H1766" i="1"/>
  <c r="M1766" i="1" s="1"/>
  <c r="G1766" i="1"/>
  <c r="L1766" i="1" s="1"/>
  <c r="F1766" i="1"/>
  <c r="K1766" i="1" s="1"/>
  <c r="E1766" i="1"/>
  <c r="J1766" i="1" s="1"/>
  <c r="R1742" i="1"/>
  <c r="W1742" i="1" s="1"/>
  <c r="D1767" i="1"/>
  <c r="I1744" i="1"/>
  <c r="N1744" i="1" s="1"/>
  <c r="O1744" i="1" s="1"/>
  <c r="P1767" i="1" l="1"/>
  <c r="Q1767" i="1" s="1"/>
  <c r="H1767" i="1"/>
  <c r="M1767" i="1" s="1"/>
  <c r="G1767" i="1"/>
  <c r="L1767" i="1" s="1"/>
  <c r="F1767" i="1"/>
  <c r="K1767" i="1" s="1"/>
  <c r="E1767" i="1"/>
  <c r="J1767" i="1" s="1"/>
  <c r="R1743" i="1"/>
  <c r="W1743" i="1" s="1"/>
  <c r="D1768" i="1"/>
  <c r="I1745" i="1"/>
  <c r="N1745" i="1" s="1"/>
  <c r="O1745" i="1" s="1"/>
  <c r="P1768" i="1" l="1"/>
  <c r="Q1768" i="1" s="1"/>
  <c r="H1768" i="1"/>
  <c r="M1768" i="1" s="1"/>
  <c r="G1768" i="1"/>
  <c r="L1768" i="1" s="1"/>
  <c r="F1768" i="1"/>
  <c r="K1768" i="1" s="1"/>
  <c r="E1768" i="1"/>
  <c r="J1768" i="1" s="1"/>
  <c r="D1769" i="1"/>
  <c r="R1744" i="1"/>
  <c r="W1744" i="1" s="1"/>
  <c r="I1746" i="1"/>
  <c r="N1746" i="1" s="1"/>
  <c r="O1746" i="1" s="1"/>
  <c r="P1769" i="1" l="1"/>
  <c r="Q1769" i="1" s="1"/>
  <c r="H1769" i="1"/>
  <c r="M1769" i="1" s="1"/>
  <c r="G1769" i="1"/>
  <c r="L1769" i="1" s="1"/>
  <c r="F1769" i="1"/>
  <c r="K1769" i="1" s="1"/>
  <c r="E1769" i="1"/>
  <c r="J1769" i="1" s="1"/>
  <c r="D1770" i="1"/>
  <c r="R1745" i="1"/>
  <c r="W1745" i="1" s="1"/>
  <c r="I1747" i="1"/>
  <c r="N1747" i="1" s="1"/>
  <c r="O1747" i="1" s="1"/>
  <c r="P1770" i="1" l="1"/>
  <c r="Q1770" i="1" s="1"/>
  <c r="H1770" i="1"/>
  <c r="M1770" i="1" s="1"/>
  <c r="G1770" i="1"/>
  <c r="L1770" i="1" s="1"/>
  <c r="F1770" i="1"/>
  <c r="K1770" i="1" s="1"/>
  <c r="E1770" i="1"/>
  <c r="J1770" i="1" s="1"/>
  <c r="D1771" i="1"/>
  <c r="R1746" i="1"/>
  <c r="W1746" i="1" s="1"/>
  <c r="I1748" i="1"/>
  <c r="N1748" i="1" s="1"/>
  <c r="O1748" i="1" s="1"/>
  <c r="P1771" i="1" l="1"/>
  <c r="Q1771" i="1" s="1"/>
  <c r="H1771" i="1"/>
  <c r="M1771" i="1" s="1"/>
  <c r="G1771" i="1"/>
  <c r="L1771" i="1" s="1"/>
  <c r="F1771" i="1"/>
  <c r="K1771" i="1" s="1"/>
  <c r="E1771" i="1"/>
  <c r="J1771" i="1" s="1"/>
  <c r="R1747" i="1"/>
  <c r="W1747" i="1" s="1"/>
  <c r="D1772" i="1"/>
  <c r="I1749" i="1"/>
  <c r="N1749" i="1" s="1"/>
  <c r="O1749" i="1" s="1"/>
  <c r="P1772" i="1" l="1"/>
  <c r="Q1772" i="1" s="1"/>
  <c r="H1772" i="1"/>
  <c r="M1772" i="1" s="1"/>
  <c r="G1772" i="1"/>
  <c r="L1772" i="1" s="1"/>
  <c r="F1772" i="1"/>
  <c r="K1772" i="1" s="1"/>
  <c r="E1772" i="1"/>
  <c r="J1772" i="1" s="1"/>
  <c r="D1773" i="1"/>
  <c r="R1748" i="1"/>
  <c r="W1748" i="1" s="1"/>
  <c r="I1750" i="1"/>
  <c r="N1750" i="1" s="1"/>
  <c r="O1750" i="1" s="1"/>
  <c r="P1773" i="1" l="1"/>
  <c r="Q1773" i="1" s="1"/>
  <c r="H1773" i="1"/>
  <c r="M1773" i="1" s="1"/>
  <c r="G1773" i="1"/>
  <c r="L1773" i="1" s="1"/>
  <c r="F1773" i="1"/>
  <c r="K1773" i="1" s="1"/>
  <c r="E1773" i="1"/>
  <c r="J1773" i="1" s="1"/>
  <c r="R1749" i="1"/>
  <c r="W1749" i="1" s="1"/>
  <c r="D1774" i="1"/>
  <c r="I1751" i="1"/>
  <c r="N1751" i="1" s="1"/>
  <c r="O1751" i="1" s="1"/>
  <c r="P1774" i="1" l="1"/>
  <c r="Q1774" i="1" s="1"/>
  <c r="H1774" i="1"/>
  <c r="M1774" i="1" s="1"/>
  <c r="G1774" i="1"/>
  <c r="L1774" i="1" s="1"/>
  <c r="F1774" i="1"/>
  <c r="K1774" i="1" s="1"/>
  <c r="E1774" i="1"/>
  <c r="J1774" i="1" s="1"/>
  <c r="D1775" i="1"/>
  <c r="R1750" i="1"/>
  <c r="W1750" i="1" s="1"/>
  <c r="I1752" i="1"/>
  <c r="N1752" i="1" s="1"/>
  <c r="O1752" i="1" s="1"/>
  <c r="P1775" i="1" l="1"/>
  <c r="Q1775" i="1" s="1"/>
  <c r="H1775" i="1"/>
  <c r="M1775" i="1" s="1"/>
  <c r="G1775" i="1"/>
  <c r="L1775" i="1" s="1"/>
  <c r="F1775" i="1"/>
  <c r="K1775" i="1" s="1"/>
  <c r="E1775" i="1"/>
  <c r="J1775" i="1" s="1"/>
  <c r="D1776" i="1"/>
  <c r="R1751" i="1"/>
  <c r="W1751" i="1" s="1"/>
  <c r="I1753" i="1"/>
  <c r="N1753" i="1" s="1"/>
  <c r="O1753" i="1" s="1"/>
  <c r="P1776" i="1" l="1"/>
  <c r="Q1776" i="1" s="1"/>
  <c r="H1776" i="1"/>
  <c r="M1776" i="1" s="1"/>
  <c r="G1776" i="1"/>
  <c r="L1776" i="1" s="1"/>
  <c r="F1776" i="1"/>
  <c r="K1776" i="1" s="1"/>
  <c r="E1776" i="1"/>
  <c r="J1776" i="1" s="1"/>
  <c r="R1752" i="1"/>
  <c r="W1752" i="1" s="1"/>
  <c r="D1777" i="1"/>
  <c r="I1754" i="1"/>
  <c r="N1754" i="1" s="1"/>
  <c r="O1754" i="1" s="1"/>
  <c r="P1777" i="1" l="1"/>
  <c r="Q1777" i="1" s="1"/>
  <c r="H1777" i="1"/>
  <c r="M1777" i="1" s="1"/>
  <c r="G1777" i="1"/>
  <c r="L1777" i="1" s="1"/>
  <c r="F1777" i="1"/>
  <c r="K1777" i="1" s="1"/>
  <c r="E1777" i="1"/>
  <c r="J1777" i="1" s="1"/>
  <c r="D1778" i="1"/>
  <c r="R1753" i="1"/>
  <c r="W1753" i="1" s="1"/>
  <c r="I1755" i="1"/>
  <c r="N1755" i="1" s="1"/>
  <c r="O1755" i="1" s="1"/>
  <c r="P1778" i="1" l="1"/>
  <c r="Q1778" i="1" s="1"/>
  <c r="H1778" i="1"/>
  <c r="M1778" i="1" s="1"/>
  <c r="G1778" i="1"/>
  <c r="L1778" i="1" s="1"/>
  <c r="F1778" i="1"/>
  <c r="K1778" i="1" s="1"/>
  <c r="E1778" i="1"/>
  <c r="J1778" i="1" s="1"/>
  <c r="R1754" i="1"/>
  <c r="W1754" i="1" s="1"/>
  <c r="D1779" i="1"/>
  <c r="I1756" i="1"/>
  <c r="N1756" i="1" s="1"/>
  <c r="O1756" i="1" s="1"/>
  <c r="P1779" i="1" l="1"/>
  <c r="Q1779" i="1" s="1"/>
  <c r="H1779" i="1"/>
  <c r="M1779" i="1" s="1"/>
  <c r="G1779" i="1"/>
  <c r="L1779" i="1" s="1"/>
  <c r="F1779" i="1"/>
  <c r="K1779" i="1" s="1"/>
  <c r="E1779" i="1"/>
  <c r="J1779" i="1" s="1"/>
  <c r="D1780" i="1"/>
  <c r="R1755" i="1"/>
  <c r="W1755" i="1" s="1"/>
  <c r="I1757" i="1"/>
  <c r="N1757" i="1" s="1"/>
  <c r="O1757" i="1" s="1"/>
  <c r="P1780" i="1" l="1"/>
  <c r="Q1780" i="1" s="1"/>
  <c r="H1780" i="1"/>
  <c r="M1780" i="1" s="1"/>
  <c r="G1780" i="1"/>
  <c r="L1780" i="1" s="1"/>
  <c r="F1780" i="1"/>
  <c r="K1780" i="1" s="1"/>
  <c r="E1780" i="1"/>
  <c r="J1780" i="1" s="1"/>
  <c r="R1756" i="1"/>
  <c r="W1756" i="1" s="1"/>
  <c r="D1781" i="1"/>
  <c r="I1758" i="1"/>
  <c r="N1758" i="1" s="1"/>
  <c r="O1758" i="1" s="1"/>
  <c r="P1781" i="1" l="1"/>
  <c r="Q1781" i="1" s="1"/>
  <c r="H1781" i="1"/>
  <c r="M1781" i="1" s="1"/>
  <c r="G1781" i="1"/>
  <c r="L1781" i="1" s="1"/>
  <c r="F1781" i="1"/>
  <c r="K1781" i="1" s="1"/>
  <c r="E1781" i="1"/>
  <c r="J1781" i="1" s="1"/>
  <c r="D1782" i="1"/>
  <c r="R1757" i="1"/>
  <c r="W1757" i="1" s="1"/>
  <c r="I1759" i="1"/>
  <c r="N1759" i="1" s="1"/>
  <c r="O1759" i="1" s="1"/>
  <c r="P1782" i="1" l="1"/>
  <c r="Q1782" i="1" s="1"/>
  <c r="H1782" i="1"/>
  <c r="M1782" i="1" s="1"/>
  <c r="G1782" i="1"/>
  <c r="L1782" i="1" s="1"/>
  <c r="F1782" i="1"/>
  <c r="K1782" i="1" s="1"/>
  <c r="E1782" i="1"/>
  <c r="J1782" i="1" s="1"/>
  <c r="R1758" i="1"/>
  <c r="W1758" i="1" s="1"/>
  <c r="D1783" i="1"/>
  <c r="I1760" i="1"/>
  <c r="N1760" i="1" s="1"/>
  <c r="O1760" i="1" s="1"/>
  <c r="P1783" i="1" l="1"/>
  <c r="Q1783" i="1" s="1"/>
  <c r="H1783" i="1"/>
  <c r="M1783" i="1" s="1"/>
  <c r="G1783" i="1"/>
  <c r="L1783" i="1" s="1"/>
  <c r="F1783" i="1"/>
  <c r="K1783" i="1" s="1"/>
  <c r="E1783" i="1"/>
  <c r="J1783" i="1" s="1"/>
  <c r="D1784" i="1"/>
  <c r="R1759" i="1"/>
  <c r="W1759" i="1" s="1"/>
  <c r="I1761" i="1"/>
  <c r="N1761" i="1" s="1"/>
  <c r="O1761" i="1" s="1"/>
  <c r="P1784" i="1" l="1"/>
  <c r="Q1784" i="1" s="1"/>
  <c r="H1784" i="1"/>
  <c r="M1784" i="1" s="1"/>
  <c r="G1784" i="1"/>
  <c r="L1784" i="1" s="1"/>
  <c r="F1784" i="1"/>
  <c r="K1784" i="1" s="1"/>
  <c r="E1784" i="1"/>
  <c r="J1784" i="1" s="1"/>
  <c r="D1785" i="1"/>
  <c r="R1760" i="1"/>
  <c r="W1760" i="1" s="1"/>
  <c r="I1762" i="1"/>
  <c r="N1762" i="1" s="1"/>
  <c r="O1762" i="1" s="1"/>
  <c r="P1785" i="1" l="1"/>
  <c r="Q1785" i="1" s="1"/>
  <c r="H1785" i="1"/>
  <c r="M1785" i="1" s="1"/>
  <c r="G1785" i="1"/>
  <c r="L1785" i="1" s="1"/>
  <c r="F1785" i="1"/>
  <c r="K1785" i="1" s="1"/>
  <c r="E1785" i="1"/>
  <c r="J1785" i="1" s="1"/>
  <c r="R1761" i="1"/>
  <c r="W1761" i="1" s="1"/>
  <c r="D1786" i="1"/>
  <c r="I1763" i="1"/>
  <c r="N1763" i="1" s="1"/>
  <c r="O1763" i="1" s="1"/>
  <c r="P1786" i="1" l="1"/>
  <c r="Q1786" i="1" s="1"/>
  <c r="H1786" i="1"/>
  <c r="M1786" i="1" s="1"/>
  <c r="G1786" i="1"/>
  <c r="L1786" i="1" s="1"/>
  <c r="F1786" i="1"/>
  <c r="K1786" i="1" s="1"/>
  <c r="E1786" i="1"/>
  <c r="J1786" i="1" s="1"/>
  <c r="R1762" i="1"/>
  <c r="W1762" i="1" s="1"/>
  <c r="D1787" i="1"/>
  <c r="I1764" i="1"/>
  <c r="N1764" i="1" s="1"/>
  <c r="O1764" i="1" s="1"/>
  <c r="P1787" i="1" l="1"/>
  <c r="Q1787" i="1" s="1"/>
  <c r="H1787" i="1"/>
  <c r="M1787" i="1" s="1"/>
  <c r="G1787" i="1"/>
  <c r="L1787" i="1" s="1"/>
  <c r="F1787" i="1"/>
  <c r="K1787" i="1" s="1"/>
  <c r="E1787" i="1"/>
  <c r="J1787" i="1" s="1"/>
  <c r="D1788" i="1"/>
  <c r="R1763" i="1"/>
  <c r="W1763" i="1" s="1"/>
  <c r="I1765" i="1"/>
  <c r="N1765" i="1" s="1"/>
  <c r="O1765" i="1" s="1"/>
  <c r="P1788" i="1" l="1"/>
  <c r="Q1788" i="1" s="1"/>
  <c r="H1788" i="1"/>
  <c r="M1788" i="1" s="1"/>
  <c r="G1788" i="1"/>
  <c r="L1788" i="1" s="1"/>
  <c r="F1788" i="1"/>
  <c r="K1788" i="1" s="1"/>
  <c r="E1788" i="1"/>
  <c r="J1788" i="1" s="1"/>
  <c r="D1789" i="1"/>
  <c r="R1764" i="1"/>
  <c r="W1764" i="1" s="1"/>
  <c r="I1766" i="1"/>
  <c r="N1766" i="1" s="1"/>
  <c r="O1766" i="1" s="1"/>
  <c r="P1789" i="1" l="1"/>
  <c r="Q1789" i="1" s="1"/>
  <c r="H1789" i="1"/>
  <c r="M1789" i="1" s="1"/>
  <c r="G1789" i="1"/>
  <c r="L1789" i="1" s="1"/>
  <c r="F1789" i="1"/>
  <c r="K1789" i="1" s="1"/>
  <c r="E1789" i="1"/>
  <c r="J1789" i="1" s="1"/>
  <c r="D1790" i="1"/>
  <c r="R1765" i="1"/>
  <c r="W1765" i="1" s="1"/>
  <c r="I1767" i="1"/>
  <c r="N1767" i="1" s="1"/>
  <c r="O1767" i="1" s="1"/>
  <c r="P1790" i="1" l="1"/>
  <c r="Q1790" i="1" s="1"/>
  <c r="H1790" i="1"/>
  <c r="M1790" i="1" s="1"/>
  <c r="G1790" i="1"/>
  <c r="L1790" i="1" s="1"/>
  <c r="F1790" i="1"/>
  <c r="K1790" i="1" s="1"/>
  <c r="E1790" i="1"/>
  <c r="J1790" i="1" s="1"/>
  <c r="R1766" i="1"/>
  <c r="W1766" i="1" s="1"/>
  <c r="D1791" i="1"/>
  <c r="I1768" i="1"/>
  <c r="N1768" i="1" s="1"/>
  <c r="O1768" i="1" s="1"/>
  <c r="P1791" i="1" l="1"/>
  <c r="Q1791" i="1" s="1"/>
  <c r="H1791" i="1"/>
  <c r="M1791" i="1" s="1"/>
  <c r="G1791" i="1"/>
  <c r="L1791" i="1" s="1"/>
  <c r="F1791" i="1"/>
  <c r="K1791" i="1" s="1"/>
  <c r="E1791" i="1"/>
  <c r="J1791" i="1" s="1"/>
  <c r="D1792" i="1"/>
  <c r="R1767" i="1"/>
  <c r="W1767" i="1" s="1"/>
  <c r="I1769" i="1"/>
  <c r="N1769" i="1" s="1"/>
  <c r="O1769" i="1" s="1"/>
  <c r="P1792" i="1" l="1"/>
  <c r="Q1792" i="1" s="1"/>
  <c r="H1792" i="1"/>
  <c r="M1792" i="1" s="1"/>
  <c r="G1792" i="1"/>
  <c r="L1792" i="1" s="1"/>
  <c r="F1792" i="1"/>
  <c r="K1792" i="1" s="1"/>
  <c r="E1792" i="1"/>
  <c r="J1792" i="1" s="1"/>
  <c r="R1768" i="1"/>
  <c r="W1768" i="1" s="1"/>
  <c r="D1793" i="1"/>
  <c r="I1770" i="1"/>
  <c r="N1770" i="1" s="1"/>
  <c r="O1770" i="1" s="1"/>
  <c r="P1793" i="1" l="1"/>
  <c r="Q1793" i="1" s="1"/>
  <c r="H1793" i="1"/>
  <c r="M1793" i="1" s="1"/>
  <c r="G1793" i="1"/>
  <c r="L1793" i="1" s="1"/>
  <c r="F1793" i="1"/>
  <c r="K1793" i="1" s="1"/>
  <c r="E1793" i="1"/>
  <c r="J1793" i="1" s="1"/>
  <c r="D1794" i="1"/>
  <c r="R1769" i="1"/>
  <c r="W1769" i="1" s="1"/>
  <c r="I1771" i="1"/>
  <c r="N1771" i="1" s="1"/>
  <c r="O1771" i="1" s="1"/>
  <c r="P1794" i="1" l="1"/>
  <c r="Q1794" i="1" s="1"/>
  <c r="H1794" i="1"/>
  <c r="M1794" i="1" s="1"/>
  <c r="G1794" i="1"/>
  <c r="L1794" i="1" s="1"/>
  <c r="F1794" i="1"/>
  <c r="K1794" i="1" s="1"/>
  <c r="E1794" i="1"/>
  <c r="J1794" i="1" s="1"/>
  <c r="D1795" i="1"/>
  <c r="R1770" i="1"/>
  <c r="W1770" i="1" s="1"/>
  <c r="I1772" i="1"/>
  <c r="N1772" i="1" s="1"/>
  <c r="O1772" i="1" s="1"/>
  <c r="P1795" i="1" l="1"/>
  <c r="Q1795" i="1" s="1"/>
  <c r="H1795" i="1"/>
  <c r="M1795" i="1" s="1"/>
  <c r="G1795" i="1"/>
  <c r="L1795" i="1" s="1"/>
  <c r="F1795" i="1"/>
  <c r="K1795" i="1" s="1"/>
  <c r="E1795" i="1"/>
  <c r="J1795" i="1" s="1"/>
  <c r="R1771" i="1"/>
  <c r="W1771" i="1" s="1"/>
  <c r="D1796" i="1"/>
  <c r="I1773" i="1"/>
  <c r="N1773" i="1" s="1"/>
  <c r="O1773" i="1" s="1"/>
  <c r="P1796" i="1" l="1"/>
  <c r="Q1796" i="1" s="1"/>
  <c r="H1796" i="1"/>
  <c r="M1796" i="1" s="1"/>
  <c r="G1796" i="1"/>
  <c r="L1796" i="1" s="1"/>
  <c r="F1796" i="1"/>
  <c r="K1796" i="1" s="1"/>
  <c r="E1796" i="1"/>
  <c r="J1796" i="1" s="1"/>
  <c r="D1797" i="1"/>
  <c r="R1772" i="1"/>
  <c r="W1772" i="1" s="1"/>
  <c r="I1774" i="1"/>
  <c r="N1774" i="1" s="1"/>
  <c r="O1774" i="1" s="1"/>
  <c r="P1797" i="1" l="1"/>
  <c r="Q1797" i="1" s="1"/>
  <c r="H1797" i="1"/>
  <c r="M1797" i="1" s="1"/>
  <c r="G1797" i="1"/>
  <c r="L1797" i="1" s="1"/>
  <c r="F1797" i="1"/>
  <c r="K1797" i="1" s="1"/>
  <c r="E1797" i="1"/>
  <c r="J1797" i="1" s="1"/>
  <c r="R1773" i="1"/>
  <c r="W1773" i="1" s="1"/>
  <c r="D1798" i="1"/>
  <c r="I1775" i="1"/>
  <c r="N1775" i="1" s="1"/>
  <c r="O1775" i="1" s="1"/>
  <c r="P1798" i="1" l="1"/>
  <c r="Q1798" i="1" s="1"/>
  <c r="H1798" i="1"/>
  <c r="M1798" i="1" s="1"/>
  <c r="G1798" i="1"/>
  <c r="L1798" i="1" s="1"/>
  <c r="F1798" i="1"/>
  <c r="K1798" i="1" s="1"/>
  <c r="E1798" i="1"/>
  <c r="J1798" i="1" s="1"/>
  <c r="D1799" i="1"/>
  <c r="R1774" i="1"/>
  <c r="W1774" i="1" s="1"/>
  <c r="I1776" i="1"/>
  <c r="N1776" i="1" s="1"/>
  <c r="O1776" i="1" s="1"/>
  <c r="P1799" i="1" l="1"/>
  <c r="Q1799" i="1" s="1"/>
  <c r="H1799" i="1"/>
  <c r="M1799" i="1" s="1"/>
  <c r="G1799" i="1"/>
  <c r="L1799" i="1" s="1"/>
  <c r="F1799" i="1"/>
  <c r="K1799" i="1" s="1"/>
  <c r="E1799" i="1"/>
  <c r="J1799" i="1" s="1"/>
  <c r="R1775" i="1"/>
  <c r="W1775" i="1" s="1"/>
  <c r="D1800" i="1"/>
  <c r="I1777" i="1"/>
  <c r="N1777" i="1" s="1"/>
  <c r="O1777" i="1" s="1"/>
  <c r="P1800" i="1" l="1"/>
  <c r="Q1800" i="1" s="1"/>
  <c r="H1800" i="1"/>
  <c r="M1800" i="1" s="1"/>
  <c r="G1800" i="1"/>
  <c r="L1800" i="1" s="1"/>
  <c r="F1800" i="1"/>
  <c r="K1800" i="1" s="1"/>
  <c r="E1800" i="1"/>
  <c r="J1800" i="1" s="1"/>
  <c r="D1801" i="1"/>
  <c r="R1776" i="1"/>
  <c r="W1776" i="1" s="1"/>
  <c r="I1778" i="1"/>
  <c r="N1778" i="1" s="1"/>
  <c r="O1778" i="1" s="1"/>
  <c r="P1801" i="1" l="1"/>
  <c r="Q1801" i="1" s="1"/>
  <c r="H1801" i="1"/>
  <c r="M1801" i="1" s="1"/>
  <c r="F1801" i="1"/>
  <c r="K1801" i="1" s="1"/>
  <c r="G1801" i="1"/>
  <c r="L1801" i="1" s="1"/>
  <c r="E1801" i="1"/>
  <c r="J1801" i="1" s="1"/>
  <c r="D1802" i="1"/>
  <c r="R1777" i="1"/>
  <c r="W1777" i="1" s="1"/>
  <c r="I1779" i="1"/>
  <c r="N1779" i="1" s="1"/>
  <c r="O1779" i="1" s="1"/>
  <c r="P1802" i="1" l="1"/>
  <c r="Q1802" i="1" s="1"/>
  <c r="H1802" i="1"/>
  <c r="M1802" i="1" s="1"/>
  <c r="G1802" i="1"/>
  <c r="L1802" i="1" s="1"/>
  <c r="F1802" i="1"/>
  <c r="K1802" i="1" s="1"/>
  <c r="E1802" i="1"/>
  <c r="J1802" i="1" s="1"/>
  <c r="D1803" i="1"/>
  <c r="R1778" i="1"/>
  <c r="W1778" i="1" s="1"/>
  <c r="I1780" i="1"/>
  <c r="N1780" i="1" s="1"/>
  <c r="O1780" i="1" s="1"/>
  <c r="P1803" i="1" l="1"/>
  <c r="Q1803" i="1" s="1"/>
  <c r="H1803" i="1"/>
  <c r="M1803" i="1" s="1"/>
  <c r="G1803" i="1"/>
  <c r="L1803" i="1" s="1"/>
  <c r="F1803" i="1"/>
  <c r="K1803" i="1" s="1"/>
  <c r="E1803" i="1"/>
  <c r="J1803" i="1" s="1"/>
  <c r="D1804" i="1"/>
  <c r="R1779" i="1"/>
  <c r="W1779" i="1" s="1"/>
  <c r="I1781" i="1"/>
  <c r="N1781" i="1" s="1"/>
  <c r="O1781" i="1" s="1"/>
  <c r="P1804" i="1" l="1"/>
  <c r="Q1804" i="1" s="1"/>
  <c r="H1804" i="1"/>
  <c r="M1804" i="1" s="1"/>
  <c r="G1804" i="1"/>
  <c r="L1804" i="1" s="1"/>
  <c r="F1804" i="1"/>
  <c r="K1804" i="1" s="1"/>
  <c r="E1804" i="1"/>
  <c r="J1804" i="1" s="1"/>
  <c r="R1780" i="1"/>
  <c r="W1780" i="1" s="1"/>
  <c r="D1805" i="1"/>
  <c r="I1782" i="1"/>
  <c r="N1782" i="1" s="1"/>
  <c r="O1782" i="1" s="1"/>
  <c r="P1805" i="1" l="1"/>
  <c r="Q1805" i="1" s="1"/>
  <c r="H1805" i="1"/>
  <c r="M1805" i="1" s="1"/>
  <c r="G1805" i="1"/>
  <c r="L1805" i="1" s="1"/>
  <c r="F1805" i="1"/>
  <c r="K1805" i="1" s="1"/>
  <c r="E1805" i="1"/>
  <c r="J1805" i="1" s="1"/>
  <c r="D1806" i="1"/>
  <c r="R1781" i="1"/>
  <c r="W1781" i="1" s="1"/>
  <c r="I1783" i="1"/>
  <c r="N1783" i="1" s="1"/>
  <c r="O1783" i="1" s="1"/>
  <c r="P1806" i="1" l="1"/>
  <c r="Q1806" i="1" s="1"/>
  <c r="H1806" i="1"/>
  <c r="M1806" i="1" s="1"/>
  <c r="G1806" i="1"/>
  <c r="L1806" i="1" s="1"/>
  <c r="F1806" i="1"/>
  <c r="K1806" i="1" s="1"/>
  <c r="E1806" i="1"/>
  <c r="J1806" i="1" s="1"/>
  <c r="D1807" i="1"/>
  <c r="R1782" i="1"/>
  <c r="W1782" i="1" s="1"/>
  <c r="I1784" i="1"/>
  <c r="N1784" i="1" s="1"/>
  <c r="O1784" i="1" s="1"/>
  <c r="P1807" i="1" l="1"/>
  <c r="Q1807" i="1" s="1"/>
  <c r="H1807" i="1"/>
  <c r="M1807" i="1" s="1"/>
  <c r="G1807" i="1"/>
  <c r="L1807" i="1" s="1"/>
  <c r="F1807" i="1"/>
  <c r="K1807" i="1" s="1"/>
  <c r="E1807" i="1"/>
  <c r="J1807" i="1" s="1"/>
  <c r="D1808" i="1"/>
  <c r="R1783" i="1"/>
  <c r="W1783" i="1" s="1"/>
  <c r="I1785" i="1"/>
  <c r="N1785" i="1" s="1"/>
  <c r="O1785" i="1" s="1"/>
  <c r="P1808" i="1" l="1"/>
  <c r="Q1808" i="1" s="1"/>
  <c r="H1808" i="1"/>
  <c r="M1808" i="1" s="1"/>
  <c r="G1808" i="1"/>
  <c r="L1808" i="1" s="1"/>
  <c r="F1808" i="1"/>
  <c r="K1808" i="1" s="1"/>
  <c r="E1808" i="1"/>
  <c r="J1808" i="1" s="1"/>
  <c r="R1784" i="1"/>
  <c r="W1784" i="1" s="1"/>
  <c r="D1809" i="1"/>
  <c r="I1786" i="1"/>
  <c r="N1786" i="1" s="1"/>
  <c r="O1786" i="1" s="1"/>
  <c r="P1809" i="1" l="1"/>
  <c r="Q1809" i="1" s="1"/>
  <c r="H1809" i="1"/>
  <c r="M1809" i="1" s="1"/>
  <c r="G1809" i="1"/>
  <c r="L1809" i="1" s="1"/>
  <c r="F1809" i="1"/>
  <c r="K1809" i="1" s="1"/>
  <c r="E1809" i="1"/>
  <c r="J1809" i="1" s="1"/>
  <c r="D1810" i="1"/>
  <c r="R1785" i="1"/>
  <c r="W1785" i="1" s="1"/>
  <c r="I1787" i="1"/>
  <c r="N1787" i="1" s="1"/>
  <c r="O1787" i="1" s="1"/>
  <c r="P1810" i="1" l="1"/>
  <c r="Q1810" i="1" s="1"/>
  <c r="H1810" i="1"/>
  <c r="M1810" i="1" s="1"/>
  <c r="G1810" i="1"/>
  <c r="L1810" i="1" s="1"/>
  <c r="F1810" i="1"/>
  <c r="K1810" i="1" s="1"/>
  <c r="E1810" i="1"/>
  <c r="J1810" i="1" s="1"/>
  <c r="R1786" i="1"/>
  <c r="W1786" i="1" s="1"/>
  <c r="D1811" i="1"/>
  <c r="I1788" i="1"/>
  <c r="N1788" i="1" s="1"/>
  <c r="O1788" i="1" s="1"/>
  <c r="P1811" i="1" l="1"/>
  <c r="Q1811" i="1" s="1"/>
  <c r="H1811" i="1"/>
  <c r="M1811" i="1" s="1"/>
  <c r="G1811" i="1"/>
  <c r="L1811" i="1" s="1"/>
  <c r="F1811" i="1"/>
  <c r="K1811" i="1" s="1"/>
  <c r="E1811" i="1"/>
  <c r="J1811" i="1" s="1"/>
  <c r="R1787" i="1"/>
  <c r="W1787" i="1" s="1"/>
  <c r="D1812" i="1"/>
  <c r="I1789" i="1"/>
  <c r="N1789" i="1" s="1"/>
  <c r="O1789" i="1" s="1"/>
  <c r="P1812" i="1" l="1"/>
  <c r="Q1812" i="1" s="1"/>
  <c r="H1812" i="1"/>
  <c r="M1812" i="1" s="1"/>
  <c r="G1812" i="1"/>
  <c r="L1812" i="1" s="1"/>
  <c r="F1812" i="1"/>
  <c r="K1812" i="1" s="1"/>
  <c r="E1812" i="1"/>
  <c r="J1812" i="1" s="1"/>
  <c r="D1813" i="1"/>
  <c r="R1788" i="1"/>
  <c r="W1788" i="1" s="1"/>
  <c r="I1790" i="1"/>
  <c r="N1790" i="1" s="1"/>
  <c r="O1790" i="1" s="1"/>
  <c r="P1813" i="1" l="1"/>
  <c r="Q1813" i="1" s="1"/>
  <c r="H1813" i="1"/>
  <c r="M1813" i="1" s="1"/>
  <c r="G1813" i="1"/>
  <c r="L1813" i="1" s="1"/>
  <c r="E1813" i="1"/>
  <c r="J1813" i="1" s="1"/>
  <c r="F1813" i="1"/>
  <c r="K1813" i="1" s="1"/>
  <c r="D1814" i="1"/>
  <c r="R1789" i="1"/>
  <c r="W1789" i="1" s="1"/>
  <c r="I1791" i="1"/>
  <c r="N1791" i="1" s="1"/>
  <c r="O1791" i="1" s="1"/>
  <c r="P1814" i="1" l="1"/>
  <c r="Q1814" i="1" s="1"/>
  <c r="H1814" i="1"/>
  <c r="M1814" i="1" s="1"/>
  <c r="G1814" i="1"/>
  <c r="L1814" i="1" s="1"/>
  <c r="F1814" i="1"/>
  <c r="K1814" i="1" s="1"/>
  <c r="E1814" i="1"/>
  <c r="J1814" i="1" s="1"/>
  <c r="D1815" i="1"/>
  <c r="R1790" i="1"/>
  <c r="W1790" i="1" s="1"/>
  <c r="I1792" i="1"/>
  <c r="N1792" i="1" s="1"/>
  <c r="O1792" i="1" s="1"/>
  <c r="P1815" i="1" l="1"/>
  <c r="Q1815" i="1" s="1"/>
  <c r="H1815" i="1"/>
  <c r="M1815" i="1" s="1"/>
  <c r="G1815" i="1"/>
  <c r="L1815" i="1" s="1"/>
  <c r="F1815" i="1"/>
  <c r="K1815" i="1" s="1"/>
  <c r="E1815" i="1"/>
  <c r="J1815" i="1" s="1"/>
  <c r="D1816" i="1"/>
  <c r="R1791" i="1"/>
  <c r="W1791" i="1" s="1"/>
  <c r="I1793" i="1"/>
  <c r="N1793" i="1" s="1"/>
  <c r="O1793" i="1" s="1"/>
  <c r="P1816" i="1" l="1"/>
  <c r="Q1816" i="1" s="1"/>
  <c r="H1816" i="1"/>
  <c r="M1816" i="1" s="1"/>
  <c r="G1816" i="1"/>
  <c r="L1816" i="1" s="1"/>
  <c r="F1816" i="1"/>
  <c r="K1816" i="1" s="1"/>
  <c r="E1816" i="1"/>
  <c r="J1816" i="1" s="1"/>
  <c r="D1817" i="1"/>
  <c r="R1792" i="1"/>
  <c r="W1792" i="1" s="1"/>
  <c r="I1794" i="1"/>
  <c r="N1794" i="1" s="1"/>
  <c r="O1794" i="1" s="1"/>
  <c r="P1817" i="1" l="1"/>
  <c r="Q1817" i="1" s="1"/>
  <c r="H1817" i="1"/>
  <c r="M1817" i="1" s="1"/>
  <c r="G1817" i="1"/>
  <c r="L1817" i="1" s="1"/>
  <c r="F1817" i="1"/>
  <c r="K1817" i="1" s="1"/>
  <c r="E1817" i="1"/>
  <c r="J1817" i="1" s="1"/>
  <c r="D1818" i="1"/>
  <c r="R1793" i="1"/>
  <c r="W1793" i="1" s="1"/>
  <c r="I1795" i="1"/>
  <c r="N1795" i="1" s="1"/>
  <c r="O1795" i="1" s="1"/>
  <c r="P1818" i="1" l="1"/>
  <c r="Q1818" i="1" s="1"/>
  <c r="H1818" i="1"/>
  <c r="M1818" i="1" s="1"/>
  <c r="G1818" i="1"/>
  <c r="L1818" i="1" s="1"/>
  <c r="F1818" i="1"/>
  <c r="K1818" i="1" s="1"/>
  <c r="E1818" i="1"/>
  <c r="J1818" i="1" s="1"/>
  <c r="R1794" i="1"/>
  <c r="W1794" i="1" s="1"/>
  <c r="D1819" i="1"/>
  <c r="I1796" i="1"/>
  <c r="N1796" i="1" s="1"/>
  <c r="O1796" i="1" s="1"/>
  <c r="P1819" i="1" l="1"/>
  <c r="Q1819" i="1" s="1"/>
  <c r="H1819" i="1"/>
  <c r="M1819" i="1" s="1"/>
  <c r="G1819" i="1"/>
  <c r="L1819" i="1" s="1"/>
  <c r="F1819" i="1"/>
  <c r="K1819" i="1" s="1"/>
  <c r="E1819" i="1"/>
  <c r="J1819" i="1" s="1"/>
  <c r="D1820" i="1"/>
  <c r="R1795" i="1"/>
  <c r="W1795" i="1" s="1"/>
  <c r="I1797" i="1"/>
  <c r="N1797" i="1" s="1"/>
  <c r="O1797" i="1" s="1"/>
  <c r="P1820" i="1" l="1"/>
  <c r="Q1820" i="1" s="1"/>
  <c r="H1820" i="1"/>
  <c r="M1820" i="1" s="1"/>
  <c r="G1820" i="1"/>
  <c r="L1820" i="1" s="1"/>
  <c r="F1820" i="1"/>
  <c r="K1820" i="1" s="1"/>
  <c r="E1820" i="1"/>
  <c r="J1820" i="1" s="1"/>
  <c r="R1796" i="1"/>
  <c r="W1796" i="1" s="1"/>
  <c r="D1821" i="1"/>
  <c r="I1798" i="1"/>
  <c r="N1798" i="1" s="1"/>
  <c r="O1798" i="1" s="1"/>
  <c r="P1821" i="1" l="1"/>
  <c r="Q1821" i="1" s="1"/>
  <c r="H1821" i="1"/>
  <c r="M1821" i="1" s="1"/>
  <c r="G1821" i="1"/>
  <c r="L1821" i="1" s="1"/>
  <c r="F1821" i="1"/>
  <c r="K1821" i="1" s="1"/>
  <c r="E1821" i="1"/>
  <c r="J1821" i="1" s="1"/>
  <c r="D1822" i="1"/>
  <c r="R1797" i="1"/>
  <c r="W1797" i="1" s="1"/>
  <c r="I1799" i="1"/>
  <c r="N1799" i="1" s="1"/>
  <c r="O1799" i="1" s="1"/>
  <c r="P1822" i="1" l="1"/>
  <c r="Q1822" i="1" s="1"/>
  <c r="H1822" i="1"/>
  <c r="M1822" i="1" s="1"/>
  <c r="G1822" i="1"/>
  <c r="L1822" i="1" s="1"/>
  <c r="F1822" i="1"/>
  <c r="K1822" i="1" s="1"/>
  <c r="E1822" i="1"/>
  <c r="J1822" i="1" s="1"/>
  <c r="D1823" i="1"/>
  <c r="R1798" i="1"/>
  <c r="W1798" i="1" s="1"/>
  <c r="I1800" i="1"/>
  <c r="N1800" i="1" s="1"/>
  <c r="O1800" i="1" s="1"/>
  <c r="P1823" i="1" l="1"/>
  <c r="Q1823" i="1" s="1"/>
  <c r="H1823" i="1"/>
  <c r="M1823" i="1" s="1"/>
  <c r="G1823" i="1"/>
  <c r="L1823" i="1" s="1"/>
  <c r="F1823" i="1"/>
  <c r="K1823" i="1" s="1"/>
  <c r="E1823" i="1"/>
  <c r="J1823" i="1" s="1"/>
  <c r="D1824" i="1"/>
  <c r="R1799" i="1"/>
  <c r="W1799" i="1" s="1"/>
  <c r="I1801" i="1"/>
  <c r="N1801" i="1" s="1"/>
  <c r="O1801" i="1" s="1"/>
  <c r="P1824" i="1" l="1"/>
  <c r="Q1824" i="1" s="1"/>
  <c r="H1824" i="1"/>
  <c r="M1824" i="1" s="1"/>
  <c r="G1824" i="1"/>
  <c r="L1824" i="1" s="1"/>
  <c r="F1824" i="1"/>
  <c r="K1824" i="1" s="1"/>
  <c r="E1824" i="1"/>
  <c r="J1824" i="1" s="1"/>
  <c r="D1825" i="1"/>
  <c r="R1800" i="1"/>
  <c r="W1800" i="1" s="1"/>
  <c r="I1802" i="1"/>
  <c r="N1802" i="1" s="1"/>
  <c r="O1802" i="1" s="1"/>
  <c r="P1825" i="1" l="1"/>
  <c r="Q1825" i="1" s="1"/>
  <c r="H1825" i="1"/>
  <c r="M1825" i="1" s="1"/>
  <c r="G1825" i="1"/>
  <c r="L1825" i="1" s="1"/>
  <c r="F1825" i="1"/>
  <c r="K1825" i="1" s="1"/>
  <c r="E1825" i="1"/>
  <c r="J1825" i="1" s="1"/>
  <c r="D1826" i="1"/>
  <c r="R1801" i="1"/>
  <c r="W1801" i="1" s="1"/>
  <c r="I1803" i="1"/>
  <c r="N1803" i="1" s="1"/>
  <c r="O1803" i="1" s="1"/>
  <c r="P1826" i="1" l="1"/>
  <c r="Q1826" i="1" s="1"/>
  <c r="H1826" i="1"/>
  <c r="M1826" i="1" s="1"/>
  <c r="G1826" i="1"/>
  <c r="L1826" i="1" s="1"/>
  <c r="F1826" i="1"/>
  <c r="K1826" i="1" s="1"/>
  <c r="E1826" i="1"/>
  <c r="J1826" i="1" s="1"/>
  <c r="R1802" i="1"/>
  <c r="W1802" i="1" s="1"/>
  <c r="D1827" i="1"/>
  <c r="I1804" i="1"/>
  <c r="N1804" i="1" s="1"/>
  <c r="O1804" i="1" s="1"/>
  <c r="P1827" i="1" l="1"/>
  <c r="Q1827" i="1" s="1"/>
  <c r="H1827" i="1"/>
  <c r="M1827" i="1" s="1"/>
  <c r="G1827" i="1"/>
  <c r="L1827" i="1" s="1"/>
  <c r="F1827" i="1"/>
  <c r="K1827" i="1" s="1"/>
  <c r="E1827" i="1"/>
  <c r="J1827" i="1" s="1"/>
  <c r="D1828" i="1"/>
  <c r="R1803" i="1"/>
  <c r="W1803" i="1" s="1"/>
  <c r="I1805" i="1"/>
  <c r="N1805" i="1" s="1"/>
  <c r="O1805" i="1" s="1"/>
  <c r="P1828" i="1" l="1"/>
  <c r="Q1828" i="1" s="1"/>
  <c r="H1828" i="1"/>
  <c r="M1828" i="1" s="1"/>
  <c r="G1828" i="1"/>
  <c r="L1828" i="1" s="1"/>
  <c r="F1828" i="1"/>
  <c r="K1828" i="1" s="1"/>
  <c r="E1828" i="1"/>
  <c r="J1828" i="1" s="1"/>
  <c r="D1829" i="1"/>
  <c r="R1804" i="1"/>
  <c r="W1804" i="1" s="1"/>
  <c r="I1806" i="1"/>
  <c r="N1806" i="1" s="1"/>
  <c r="O1806" i="1" s="1"/>
  <c r="P1829" i="1" l="1"/>
  <c r="Q1829" i="1" s="1"/>
  <c r="H1829" i="1"/>
  <c r="M1829" i="1" s="1"/>
  <c r="G1829" i="1"/>
  <c r="L1829" i="1" s="1"/>
  <c r="F1829" i="1"/>
  <c r="K1829" i="1" s="1"/>
  <c r="E1829" i="1"/>
  <c r="J1829" i="1" s="1"/>
  <c r="R1805" i="1"/>
  <c r="W1805" i="1" s="1"/>
  <c r="D1830" i="1"/>
  <c r="I1807" i="1"/>
  <c r="N1807" i="1" s="1"/>
  <c r="O1807" i="1" s="1"/>
  <c r="P1830" i="1" l="1"/>
  <c r="Q1830" i="1" s="1"/>
  <c r="H1830" i="1"/>
  <c r="M1830" i="1" s="1"/>
  <c r="G1830" i="1"/>
  <c r="L1830" i="1" s="1"/>
  <c r="F1830" i="1"/>
  <c r="K1830" i="1" s="1"/>
  <c r="E1830" i="1"/>
  <c r="J1830" i="1" s="1"/>
  <c r="D1831" i="1"/>
  <c r="R1806" i="1"/>
  <c r="W1806" i="1" s="1"/>
  <c r="I1808" i="1"/>
  <c r="N1808" i="1" s="1"/>
  <c r="O1808" i="1" s="1"/>
  <c r="P1831" i="1" l="1"/>
  <c r="Q1831" i="1" s="1"/>
  <c r="H1831" i="1"/>
  <c r="M1831" i="1" s="1"/>
  <c r="G1831" i="1"/>
  <c r="L1831" i="1" s="1"/>
  <c r="F1831" i="1"/>
  <c r="K1831" i="1" s="1"/>
  <c r="E1831" i="1"/>
  <c r="J1831" i="1" s="1"/>
  <c r="R1807" i="1"/>
  <c r="W1807" i="1" s="1"/>
  <c r="D1832" i="1"/>
  <c r="I1809" i="1"/>
  <c r="N1809" i="1" s="1"/>
  <c r="O1809" i="1" s="1"/>
  <c r="P1832" i="1" l="1"/>
  <c r="Q1832" i="1" s="1"/>
  <c r="H1832" i="1"/>
  <c r="M1832" i="1" s="1"/>
  <c r="G1832" i="1"/>
  <c r="L1832" i="1" s="1"/>
  <c r="F1832" i="1"/>
  <c r="K1832" i="1" s="1"/>
  <c r="E1832" i="1"/>
  <c r="J1832" i="1" s="1"/>
  <c r="D1833" i="1"/>
  <c r="R1808" i="1"/>
  <c r="W1808" i="1" s="1"/>
  <c r="I1810" i="1"/>
  <c r="N1810" i="1" s="1"/>
  <c r="O1810" i="1" s="1"/>
  <c r="P1833" i="1" l="1"/>
  <c r="Q1833" i="1" s="1"/>
  <c r="H1833" i="1"/>
  <c r="M1833" i="1" s="1"/>
  <c r="G1833" i="1"/>
  <c r="L1833" i="1" s="1"/>
  <c r="F1833" i="1"/>
  <c r="K1833" i="1" s="1"/>
  <c r="E1833" i="1"/>
  <c r="J1833" i="1" s="1"/>
  <c r="D1834" i="1"/>
  <c r="R1809" i="1"/>
  <c r="W1809" i="1" s="1"/>
  <c r="I1811" i="1"/>
  <c r="N1811" i="1" s="1"/>
  <c r="O1811" i="1" s="1"/>
  <c r="P1834" i="1" l="1"/>
  <c r="Q1834" i="1" s="1"/>
  <c r="H1834" i="1"/>
  <c r="M1834" i="1" s="1"/>
  <c r="G1834" i="1"/>
  <c r="L1834" i="1" s="1"/>
  <c r="F1834" i="1"/>
  <c r="K1834" i="1" s="1"/>
  <c r="E1834" i="1"/>
  <c r="J1834" i="1" s="1"/>
  <c r="R1810" i="1"/>
  <c r="W1810" i="1" s="1"/>
  <c r="D1835" i="1"/>
  <c r="I1812" i="1"/>
  <c r="N1812" i="1" s="1"/>
  <c r="O1812" i="1" s="1"/>
  <c r="P1835" i="1" l="1"/>
  <c r="Q1835" i="1" s="1"/>
  <c r="H1835" i="1"/>
  <c r="M1835" i="1" s="1"/>
  <c r="G1835" i="1"/>
  <c r="L1835" i="1" s="1"/>
  <c r="F1835" i="1"/>
  <c r="K1835" i="1" s="1"/>
  <c r="E1835" i="1"/>
  <c r="J1835" i="1" s="1"/>
  <c r="D1836" i="1"/>
  <c r="R1811" i="1"/>
  <c r="W1811" i="1" s="1"/>
  <c r="I1813" i="1"/>
  <c r="N1813" i="1" s="1"/>
  <c r="O1813" i="1" s="1"/>
  <c r="P1836" i="1" l="1"/>
  <c r="Q1836" i="1" s="1"/>
  <c r="H1836" i="1"/>
  <c r="M1836" i="1" s="1"/>
  <c r="G1836" i="1"/>
  <c r="L1836" i="1" s="1"/>
  <c r="F1836" i="1"/>
  <c r="K1836" i="1" s="1"/>
  <c r="E1836" i="1"/>
  <c r="J1836" i="1" s="1"/>
  <c r="D1837" i="1"/>
  <c r="R1812" i="1"/>
  <c r="W1812" i="1" s="1"/>
  <c r="I1814" i="1"/>
  <c r="N1814" i="1" s="1"/>
  <c r="O1814" i="1" s="1"/>
  <c r="P1837" i="1" l="1"/>
  <c r="Q1837" i="1" s="1"/>
  <c r="H1837" i="1"/>
  <c r="M1837" i="1" s="1"/>
  <c r="G1837" i="1"/>
  <c r="L1837" i="1" s="1"/>
  <c r="F1837" i="1"/>
  <c r="K1837" i="1" s="1"/>
  <c r="E1837" i="1"/>
  <c r="J1837" i="1" s="1"/>
  <c r="R1813" i="1"/>
  <c r="W1813" i="1" s="1"/>
  <c r="D1838" i="1"/>
  <c r="I1815" i="1"/>
  <c r="N1815" i="1" s="1"/>
  <c r="O1815" i="1" s="1"/>
  <c r="P1838" i="1" l="1"/>
  <c r="Q1838" i="1" s="1"/>
  <c r="H1838" i="1"/>
  <c r="M1838" i="1" s="1"/>
  <c r="G1838" i="1"/>
  <c r="L1838" i="1" s="1"/>
  <c r="F1838" i="1"/>
  <c r="K1838" i="1" s="1"/>
  <c r="E1838" i="1"/>
  <c r="J1838" i="1" s="1"/>
  <c r="D1839" i="1"/>
  <c r="R1814" i="1"/>
  <c r="W1814" i="1" s="1"/>
  <c r="I1816" i="1"/>
  <c r="N1816" i="1" s="1"/>
  <c r="O1816" i="1" s="1"/>
  <c r="P1839" i="1" l="1"/>
  <c r="Q1839" i="1" s="1"/>
  <c r="H1839" i="1"/>
  <c r="M1839" i="1" s="1"/>
  <c r="G1839" i="1"/>
  <c r="L1839" i="1" s="1"/>
  <c r="F1839" i="1"/>
  <c r="K1839" i="1" s="1"/>
  <c r="E1839" i="1"/>
  <c r="J1839" i="1" s="1"/>
  <c r="R1815" i="1"/>
  <c r="W1815" i="1" s="1"/>
  <c r="D1840" i="1"/>
  <c r="I1817" i="1"/>
  <c r="N1817" i="1" s="1"/>
  <c r="O1817" i="1" s="1"/>
  <c r="P1840" i="1" l="1"/>
  <c r="Q1840" i="1" s="1"/>
  <c r="H1840" i="1"/>
  <c r="M1840" i="1" s="1"/>
  <c r="G1840" i="1"/>
  <c r="L1840" i="1" s="1"/>
  <c r="F1840" i="1"/>
  <c r="K1840" i="1" s="1"/>
  <c r="E1840" i="1"/>
  <c r="J1840" i="1" s="1"/>
  <c r="D1841" i="1"/>
  <c r="R1816" i="1"/>
  <c r="W1816" i="1" s="1"/>
  <c r="I1818" i="1"/>
  <c r="N1818" i="1" s="1"/>
  <c r="O1818" i="1" s="1"/>
  <c r="P1841" i="1" l="1"/>
  <c r="Q1841" i="1" s="1"/>
  <c r="H1841" i="1"/>
  <c r="M1841" i="1" s="1"/>
  <c r="G1841" i="1"/>
  <c r="L1841" i="1" s="1"/>
  <c r="F1841" i="1"/>
  <c r="K1841" i="1" s="1"/>
  <c r="E1841" i="1"/>
  <c r="J1841" i="1" s="1"/>
  <c r="D1842" i="1"/>
  <c r="R1817" i="1"/>
  <c r="W1817" i="1" s="1"/>
  <c r="I1819" i="1"/>
  <c r="N1819" i="1" s="1"/>
  <c r="O1819" i="1" s="1"/>
  <c r="P1842" i="1" l="1"/>
  <c r="Q1842" i="1" s="1"/>
  <c r="H1842" i="1"/>
  <c r="M1842" i="1" s="1"/>
  <c r="G1842" i="1"/>
  <c r="L1842" i="1" s="1"/>
  <c r="F1842" i="1"/>
  <c r="K1842" i="1" s="1"/>
  <c r="E1842" i="1"/>
  <c r="J1842" i="1" s="1"/>
  <c r="R1818" i="1"/>
  <c r="W1818" i="1" s="1"/>
  <c r="D1843" i="1"/>
  <c r="I1820" i="1"/>
  <c r="N1820" i="1" s="1"/>
  <c r="O1820" i="1" s="1"/>
  <c r="P1843" i="1" l="1"/>
  <c r="Q1843" i="1" s="1"/>
  <c r="H1843" i="1"/>
  <c r="M1843" i="1" s="1"/>
  <c r="G1843" i="1"/>
  <c r="L1843" i="1" s="1"/>
  <c r="F1843" i="1"/>
  <c r="K1843" i="1" s="1"/>
  <c r="E1843" i="1"/>
  <c r="J1843" i="1" s="1"/>
  <c r="D1844" i="1"/>
  <c r="R1819" i="1"/>
  <c r="W1819" i="1" s="1"/>
  <c r="I1821" i="1"/>
  <c r="N1821" i="1" s="1"/>
  <c r="O1821" i="1" s="1"/>
  <c r="P1844" i="1" l="1"/>
  <c r="Q1844" i="1" s="1"/>
  <c r="H1844" i="1"/>
  <c r="M1844" i="1" s="1"/>
  <c r="G1844" i="1"/>
  <c r="L1844" i="1" s="1"/>
  <c r="E1844" i="1"/>
  <c r="J1844" i="1" s="1"/>
  <c r="F1844" i="1"/>
  <c r="K1844" i="1" s="1"/>
  <c r="R1820" i="1"/>
  <c r="W1820" i="1" s="1"/>
  <c r="D1845" i="1"/>
  <c r="I1822" i="1"/>
  <c r="N1822" i="1" s="1"/>
  <c r="O1822" i="1" s="1"/>
  <c r="P1845" i="1" l="1"/>
  <c r="Q1845" i="1" s="1"/>
  <c r="H1845" i="1"/>
  <c r="M1845" i="1" s="1"/>
  <c r="G1845" i="1"/>
  <c r="L1845" i="1" s="1"/>
  <c r="F1845" i="1"/>
  <c r="K1845" i="1" s="1"/>
  <c r="E1845" i="1"/>
  <c r="J1845" i="1" s="1"/>
  <c r="D1846" i="1"/>
  <c r="R1821" i="1"/>
  <c r="W1821" i="1" s="1"/>
  <c r="I1823" i="1"/>
  <c r="N1823" i="1" s="1"/>
  <c r="O1823" i="1" s="1"/>
  <c r="P1846" i="1" l="1"/>
  <c r="Q1846" i="1" s="1"/>
  <c r="H1846" i="1"/>
  <c r="M1846" i="1" s="1"/>
  <c r="G1846" i="1"/>
  <c r="L1846" i="1" s="1"/>
  <c r="F1846" i="1"/>
  <c r="K1846" i="1" s="1"/>
  <c r="E1846" i="1"/>
  <c r="J1846" i="1" s="1"/>
  <c r="R1822" i="1"/>
  <c r="W1822" i="1" s="1"/>
  <c r="D1847" i="1"/>
  <c r="I1824" i="1"/>
  <c r="N1824" i="1" s="1"/>
  <c r="O1824" i="1" s="1"/>
  <c r="P1847" i="1" l="1"/>
  <c r="Q1847" i="1" s="1"/>
  <c r="H1847" i="1"/>
  <c r="M1847" i="1" s="1"/>
  <c r="G1847" i="1"/>
  <c r="L1847" i="1" s="1"/>
  <c r="F1847" i="1"/>
  <c r="K1847" i="1" s="1"/>
  <c r="E1847" i="1"/>
  <c r="J1847" i="1" s="1"/>
  <c r="R1823" i="1"/>
  <c r="W1823" i="1" s="1"/>
  <c r="D1848" i="1"/>
  <c r="I1825" i="1"/>
  <c r="N1825" i="1" s="1"/>
  <c r="O1825" i="1" s="1"/>
  <c r="P1848" i="1" l="1"/>
  <c r="Q1848" i="1" s="1"/>
  <c r="H1848" i="1"/>
  <c r="M1848" i="1" s="1"/>
  <c r="G1848" i="1"/>
  <c r="L1848" i="1" s="1"/>
  <c r="F1848" i="1"/>
  <c r="K1848" i="1" s="1"/>
  <c r="E1848" i="1"/>
  <c r="J1848" i="1" s="1"/>
  <c r="D1849" i="1"/>
  <c r="R1824" i="1"/>
  <c r="W1824" i="1" s="1"/>
  <c r="I1826" i="1"/>
  <c r="N1826" i="1" s="1"/>
  <c r="O1826" i="1" s="1"/>
  <c r="P1849" i="1" l="1"/>
  <c r="Q1849" i="1" s="1"/>
  <c r="H1849" i="1"/>
  <c r="M1849" i="1" s="1"/>
  <c r="G1849" i="1"/>
  <c r="L1849" i="1" s="1"/>
  <c r="F1849" i="1"/>
  <c r="K1849" i="1" s="1"/>
  <c r="E1849" i="1"/>
  <c r="J1849" i="1" s="1"/>
  <c r="D1850" i="1"/>
  <c r="R1825" i="1"/>
  <c r="W1825" i="1" s="1"/>
  <c r="I1827" i="1"/>
  <c r="N1827" i="1" s="1"/>
  <c r="O1827" i="1" s="1"/>
  <c r="P1850" i="1" l="1"/>
  <c r="Q1850" i="1" s="1"/>
  <c r="H1850" i="1"/>
  <c r="M1850" i="1" s="1"/>
  <c r="G1850" i="1"/>
  <c r="L1850" i="1" s="1"/>
  <c r="F1850" i="1"/>
  <c r="K1850" i="1" s="1"/>
  <c r="E1850" i="1"/>
  <c r="J1850" i="1" s="1"/>
  <c r="R1826" i="1"/>
  <c r="W1826" i="1" s="1"/>
  <c r="D1851" i="1"/>
  <c r="I1828" i="1"/>
  <c r="N1828" i="1" s="1"/>
  <c r="O1828" i="1" s="1"/>
  <c r="P1851" i="1" l="1"/>
  <c r="Q1851" i="1" s="1"/>
  <c r="H1851" i="1"/>
  <c r="M1851" i="1" s="1"/>
  <c r="G1851" i="1"/>
  <c r="L1851" i="1" s="1"/>
  <c r="F1851" i="1"/>
  <c r="K1851" i="1" s="1"/>
  <c r="E1851" i="1"/>
  <c r="J1851" i="1" s="1"/>
  <c r="R1827" i="1"/>
  <c r="W1827" i="1" s="1"/>
  <c r="D1852" i="1"/>
  <c r="I1829" i="1"/>
  <c r="N1829" i="1" s="1"/>
  <c r="O1829" i="1" s="1"/>
  <c r="P1852" i="1" l="1"/>
  <c r="Q1852" i="1" s="1"/>
  <c r="H1852" i="1"/>
  <c r="M1852" i="1" s="1"/>
  <c r="F1852" i="1"/>
  <c r="K1852" i="1" s="1"/>
  <c r="G1852" i="1"/>
  <c r="L1852" i="1" s="1"/>
  <c r="E1852" i="1"/>
  <c r="J1852" i="1" s="1"/>
  <c r="D1853" i="1"/>
  <c r="R1828" i="1"/>
  <c r="W1828" i="1" s="1"/>
  <c r="I1830" i="1"/>
  <c r="N1830" i="1" s="1"/>
  <c r="O1830" i="1" s="1"/>
  <c r="P1853" i="1" l="1"/>
  <c r="Q1853" i="1" s="1"/>
  <c r="H1853" i="1"/>
  <c r="M1853" i="1" s="1"/>
  <c r="G1853" i="1"/>
  <c r="L1853" i="1" s="1"/>
  <c r="F1853" i="1"/>
  <c r="K1853" i="1" s="1"/>
  <c r="E1853" i="1"/>
  <c r="J1853" i="1" s="1"/>
  <c r="D1854" i="1"/>
  <c r="R1829" i="1"/>
  <c r="W1829" i="1" s="1"/>
  <c r="I1831" i="1"/>
  <c r="N1831" i="1" s="1"/>
  <c r="O1831" i="1" s="1"/>
  <c r="P1854" i="1" l="1"/>
  <c r="Q1854" i="1" s="1"/>
  <c r="H1854" i="1"/>
  <c r="M1854" i="1" s="1"/>
  <c r="G1854" i="1"/>
  <c r="L1854" i="1" s="1"/>
  <c r="F1854" i="1"/>
  <c r="K1854" i="1" s="1"/>
  <c r="E1854" i="1"/>
  <c r="J1854" i="1" s="1"/>
  <c r="R1830" i="1"/>
  <c r="W1830" i="1" s="1"/>
  <c r="D1855" i="1"/>
  <c r="I1832" i="1"/>
  <c r="N1832" i="1" s="1"/>
  <c r="O1832" i="1" s="1"/>
  <c r="P1855" i="1" l="1"/>
  <c r="Q1855" i="1" s="1"/>
  <c r="H1855" i="1"/>
  <c r="M1855" i="1" s="1"/>
  <c r="G1855" i="1"/>
  <c r="L1855" i="1" s="1"/>
  <c r="F1855" i="1"/>
  <c r="K1855" i="1" s="1"/>
  <c r="E1855" i="1"/>
  <c r="J1855" i="1" s="1"/>
  <c r="D1856" i="1"/>
  <c r="R1831" i="1"/>
  <c r="W1831" i="1" s="1"/>
  <c r="I1833" i="1"/>
  <c r="N1833" i="1" s="1"/>
  <c r="O1833" i="1" s="1"/>
  <c r="P1856" i="1" l="1"/>
  <c r="Q1856" i="1" s="1"/>
  <c r="H1856" i="1"/>
  <c r="M1856" i="1" s="1"/>
  <c r="G1856" i="1"/>
  <c r="L1856" i="1" s="1"/>
  <c r="F1856" i="1"/>
  <c r="K1856" i="1" s="1"/>
  <c r="E1856" i="1"/>
  <c r="J1856" i="1" s="1"/>
  <c r="R1832" i="1"/>
  <c r="W1832" i="1" s="1"/>
  <c r="D1857" i="1"/>
  <c r="I1834" i="1"/>
  <c r="N1834" i="1" s="1"/>
  <c r="O1834" i="1" s="1"/>
  <c r="P1857" i="1" l="1"/>
  <c r="Q1857" i="1" s="1"/>
  <c r="H1857" i="1"/>
  <c r="M1857" i="1" s="1"/>
  <c r="G1857" i="1"/>
  <c r="L1857" i="1" s="1"/>
  <c r="F1857" i="1"/>
  <c r="K1857" i="1" s="1"/>
  <c r="E1857" i="1"/>
  <c r="J1857" i="1" s="1"/>
  <c r="D1858" i="1"/>
  <c r="R1833" i="1"/>
  <c r="W1833" i="1" s="1"/>
  <c r="I1835" i="1"/>
  <c r="N1835" i="1" s="1"/>
  <c r="O1835" i="1" s="1"/>
  <c r="P1858" i="1" l="1"/>
  <c r="Q1858" i="1" s="1"/>
  <c r="H1858" i="1"/>
  <c r="M1858" i="1" s="1"/>
  <c r="G1858" i="1"/>
  <c r="L1858" i="1" s="1"/>
  <c r="F1858" i="1"/>
  <c r="K1858" i="1" s="1"/>
  <c r="E1858" i="1"/>
  <c r="J1858" i="1" s="1"/>
  <c r="R1834" i="1"/>
  <c r="W1834" i="1" s="1"/>
  <c r="D1859" i="1"/>
  <c r="I1836" i="1"/>
  <c r="N1836" i="1" s="1"/>
  <c r="O1836" i="1" s="1"/>
  <c r="P1859" i="1" l="1"/>
  <c r="Q1859" i="1" s="1"/>
  <c r="H1859" i="1"/>
  <c r="M1859" i="1" s="1"/>
  <c r="G1859" i="1"/>
  <c r="L1859" i="1" s="1"/>
  <c r="F1859" i="1"/>
  <c r="K1859" i="1" s="1"/>
  <c r="E1859" i="1"/>
  <c r="J1859" i="1" s="1"/>
  <c r="D1860" i="1"/>
  <c r="R1835" i="1"/>
  <c r="W1835" i="1" s="1"/>
  <c r="I1837" i="1"/>
  <c r="N1837" i="1" s="1"/>
  <c r="O1837" i="1" s="1"/>
  <c r="P1860" i="1" l="1"/>
  <c r="Q1860" i="1" s="1"/>
  <c r="H1860" i="1"/>
  <c r="M1860" i="1" s="1"/>
  <c r="G1860" i="1"/>
  <c r="L1860" i="1" s="1"/>
  <c r="F1860" i="1"/>
  <c r="K1860" i="1" s="1"/>
  <c r="E1860" i="1"/>
  <c r="J1860" i="1" s="1"/>
  <c r="R1836" i="1"/>
  <c r="W1836" i="1" s="1"/>
  <c r="D1861" i="1"/>
  <c r="I1838" i="1"/>
  <c r="N1838" i="1" s="1"/>
  <c r="O1838" i="1" s="1"/>
  <c r="P1861" i="1" l="1"/>
  <c r="Q1861" i="1" s="1"/>
  <c r="H1861" i="1"/>
  <c r="M1861" i="1" s="1"/>
  <c r="G1861" i="1"/>
  <c r="L1861" i="1" s="1"/>
  <c r="F1861" i="1"/>
  <c r="K1861" i="1" s="1"/>
  <c r="E1861" i="1"/>
  <c r="J1861" i="1" s="1"/>
  <c r="D1862" i="1"/>
  <c r="R1837" i="1"/>
  <c r="W1837" i="1" s="1"/>
  <c r="I1839" i="1"/>
  <c r="N1839" i="1" s="1"/>
  <c r="O1839" i="1" s="1"/>
  <c r="P1862" i="1" l="1"/>
  <c r="Q1862" i="1" s="1"/>
  <c r="H1862" i="1"/>
  <c r="M1862" i="1" s="1"/>
  <c r="F1862" i="1"/>
  <c r="K1862" i="1" s="1"/>
  <c r="G1862" i="1"/>
  <c r="L1862" i="1" s="1"/>
  <c r="E1862" i="1"/>
  <c r="J1862" i="1" s="1"/>
  <c r="R1838" i="1"/>
  <c r="W1838" i="1" s="1"/>
  <c r="D1863" i="1"/>
  <c r="I1840" i="1"/>
  <c r="N1840" i="1" s="1"/>
  <c r="O1840" i="1" s="1"/>
  <c r="P1863" i="1" l="1"/>
  <c r="Q1863" i="1" s="1"/>
  <c r="H1863" i="1"/>
  <c r="M1863" i="1" s="1"/>
  <c r="G1863" i="1"/>
  <c r="L1863" i="1" s="1"/>
  <c r="F1863" i="1"/>
  <c r="K1863" i="1" s="1"/>
  <c r="E1863" i="1"/>
  <c r="J1863" i="1" s="1"/>
  <c r="D1864" i="1"/>
  <c r="R1839" i="1"/>
  <c r="W1839" i="1" s="1"/>
  <c r="I1841" i="1"/>
  <c r="N1841" i="1" s="1"/>
  <c r="O1841" i="1" s="1"/>
  <c r="P1864" i="1" l="1"/>
  <c r="Q1864" i="1" s="1"/>
  <c r="H1864" i="1"/>
  <c r="M1864" i="1" s="1"/>
  <c r="G1864" i="1"/>
  <c r="L1864" i="1" s="1"/>
  <c r="F1864" i="1"/>
  <c r="K1864" i="1" s="1"/>
  <c r="E1864" i="1"/>
  <c r="J1864" i="1" s="1"/>
  <c r="D1865" i="1"/>
  <c r="R1840" i="1"/>
  <c r="W1840" i="1" s="1"/>
  <c r="I1842" i="1"/>
  <c r="N1842" i="1" s="1"/>
  <c r="O1842" i="1" s="1"/>
  <c r="P1865" i="1" l="1"/>
  <c r="Q1865" i="1" s="1"/>
  <c r="H1865" i="1"/>
  <c r="M1865" i="1" s="1"/>
  <c r="G1865" i="1"/>
  <c r="L1865" i="1" s="1"/>
  <c r="F1865" i="1"/>
  <c r="K1865" i="1" s="1"/>
  <c r="E1865" i="1"/>
  <c r="J1865" i="1" s="1"/>
  <c r="R1841" i="1"/>
  <c r="W1841" i="1" s="1"/>
  <c r="D1866" i="1"/>
  <c r="I1843" i="1"/>
  <c r="N1843" i="1" s="1"/>
  <c r="O1843" i="1" s="1"/>
  <c r="P1866" i="1" l="1"/>
  <c r="Q1866" i="1" s="1"/>
  <c r="H1866" i="1"/>
  <c r="M1866" i="1" s="1"/>
  <c r="G1866" i="1"/>
  <c r="L1866" i="1" s="1"/>
  <c r="F1866" i="1"/>
  <c r="K1866" i="1" s="1"/>
  <c r="E1866" i="1"/>
  <c r="J1866" i="1" s="1"/>
  <c r="D1867" i="1"/>
  <c r="R1842" i="1"/>
  <c r="W1842" i="1" s="1"/>
  <c r="I1844" i="1"/>
  <c r="N1844" i="1" s="1"/>
  <c r="O1844" i="1" s="1"/>
  <c r="P1867" i="1" l="1"/>
  <c r="Q1867" i="1" s="1"/>
  <c r="H1867" i="1"/>
  <c r="M1867" i="1" s="1"/>
  <c r="G1867" i="1"/>
  <c r="L1867" i="1" s="1"/>
  <c r="F1867" i="1"/>
  <c r="K1867" i="1" s="1"/>
  <c r="E1867" i="1"/>
  <c r="J1867" i="1" s="1"/>
  <c r="R1843" i="1"/>
  <c r="W1843" i="1" s="1"/>
  <c r="D1868" i="1"/>
  <c r="I1845" i="1"/>
  <c r="N1845" i="1" s="1"/>
  <c r="O1845" i="1" s="1"/>
  <c r="P1868" i="1" l="1"/>
  <c r="Q1868" i="1" s="1"/>
  <c r="H1868" i="1"/>
  <c r="M1868" i="1" s="1"/>
  <c r="G1868" i="1"/>
  <c r="L1868" i="1" s="1"/>
  <c r="F1868" i="1"/>
  <c r="K1868" i="1" s="1"/>
  <c r="E1868" i="1"/>
  <c r="J1868" i="1" s="1"/>
  <c r="D1869" i="1"/>
  <c r="R1844" i="1"/>
  <c r="W1844" i="1" s="1"/>
  <c r="I1846" i="1"/>
  <c r="N1846" i="1" s="1"/>
  <c r="O1846" i="1" s="1"/>
  <c r="P1869" i="1" l="1"/>
  <c r="Q1869" i="1" s="1"/>
  <c r="H1869" i="1"/>
  <c r="M1869" i="1" s="1"/>
  <c r="G1869" i="1"/>
  <c r="L1869" i="1" s="1"/>
  <c r="F1869" i="1"/>
  <c r="K1869" i="1" s="1"/>
  <c r="E1869" i="1"/>
  <c r="J1869" i="1" s="1"/>
  <c r="D1870" i="1"/>
  <c r="R1845" i="1"/>
  <c r="W1845" i="1" s="1"/>
  <c r="I1847" i="1"/>
  <c r="N1847" i="1" s="1"/>
  <c r="O1847" i="1" s="1"/>
  <c r="P1870" i="1" l="1"/>
  <c r="Q1870" i="1" s="1"/>
  <c r="H1870" i="1"/>
  <c r="M1870" i="1" s="1"/>
  <c r="G1870" i="1"/>
  <c r="L1870" i="1" s="1"/>
  <c r="F1870" i="1"/>
  <c r="K1870" i="1" s="1"/>
  <c r="E1870" i="1"/>
  <c r="J1870" i="1" s="1"/>
  <c r="R1846" i="1"/>
  <c r="W1846" i="1" s="1"/>
  <c r="D1871" i="1"/>
  <c r="I1848" i="1"/>
  <c r="N1848" i="1" s="1"/>
  <c r="O1848" i="1" s="1"/>
  <c r="P1871" i="1" l="1"/>
  <c r="Q1871" i="1" s="1"/>
  <c r="H1871" i="1"/>
  <c r="M1871" i="1" s="1"/>
  <c r="G1871" i="1"/>
  <c r="L1871" i="1" s="1"/>
  <c r="F1871" i="1"/>
  <c r="K1871" i="1" s="1"/>
  <c r="E1871" i="1"/>
  <c r="J1871" i="1" s="1"/>
  <c r="D1872" i="1"/>
  <c r="R1847" i="1"/>
  <c r="W1847" i="1" s="1"/>
  <c r="I1849" i="1"/>
  <c r="N1849" i="1" s="1"/>
  <c r="O1849" i="1" s="1"/>
  <c r="P1872" i="1" l="1"/>
  <c r="Q1872" i="1" s="1"/>
  <c r="H1872" i="1"/>
  <c r="M1872" i="1" s="1"/>
  <c r="G1872" i="1"/>
  <c r="L1872" i="1" s="1"/>
  <c r="F1872" i="1"/>
  <c r="K1872" i="1" s="1"/>
  <c r="E1872" i="1"/>
  <c r="J1872" i="1" s="1"/>
  <c r="D1873" i="1"/>
  <c r="R1848" i="1"/>
  <c r="W1848" i="1" s="1"/>
  <c r="I1850" i="1"/>
  <c r="N1850" i="1" s="1"/>
  <c r="O1850" i="1" s="1"/>
  <c r="P1873" i="1" l="1"/>
  <c r="Q1873" i="1" s="1"/>
  <c r="H1873" i="1"/>
  <c r="M1873" i="1" s="1"/>
  <c r="G1873" i="1"/>
  <c r="L1873" i="1" s="1"/>
  <c r="F1873" i="1"/>
  <c r="K1873" i="1" s="1"/>
  <c r="E1873" i="1"/>
  <c r="J1873" i="1" s="1"/>
  <c r="D1874" i="1"/>
  <c r="R1849" i="1"/>
  <c r="W1849" i="1" s="1"/>
  <c r="I1851" i="1"/>
  <c r="N1851" i="1" s="1"/>
  <c r="O1851" i="1" s="1"/>
  <c r="P1874" i="1" l="1"/>
  <c r="Q1874" i="1" s="1"/>
  <c r="H1874" i="1"/>
  <c r="M1874" i="1" s="1"/>
  <c r="G1874" i="1"/>
  <c r="L1874" i="1" s="1"/>
  <c r="F1874" i="1"/>
  <c r="K1874" i="1" s="1"/>
  <c r="E1874" i="1"/>
  <c r="J1874" i="1" s="1"/>
  <c r="D1875" i="1"/>
  <c r="R1850" i="1"/>
  <c r="W1850" i="1" s="1"/>
  <c r="I1852" i="1"/>
  <c r="N1852" i="1" s="1"/>
  <c r="O1852" i="1" s="1"/>
  <c r="P1875" i="1" l="1"/>
  <c r="Q1875" i="1" s="1"/>
  <c r="H1875" i="1"/>
  <c r="M1875" i="1" s="1"/>
  <c r="G1875" i="1"/>
  <c r="L1875" i="1" s="1"/>
  <c r="F1875" i="1"/>
  <c r="K1875" i="1" s="1"/>
  <c r="E1875" i="1"/>
  <c r="J1875" i="1" s="1"/>
  <c r="R1851" i="1"/>
  <c r="W1851" i="1" s="1"/>
  <c r="D1876" i="1"/>
  <c r="I1853" i="1"/>
  <c r="N1853" i="1" s="1"/>
  <c r="O1853" i="1" s="1"/>
  <c r="P1876" i="1" l="1"/>
  <c r="Q1876" i="1" s="1"/>
  <c r="H1876" i="1"/>
  <c r="M1876" i="1" s="1"/>
  <c r="G1876" i="1"/>
  <c r="L1876" i="1" s="1"/>
  <c r="F1876" i="1"/>
  <c r="K1876" i="1" s="1"/>
  <c r="E1876" i="1"/>
  <c r="J1876" i="1" s="1"/>
  <c r="R1852" i="1"/>
  <c r="W1852" i="1" s="1"/>
  <c r="D1877" i="1"/>
  <c r="I1854" i="1"/>
  <c r="N1854" i="1" s="1"/>
  <c r="O1854" i="1" s="1"/>
  <c r="P1877" i="1" l="1"/>
  <c r="Q1877" i="1" s="1"/>
  <c r="H1877" i="1"/>
  <c r="M1877" i="1" s="1"/>
  <c r="G1877" i="1"/>
  <c r="L1877" i="1" s="1"/>
  <c r="F1877" i="1"/>
  <c r="K1877" i="1" s="1"/>
  <c r="E1877" i="1"/>
  <c r="J1877" i="1" s="1"/>
  <c r="D1878" i="1"/>
  <c r="R1853" i="1"/>
  <c r="W1853" i="1" s="1"/>
  <c r="I1855" i="1"/>
  <c r="N1855" i="1" s="1"/>
  <c r="O1855" i="1" s="1"/>
  <c r="P1878" i="1" l="1"/>
  <c r="Q1878" i="1" s="1"/>
  <c r="H1878" i="1"/>
  <c r="M1878" i="1" s="1"/>
  <c r="G1878" i="1"/>
  <c r="L1878" i="1" s="1"/>
  <c r="F1878" i="1"/>
  <c r="K1878" i="1" s="1"/>
  <c r="E1878" i="1"/>
  <c r="J1878" i="1" s="1"/>
  <c r="D1879" i="1"/>
  <c r="R1854" i="1"/>
  <c r="W1854" i="1" s="1"/>
  <c r="I1856" i="1"/>
  <c r="N1856" i="1" s="1"/>
  <c r="O1856" i="1" s="1"/>
  <c r="P1879" i="1" l="1"/>
  <c r="Q1879" i="1" s="1"/>
  <c r="H1879" i="1"/>
  <c r="M1879" i="1" s="1"/>
  <c r="G1879" i="1"/>
  <c r="L1879" i="1" s="1"/>
  <c r="F1879" i="1"/>
  <c r="K1879" i="1" s="1"/>
  <c r="E1879" i="1"/>
  <c r="J1879" i="1" s="1"/>
  <c r="D1880" i="1"/>
  <c r="R1855" i="1"/>
  <c r="W1855" i="1" s="1"/>
  <c r="I1857" i="1"/>
  <c r="N1857" i="1" s="1"/>
  <c r="O1857" i="1" s="1"/>
  <c r="P1880" i="1" l="1"/>
  <c r="Q1880" i="1" s="1"/>
  <c r="H1880" i="1"/>
  <c r="M1880" i="1" s="1"/>
  <c r="G1880" i="1"/>
  <c r="L1880" i="1" s="1"/>
  <c r="F1880" i="1"/>
  <c r="K1880" i="1" s="1"/>
  <c r="E1880" i="1"/>
  <c r="J1880" i="1" s="1"/>
  <c r="R1856" i="1"/>
  <c r="W1856" i="1" s="1"/>
  <c r="D1881" i="1"/>
  <c r="I1858" i="1"/>
  <c r="N1858" i="1" s="1"/>
  <c r="O1858" i="1" s="1"/>
  <c r="P1881" i="1" l="1"/>
  <c r="Q1881" i="1" s="1"/>
  <c r="H1881" i="1"/>
  <c r="M1881" i="1" s="1"/>
  <c r="G1881" i="1"/>
  <c r="L1881" i="1" s="1"/>
  <c r="F1881" i="1"/>
  <c r="K1881" i="1" s="1"/>
  <c r="E1881" i="1"/>
  <c r="J1881" i="1" s="1"/>
  <c r="D1882" i="1"/>
  <c r="R1857" i="1"/>
  <c r="W1857" i="1" s="1"/>
  <c r="I1859" i="1"/>
  <c r="N1859" i="1" s="1"/>
  <c r="O1859" i="1" s="1"/>
  <c r="P1882" i="1" l="1"/>
  <c r="Q1882" i="1" s="1"/>
  <c r="H1882" i="1"/>
  <c r="M1882" i="1" s="1"/>
  <c r="G1882" i="1"/>
  <c r="L1882" i="1" s="1"/>
  <c r="F1882" i="1"/>
  <c r="K1882" i="1" s="1"/>
  <c r="E1882" i="1"/>
  <c r="J1882" i="1" s="1"/>
  <c r="D1883" i="1"/>
  <c r="R1858" i="1"/>
  <c r="W1858" i="1" s="1"/>
  <c r="I1860" i="1"/>
  <c r="N1860" i="1" s="1"/>
  <c r="O1860" i="1" s="1"/>
  <c r="P1883" i="1" l="1"/>
  <c r="Q1883" i="1" s="1"/>
  <c r="H1883" i="1"/>
  <c r="M1883" i="1" s="1"/>
  <c r="G1883" i="1"/>
  <c r="L1883" i="1" s="1"/>
  <c r="F1883" i="1"/>
  <c r="K1883" i="1" s="1"/>
  <c r="E1883" i="1"/>
  <c r="J1883" i="1" s="1"/>
  <c r="D1884" i="1"/>
  <c r="R1859" i="1"/>
  <c r="W1859" i="1" s="1"/>
  <c r="I1861" i="1"/>
  <c r="N1861" i="1" s="1"/>
  <c r="O1861" i="1" s="1"/>
  <c r="P1884" i="1" l="1"/>
  <c r="Q1884" i="1" s="1"/>
  <c r="H1884" i="1"/>
  <c r="M1884" i="1" s="1"/>
  <c r="G1884" i="1"/>
  <c r="L1884" i="1" s="1"/>
  <c r="F1884" i="1"/>
  <c r="K1884" i="1" s="1"/>
  <c r="E1884" i="1"/>
  <c r="J1884" i="1" s="1"/>
  <c r="D1885" i="1"/>
  <c r="R1860" i="1"/>
  <c r="W1860" i="1" s="1"/>
  <c r="I1862" i="1"/>
  <c r="N1862" i="1" s="1"/>
  <c r="O1862" i="1" s="1"/>
  <c r="P1885" i="1" l="1"/>
  <c r="Q1885" i="1" s="1"/>
  <c r="H1885" i="1"/>
  <c r="M1885" i="1" s="1"/>
  <c r="G1885" i="1"/>
  <c r="L1885" i="1" s="1"/>
  <c r="F1885" i="1"/>
  <c r="K1885" i="1" s="1"/>
  <c r="E1885" i="1"/>
  <c r="J1885" i="1" s="1"/>
  <c r="R1861" i="1"/>
  <c r="W1861" i="1" s="1"/>
  <c r="D1886" i="1"/>
  <c r="I1863" i="1"/>
  <c r="N1863" i="1" s="1"/>
  <c r="O1863" i="1" s="1"/>
  <c r="P1886" i="1" l="1"/>
  <c r="Q1886" i="1" s="1"/>
  <c r="H1886" i="1"/>
  <c r="M1886" i="1" s="1"/>
  <c r="G1886" i="1"/>
  <c r="L1886" i="1" s="1"/>
  <c r="F1886" i="1"/>
  <c r="K1886" i="1" s="1"/>
  <c r="E1886" i="1"/>
  <c r="J1886" i="1" s="1"/>
  <c r="D1887" i="1"/>
  <c r="R1862" i="1"/>
  <c r="W1862" i="1" s="1"/>
  <c r="I1864" i="1"/>
  <c r="N1864" i="1" s="1"/>
  <c r="O1864" i="1" s="1"/>
  <c r="P1887" i="1" l="1"/>
  <c r="Q1887" i="1" s="1"/>
  <c r="H1887" i="1"/>
  <c r="M1887" i="1" s="1"/>
  <c r="G1887" i="1"/>
  <c r="L1887" i="1" s="1"/>
  <c r="F1887" i="1"/>
  <c r="K1887" i="1" s="1"/>
  <c r="E1887" i="1"/>
  <c r="J1887" i="1" s="1"/>
  <c r="R1863" i="1"/>
  <c r="W1863" i="1" s="1"/>
  <c r="D1888" i="1"/>
  <c r="I1865" i="1"/>
  <c r="N1865" i="1" s="1"/>
  <c r="O1865" i="1" s="1"/>
  <c r="P1888" i="1" l="1"/>
  <c r="Q1888" i="1" s="1"/>
  <c r="H1888" i="1"/>
  <c r="M1888" i="1" s="1"/>
  <c r="G1888" i="1"/>
  <c r="L1888" i="1" s="1"/>
  <c r="F1888" i="1"/>
  <c r="K1888" i="1" s="1"/>
  <c r="E1888" i="1"/>
  <c r="J1888" i="1" s="1"/>
  <c r="D1889" i="1"/>
  <c r="R1864" i="1"/>
  <c r="W1864" i="1" s="1"/>
  <c r="I1866" i="1"/>
  <c r="N1866" i="1" s="1"/>
  <c r="O1866" i="1" s="1"/>
  <c r="P1889" i="1" l="1"/>
  <c r="Q1889" i="1" s="1"/>
  <c r="H1889" i="1"/>
  <c r="M1889" i="1" s="1"/>
  <c r="G1889" i="1"/>
  <c r="L1889" i="1" s="1"/>
  <c r="F1889" i="1"/>
  <c r="K1889" i="1" s="1"/>
  <c r="E1889" i="1"/>
  <c r="J1889" i="1" s="1"/>
  <c r="R1865" i="1"/>
  <c r="W1865" i="1" s="1"/>
  <c r="D1890" i="1"/>
  <c r="I1867" i="1"/>
  <c r="N1867" i="1" s="1"/>
  <c r="O1867" i="1" s="1"/>
  <c r="P1890" i="1" l="1"/>
  <c r="Q1890" i="1" s="1"/>
  <c r="H1890" i="1"/>
  <c r="M1890" i="1" s="1"/>
  <c r="G1890" i="1"/>
  <c r="L1890" i="1" s="1"/>
  <c r="F1890" i="1"/>
  <c r="K1890" i="1" s="1"/>
  <c r="E1890" i="1"/>
  <c r="J1890" i="1" s="1"/>
  <c r="D1891" i="1"/>
  <c r="R1866" i="1"/>
  <c r="W1866" i="1" s="1"/>
  <c r="I1868" i="1"/>
  <c r="N1868" i="1" s="1"/>
  <c r="O1868" i="1" s="1"/>
  <c r="P1891" i="1" l="1"/>
  <c r="Q1891" i="1" s="1"/>
  <c r="H1891" i="1"/>
  <c r="M1891" i="1" s="1"/>
  <c r="G1891" i="1"/>
  <c r="L1891" i="1" s="1"/>
  <c r="F1891" i="1"/>
  <c r="K1891" i="1" s="1"/>
  <c r="E1891" i="1"/>
  <c r="J1891" i="1" s="1"/>
  <c r="D1892" i="1"/>
  <c r="R1867" i="1"/>
  <c r="W1867" i="1" s="1"/>
  <c r="I1869" i="1"/>
  <c r="N1869" i="1" s="1"/>
  <c r="O1869" i="1" s="1"/>
  <c r="P1892" i="1" l="1"/>
  <c r="Q1892" i="1" s="1"/>
  <c r="H1892" i="1"/>
  <c r="M1892" i="1" s="1"/>
  <c r="G1892" i="1"/>
  <c r="L1892" i="1" s="1"/>
  <c r="F1892" i="1"/>
  <c r="K1892" i="1" s="1"/>
  <c r="E1892" i="1"/>
  <c r="J1892" i="1" s="1"/>
  <c r="D1893" i="1"/>
  <c r="R1868" i="1"/>
  <c r="W1868" i="1" s="1"/>
  <c r="I1870" i="1"/>
  <c r="N1870" i="1" s="1"/>
  <c r="O1870" i="1" s="1"/>
  <c r="P1893" i="1" l="1"/>
  <c r="Q1893" i="1" s="1"/>
  <c r="H1893" i="1"/>
  <c r="M1893" i="1" s="1"/>
  <c r="G1893" i="1"/>
  <c r="L1893" i="1" s="1"/>
  <c r="F1893" i="1"/>
  <c r="K1893" i="1" s="1"/>
  <c r="E1893" i="1"/>
  <c r="J1893" i="1" s="1"/>
  <c r="R1869" i="1"/>
  <c r="W1869" i="1" s="1"/>
  <c r="D1894" i="1"/>
  <c r="I1871" i="1"/>
  <c r="N1871" i="1" s="1"/>
  <c r="O1871" i="1" s="1"/>
  <c r="P1894" i="1" l="1"/>
  <c r="Q1894" i="1" s="1"/>
  <c r="H1894" i="1"/>
  <c r="M1894" i="1" s="1"/>
  <c r="G1894" i="1"/>
  <c r="L1894" i="1" s="1"/>
  <c r="F1894" i="1"/>
  <c r="K1894" i="1" s="1"/>
  <c r="E1894" i="1"/>
  <c r="J1894" i="1" s="1"/>
  <c r="D1895" i="1"/>
  <c r="R1870" i="1"/>
  <c r="W1870" i="1" s="1"/>
  <c r="I1872" i="1"/>
  <c r="N1872" i="1" s="1"/>
  <c r="O1872" i="1" s="1"/>
  <c r="P1895" i="1" l="1"/>
  <c r="Q1895" i="1" s="1"/>
  <c r="H1895" i="1"/>
  <c r="M1895" i="1" s="1"/>
  <c r="G1895" i="1"/>
  <c r="L1895" i="1" s="1"/>
  <c r="F1895" i="1"/>
  <c r="K1895" i="1" s="1"/>
  <c r="E1895" i="1"/>
  <c r="J1895" i="1" s="1"/>
  <c r="D1896" i="1"/>
  <c r="R1871" i="1"/>
  <c r="W1871" i="1" s="1"/>
  <c r="I1873" i="1"/>
  <c r="N1873" i="1" s="1"/>
  <c r="O1873" i="1" s="1"/>
  <c r="P1896" i="1" l="1"/>
  <c r="Q1896" i="1" s="1"/>
  <c r="H1896" i="1"/>
  <c r="M1896" i="1" s="1"/>
  <c r="G1896" i="1"/>
  <c r="L1896" i="1" s="1"/>
  <c r="F1896" i="1"/>
  <c r="K1896" i="1" s="1"/>
  <c r="E1896" i="1"/>
  <c r="J1896" i="1" s="1"/>
  <c r="R1872" i="1"/>
  <c r="W1872" i="1" s="1"/>
  <c r="D1897" i="1"/>
  <c r="I1874" i="1"/>
  <c r="N1874" i="1" s="1"/>
  <c r="O1874" i="1" s="1"/>
  <c r="P1897" i="1" l="1"/>
  <c r="Q1897" i="1" s="1"/>
  <c r="H1897" i="1"/>
  <c r="M1897" i="1" s="1"/>
  <c r="G1897" i="1"/>
  <c r="L1897" i="1" s="1"/>
  <c r="F1897" i="1"/>
  <c r="K1897" i="1" s="1"/>
  <c r="E1897" i="1"/>
  <c r="J1897" i="1" s="1"/>
  <c r="R1873" i="1"/>
  <c r="W1873" i="1" s="1"/>
  <c r="D1898" i="1"/>
  <c r="I1875" i="1"/>
  <c r="N1875" i="1" s="1"/>
  <c r="O1875" i="1" s="1"/>
  <c r="P1898" i="1" l="1"/>
  <c r="Q1898" i="1" s="1"/>
  <c r="H1898" i="1"/>
  <c r="M1898" i="1" s="1"/>
  <c r="G1898" i="1"/>
  <c r="L1898" i="1" s="1"/>
  <c r="F1898" i="1"/>
  <c r="K1898" i="1" s="1"/>
  <c r="E1898" i="1"/>
  <c r="J1898" i="1" s="1"/>
  <c r="D1899" i="1"/>
  <c r="R1874" i="1"/>
  <c r="W1874" i="1" s="1"/>
  <c r="I1876" i="1"/>
  <c r="N1876" i="1" s="1"/>
  <c r="O1876" i="1" s="1"/>
  <c r="P1899" i="1" l="1"/>
  <c r="Q1899" i="1" s="1"/>
  <c r="H1899" i="1"/>
  <c r="M1899" i="1" s="1"/>
  <c r="G1899" i="1"/>
  <c r="L1899" i="1" s="1"/>
  <c r="F1899" i="1"/>
  <c r="K1899" i="1" s="1"/>
  <c r="E1899" i="1"/>
  <c r="J1899" i="1" s="1"/>
  <c r="R1875" i="1"/>
  <c r="W1875" i="1" s="1"/>
  <c r="D1900" i="1"/>
  <c r="I1877" i="1"/>
  <c r="N1877" i="1" s="1"/>
  <c r="O1877" i="1" s="1"/>
  <c r="P1900" i="1" l="1"/>
  <c r="Q1900" i="1" s="1"/>
  <c r="H1900" i="1"/>
  <c r="M1900" i="1" s="1"/>
  <c r="G1900" i="1"/>
  <c r="L1900" i="1" s="1"/>
  <c r="F1900" i="1"/>
  <c r="K1900" i="1" s="1"/>
  <c r="E1900" i="1"/>
  <c r="J1900" i="1" s="1"/>
  <c r="D1901" i="1"/>
  <c r="R1876" i="1"/>
  <c r="W1876" i="1" s="1"/>
  <c r="I1878" i="1"/>
  <c r="N1878" i="1" s="1"/>
  <c r="O1878" i="1" s="1"/>
  <c r="P1901" i="1" l="1"/>
  <c r="Q1901" i="1" s="1"/>
  <c r="H1901" i="1"/>
  <c r="M1901" i="1" s="1"/>
  <c r="G1901" i="1"/>
  <c r="L1901" i="1" s="1"/>
  <c r="F1901" i="1"/>
  <c r="K1901" i="1" s="1"/>
  <c r="E1901" i="1"/>
  <c r="J1901" i="1" s="1"/>
  <c r="R1877" i="1"/>
  <c r="W1877" i="1" s="1"/>
  <c r="D1902" i="1"/>
  <c r="I1879" i="1"/>
  <c r="N1879" i="1" s="1"/>
  <c r="O1879" i="1" s="1"/>
  <c r="P1902" i="1" l="1"/>
  <c r="Q1902" i="1" s="1"/>
  <c r="H1902" i="1"/>
  <c r="M1902" i="1" s="1"/>
  <c r="G1902" i="1"/>
  <c r="L1902" i="1" s="1"/>
  <c r="F1902" i="1"/>
  <c r="K1902" i="1" s="1"/>
  <c r="E1902" i="1"/>
  <c r="J1902" i="1" s="1"/>
  <c r="D1903" i="1"/>
  <c r="R1878" i="1"/>
  <c r="W1878" i="1" s="1"/>
  <c r="I1880" i="1"/>
  <c r="N1880" i="1" s="1"/>
  <c r="O1880" i="1" s="1"/>
  <c r="P1903" i="1" l="1"/>
  <c r="Q1903" i="1" s="1"/>
  <c r="H1903" i="1"/>
  <c r="M1903" i="1" s="1"/>
  <c r="G1903" i="1"/>
  <c r="L1903" i="1" s="1"/>
  <c r="F1903" i="1"/>
  <c r="K1903" i="1" s="1"/>
  <c r="E1903" i="1"/>
  <c r="J1903" i="1" s="1"/>
  <c r="R1879" i="1"/>
  <c r="W1879" i="1" s="1"/>
  <c r="I1881" i="1"/>
  <c r="N1881" i="1" s="1"/>
  <c r="O1881" i="1" s="1"/>
  <c r="R1880" i="1" l="1"/>
  <c r="W1880" i="1" s="1"/>
  <c r="I1882" i="1"/>
  <c r="N1882" i="1" s="1"/>
  <c r="O1882" i="1" s="1"/>
  <c r="R1881" i="1" l="1"/>
  <c r="W1881" i="1" s="1"/>
  <c r="I1883" i="1"/>
  <c r="N1883" i="1" s="1"/>
  <c r="O1883" i="1" s="1"/>
  <c r="R1882" i="1" l="1"/>
  <c r="W1882" i="1" s="1"/>
  <c r="I1884" i="1"/>
  <c r="N1884" i="1" s="1"/>
  <c r="O1884" i="1" s="1"/>
  <c r="R1883" i="1"/>
  <c r="W1883" i="1" s="1"/>
  <c r="I1885" i="1" l="1"/>
  <c r="N1885" i="1" s="1"/>
  <c r="O1885" i="1" s="1"/>
  <c r="R1884" i="1"/>
  <c r="W1884" i="1" s="1"/>
  <c r="I1886" i="1" l="1"/>
  <c r="N1886" i="1" s="1"/>
  <c r="O1886" i="1" s="1"/>
  <c r="R1885" i="1" l="1"/>
  <c r="W1885" i="1" s="1"/>
  <c r="I1887" i="1"/>
  <c r="N1887" i="1" s="1"/>
  <c r="O1887" i="1" s="1"/>
  <c r="R1886" i="1"/>
  <c r="W1886" i="1" s="1"/>
  <c r="I1888" i="1" l="1"/>
  <c r="N1888" i="1" s="1"/>
  <c r="O1888" i="1" s="1"/>
  <c r="R1887" i="1"/>
  <c r="W1887" i="1" s="1"/>
  <c r="I1889" i="1" l="1"/>
  <c r="N1889" i="1" s="1"/>
  <c r="O1889" i="1" s="1"/>
  <c r="R1888" i="1"/>
  <c r="W1888" i="1" s="1"/>
  <c r="I1890" i="1" l="1"/>
  <c r="N1890" i="1" s="1"/>
  <c r="O1890" i="1" s="1"/>
  <c r="R1889" i="1" l="1"/>
  <c r="W1889" i="1" s="1"/>
  <c r="I1891" i="1"/>
  <c r="N1891" i="1" s="1"/>
  <c r="O1891" i="1" s="1"/>
  <c r="R1890" i="1" l="1"/>
  <c r="W1890" i="1" s="1"/>
  <c r="I1892" i="1"/>
  <c r="N1892" i="1" s="1"/>
  <c r="O1892" i="1" s="1"/>
  <c r="R1891" i="1" l="1"/>
  <c r="W1891" i="1" s="1"/>
  <c r="I1893" i="1"/>
  <c r="N1893" i="1" s="1"/>
  <c r="O1893" i="1" s="1"/>
  <c r="R1892" i="1" l="1"/>
  <c r="W1892" i="1" s="1"/>
  <c r="I1894" i="1"/>
  <c r="N1894" i="1" s="1"/>
  <c r="O1894" i="1" s="1"/>
  <c r="R1893" i="1"/>
  <c r="W1893" i="1" s="1"/>
  <c r="I1895" i="1" l="1"/>
  <c r="N1895" i="1" s="1"/>
  <c r="O1895" i="1" s="1"/>
  <c r="R1894" i="1" l="1"/>
  <c r="W1894" i="1" s="1"/>
  <c r="I1896" i="1"/>
  <c r="N1896" i="1" s="1"/>
  <c r="O1896" i="1" s="1"/>
  <c r="R1895" i="1" l="1"/>
  <c r="W1895" i="1" s="1"/>
  <c r="I1897" i="1"/>
  <c r="N1897" i="1" s="1"/>
  <c r="O1897" i="1" s="1"/>
  <c r="R1896" i="1"/>
  <c r="W1896" i="1" s="1"/>
  <c r="I1898" i="1" l="1"/>
  <c r="N1898" i="1" s="1"/>
  <c r="O1898" i="1" s="1"/>
  <c r="R1897" i="1" l="1"/>
  <c r="W1897" i="1" s="1"/>
  <c r="I1899" i="1"/>
  <c r="N1899" i="1" s="1"/>
  <c r="O1899" i="1" s="1"/>
  <c r="R1898" i="1" l="1"/>
  <c r="W1898" i="1" s="1"/>
  <c r="I1900" i="1"/>
  <c r="N1900" i="1" s="1"/>
  <c r="O1900" i="1" s="1"/>
  <c r="R1899" i="1" l="1"/>
  <c r="W1899" i="1" s="1"/>
  <c r="I1901" i="1"/>
  <c r="N1901" i="1" s="1"/>
  <c r="O1901" i="1" s="1"/>
  <c r="R1900" i="1"/>
  <c r="W1900" i="1" s="1"/>
  <c r="I1902" i="1" l="1"/>
  <c r="N1902" i="1" s="1"/>
  <c r="O1902" i="1" s="1"/>
  <c r="R1901" i="1" l="1"/>
  <c r="W1901" i="1" s="1"/>
  <c r="I1903" i="1"/>
  <c r="N1903" i="1" s="1"/>
  <c r="O1903" i="1" s="1"/>
  <c r="R1902" i="1" l="1"/>
  <c r="W1902" i="1" s="1"/>
  <c r="R1903" i="1" l="1"/>
  <c r="W1903" i="1" s="1"/>
  <c r="I1905" i="1" l="1"/>
  <c r="N1905" i="1" s="1"/>
  <c r="O1905" i="1" s="1"/>
  <c r="R1904" i="1"/>
  <c r="W1904" i="1" s="1"/>
  <c r="I1906" i="1" l="1"/>
  <c r="N1906" i="1" s="1"/>
  <c r="O1906" i="1" s="1"/>
  <c r="R1905" i="1" l="1"/>
  <c r="W1905" i="1" s="1"/>
  <c r="I1907" i="1"/>
  <c r="N1907" i="1" s="1"/>
  <c r="O1907" i="1" s="1"/>
  <c r="R1906" i="1"/>
  <c r="W1906" i="1" s="1"/>
  <c r="I1908" i="1" l="1"/>
  <c r="N1908" i="1" s="1"/>
  <c r="O1908" i="1" s="1"/>
  <c r="R1907" i="1" l="1"/>
  <c r="W1907" i="1" s="1"/>
  <c r="I1909" i="1"/>
  <c r="N1909" i="1" s="1"/>
  <c r="O1909" i="1" s="1"/>
  <c r="R1908" i="1"/>
  <c r="W1908" i="1" s="1"/>
  <c r="I1910" i="1" l="1"/>
  <c r="N1910" i="1" s="1"/>
  <c r="O1910" i="1" s="1"/>
  <c r="R1909" i="1"/>
  <c r="W1909" i="1" s="1"/>
  <c r="I1911" i="1" l="1"/>
  <c r="N1911" i="1" s="1"/>
  <c r="O1911" i="1" s="1"/>
  <c r="R1910" i="1"/>
  <c r="W1910" i="1" s="1"/>
  <c r="I1912" i="1" l="1"/>
  <c r="N1912" i="1" s="1"/>
  <c r="O1912" i="1" s="1"/>
  <c r="R1911" i="1"/>
  <c r="W1911" i="1" s="1"/>
  <c r="I1913" i="1" l="1"/>
  <c r="N1913" i="1" s="1"/>
  <c r="O1913" i="1" s="1"/>
  <c r="R1912" i="1"/>
  <c r="W1912" i="1" s="1"/>
  <c r="I1914" i="1" l="1"/>
  <c r="N1914" i="1" s="1"/>
  <c r="O1914" i="1" s="1"/>
  <c r="R1913" i="1"/>
  <c r="W1913" i="1" s="1"/>
  <c r="I1915" i="1" l="1"/>
  <c r="N1915" i="1" s="1"/>
  <c r="O1915" i="1" s="1"/>
  <c r="R1914" i="1"/>
  <c r="W1914" i="1" s="1"/>
  <c r="I1916" i="1" l="1"/>
  <c r="N1916" i="1" s="1"/>
  <c r="O1916" i="1" s="1"/>
  <c r="R1915" i="1" l="1"/>
  <c r="W1915" i="1" s="1"/>
  <c r="I1917" i="1"/>
  <c r="N1917" i="1" s="1"/>
  <c r="O1917" i="1" s="1"/>
  <c r="R1916" i="1" l="1"/>
  <c r="W1916" i="1" s="1"/>
  <c r="I1918" i="1"/>
  <c r="N1918" i="1" s="1"/>
  <c r="O1918" i="1" s="1"/>
  <c r="R1917" i="1" l="1"/>
  <c r="W1917" i="1" s="1"/>
  <c r="I1919" i="1"/>
  <c r="N1919" i="1" s="1"/>
  <c r="O1919" i="1" s="1"/>
  <c r="R1918" i="1"/>
  <c r="W1918" i="1" s="1"/>
  <c r="I1920" i="1" l="1"/>
  <c r="N1920" i="1" s="1"/>
  <c r="O1920" i="1" s="1"/>
  <c r="R1919" i="1" l="1"/>
  <c r="W1919" i="1" s="1"/>
  <c r="I1921" i="1"/>
  <c r="N1921" i="1" s="1"/>
  <c r="O1921" i="1" s="1"/>
  <c r="R1920" i="1" l="1"/>
  <c r="W1920" i="1" s="1"/>
  <c r="I1922" i="1"/>
  <c r="N1922" i="1" s="1"/>
  <c r="O1922" i="1" s="1"/>
  <c r="R1921" i="1" l="1"/>
  <c r="W1921" i="1" s="1"/>
  <c r="I1923" i="1"/>
  <c r="N1923" i="1" s="1"/>
  <c r="O1923" i="1" s="1"/>
  <c r="R1922" i="1" l="1"/>
  <c r="W1922" i="1" s="1"/>
  <c r="I1924" i="1"/>
  <c r="N1924" i="1" s="1"/>
  <c r="O1924" i="1" s="1"/>
  <c r="R1923" i="1"/>
  <c r="W1923" i="1" s="1"/>
  <c r="I1925" i="1" l="1"/>
  <c r="N1925" i="1" s="1"/>
  <c r="O1925" i="1" s="1"/>
  <c r="R1924" i="1" l="1"/>
  <c r="W1924" i="1" s="1"/>
  <c r="I1926" i="1"/>
  <c r="N1926" i="1" s="1"/>
  <c r="O1926" i="1" s="1"/>
  <c r="R1925" i="1" l="1"/>
  <c r="W1925" i="1" s="1"/>
  <c r="I1927" i="1"/>
  <c r="N1927" i="1" s="1"/>
  <c r="O1927" i="1" s="1"/>
  <c r="R1926" i="1"/>
  <c r="W1926" i="1" s="1"/>
  <c r="R1927" i="1" l="1"/>
  <c r="W1927" i="1" s="1"/>
  <c r="I1929" i="1"/>
  <c r="N1929" i="1" s="1"/>
  <c r="O1929" i="1" s="1"/>
  <c r="R1928" i="1"/>
  <c r="W1928" i="1" s="1"/>
  <c r="I1930" i="1" l="1"/>
  <c r="N1930" i="1" s="1"/>
  <c r="O1930" i="1" s="1"/>
  <c r="R1929" i="1"/>
  <c r="W1929" i="1" s="1"/>
  <c r="I1931" i="1" l="1"/>
  <c r="N1931" i="1" s="1"/>
  <c r="O1931" i="1" s="1"/>
  <c r="R1930" i="1"/>
  <c r="W1930" i="1" s="1"/>
  <c r="I1932" i="1" l="1"/>
  <c r="N1932" i="1" s="1"/>
  <c r="O1932" i="1" s="1"/>
  <c r="R1931" i="1" l="1"/>
  <c r="W1931" i="1" s="1"/>
  <c r="I1933" i="1"/>
  <c r="N1933" i="1" s="1"/>
  <c r="O1933" i="1" s="1"/>
  <c r="R1932" i="1" l="1"/>
  <c r="W1932" i="1" s="1"/>
  <c r="I1934" i="1"/>
  <c r="N1934" i="1" s="1"/>
  <c r="O1934" i="1" s="1"/>
  <c r="R1933" i="1" l="1"/>
  <c r="W1933" i="1" s="1"/>
  <c r="I1935" i="1"/>
  <c r="N1935" i="1" s="1"/>
  <c r="O1935" i="1" s="1"/>
  <c r="R1934" i="1" l="1"/>
  <c r="W1934" i="1" s="1"/>
  <c r="I1936" i="1"/>
  <c r="N1936" i="1" s="1"/>
  <c r="O1936" i="1" s="1"/>
  <c r="R1935" i="1" l="1"/>
  <c r="W1935" i="1" s="1"/>
  <c r="I1937" i="1"/>
  <c r="N1937" i="1" s="1"/>
  <c r="O1937" i="1" s="1"/>
  <c r="R1936" i="1" l="1"/>
  <c r="W1936" i="1" s="1"/>
  <c r="I1938" i="1"/>
  <c r="N1938" i="1" s="1"/>
  <c r="O1938" i="1" s="1"/>
  <c r="R1937" i="1" l="1"/>
  <c r="W1937" i="1" s="1"/>
  <c r="I1939" i="1"/>
  <c r="N1939" i="1" s="1"/>
  <c r="O1939" i="1" s="1"/>
  <c r="R1938" i="1"/>
  <c r="W1938" i="1" s="1"/>
  <c r="I1940" i="1" l="1"/>
  <c r="N1940" i="1" s="1"/>
  <c r="O1940" i="1" s="1"/>
  <c r="R1939" i="1" l="1"/>
  <c r="W1939" i="1" s="1"/>
  <c r="I1941" i="1"/>
  <c r="N1941" i="1" s="1"/>
  <c r="O1941" i="1" s="1"/>
  <c r="R1940" i="1"/>
  <c r="W1940" i="1" s="1"/>
  <c r="I1942" i="1" l="1"/>
  <c r="N1942" i="1" s="1"/>
  <c r="O1942" i="1" s="1"/>
  <c r="R1941" i="1"/>
  <c r="W1941" i="1" s="1"/>
  <c r="I1943" i="1" l="1"/>
  <c r="N1943" i="1" s="1"/>
  <c r="O1943" i="1" s="1"/>
  <c r="R1942" i="1" l="1"/>
  <c r="W1942" i="1" s="1"/>
  <c r="I1944" i="1"/>
  <c r="N1944" i="1" s="1"/>
  <c r="O1944" i="1" s="1"/>
  <c r="R1943" i="1" l="1"/>
  <c r="W1943" i="1" s="1"/>
  <c r="I1945" i="1"/>
  <c r="N1945" i="1" s="1"/>
  <c r="O1945" i="1" s="1"/>
  <c r="R1944" i="1" l="1"/>
  <c r="W1944" i="1" s="1"/>
  <c r="I1946" i="1"/>
  <c r="N1946" i="1" s="1"/>
  <c r="O1946" i="1" s="1"/>
  <c r="R1945" i="1" l="1"/>
  <c r="W1945" i="1" s="1"/>
  <c r="I1947" i="1"/>
  <c r="N1947" i="1" s="1"/>
  <c r="O1947" i="1" s="1"/>
  <c r="R1946" i="1"/>
  <c r="W1946" i="1" s="1"/>
  <c r="I1948" i="1" l="1"/>
  <c r="N1948" i="1" s="1"/>
  <c r="O1948" i="1" s="1"/>
  <c r="R1947" i="1"/>
  <c r="W1947" i="1" s="1"/>
  <c r="I1949" i="1" l="1"/>
  <c r="N1949" i="1" s="1"/>
  <c r="O1949" i="1" s="1"/>
  <c r="R1948" i="1"/>
  <c r="W1948" i="1" s="1"/>
  <c r="I1950" i="1" l="1"/>
  <c r="N1950" i="1" s="1"/>
  <c r="O1950" i="1" s="1"/>
  <c r="R1949" i="1" l="1"/>
  <c r="W1949" i="1" s="1"/>
  <c r="I1951" i="1"/>
  <c r="N1951" i="1" s="1"/>
  <c r="O1951" i="1" s="1"/>
  <c r="R1950" i="1" l="1"/>
  <c r="W1950" i="1" s="1"/>
  <c r="R1951" i="1" l="1"/>
  <c r="W1951" i="1" s="1"/>
  <c r="I1953" i="1"/>
  <c r="N1953" i="1" s="1"/>
  <c r="O1953" i="1" s="1"/>
  <c r="R1952" i="1"/>
  <c r="W1952" i="1" s="1"/>
  <c r="I1954" i="1" l="1"/>
  <c r="N1954" i="1" s="1"/>
  <c r="O1954" i="1" s="1"/>
  <c r="R1953" i="1" l="1"/>
  <c r="W1953" i="1" s="1"/>
  <c r="I1955" i="1"/>
  <c r="N1955" i="1" s="1"/>
  <c r="O1955" i="1" s="1"/>
  <c r="R1954" i="1"/>
  <c r="W1954" i="1" s="1"/>
  <c r="I1956" i="1" l="1"/>
  <c r="N1956" i="1" s="1"/>
  <c r="O1956" i="1" s="1"/>
  <c r="R1955" i="1" l="1"/>
  <c r="W1955" i="1" s="1"/>
  <c r="I1957" i="1"/>
  <c r="N1957" i="1" s="1"/>
  <c r="O1957" i="1" s="1"/>
  <c r="R1956" i="1"/>
  <c r="W1956" i="1" s="1"/>
  <c r="I1958" i="1" l="1"/>
  <c r="N1958" i="1" s="1"/>
  <c r="O1958" i="1" s="1"/>
  <c r="R1957" i="1" l="1"/>
  <c r="W1957" i="1" s="1"/>
  <c r="I1959" i="1"/>
  <c r="N1959" i="1" s="1"/>
  <c r="O1959" i="1" s="1"/>
  <c r="R1958" i="1"/>
  <c r="W1958" i="1" s="1"/>
  <c r="I1960" i="1" l="1"/>
  <c r="N1960" i="1" s="1"/>
  <c r="O1960" i="1" s="1"/>
  <c r="R1959" i="1" l="1"/>
  <c r="W1959" i="1" s="1"/>
  <c r="I1961" i="1"/>
  <c r="N1961" i="1" s="1"/>
  <c r="O1961" i="1" s="1"/>
  <c r="R1960" i="1"/>
  <c r="W1960" i="1" s="1"/>
  <c r="I1962" i="1" l="1"/>
  <c r="N1962" i="1" s="1"/>
  <c r="O1962" i="1" s="1"/>
  <c r="R1961" i="1" l="1"/>
  <c r="W1961" i="1" s="1"/>
  <c r="I1963" i="1"/>
  <c r="N1963" i="1" s="1"/>
  <c r="O1963" i="1" s="1"/>
  <c r="R1962" i="1"/>
  <c r="W1962" i="1" s="1"/>
  <c r="I1964" i="1" l="1"/>
  <c r="N1964" i="1" s="1"/>
  <c r="O1964" i="1" s="1"/>
  <c r="R1963" i="1" l="1"/>
  <c r="W1963" i="1" s="1"/>
  <c r="I1965" i="1"/>
  <c r="N1965" i="1" s="1"/>
  <c r="O1965" i="1" s="1"/>
  <c r="R1964" i="1" l="1"/>
  <c r="W1964" i="1" s="1"/>
  <c r="I1966" i="1"/>
  <c r="N1966" i="1" s="1"/>
  <c r="O1966" i="1" s="1"/>
  <c r="R1965" i="1" l="1"/>
  <c r="W1965" i="1" s="1"/>
  <c r="I1967" i="1"/>
  <c r="N1967" i="1" s="1"/>
  <c r="O1967" i="1" s="1"/>
  <c r="R1966" i="1"/>
  <c r="W1966" i="1" s="1"/>
  <c r="I1968" i="1" l="1"/>
  <c r="N1968" i="1" s="1"/>
  <c r="O1968" i="1" s="1"/>
  <c r="R1967" i="1"/>
  <c r="W1967" i="1" s="1"/>
  <c r="I1969" i="1" l="1"/>
  <c r="N1969" i="1" s="1"/>
  <c r="O1969" i="1" s="1"/>
  <c r="R1968" i="1" l="1"/>
  <c r="W1968" i="1" s="1"/>
  <c r="I1970" i="1"/>
  <c r="N1970" i="1" s="1"/>
  <c r="O1970" i="1" s="1"/>
  <c r="R1969" i="1" l="1"/>
  <c r="W1969" i="1" s="1"/>
  <c r="I1971" i="1"/>
  <c r="N1971" i="1" s="1"/>
  <c r="O1971" i="1" s="1"/>
  <c r="R1970" i="1" l="1"/>
  <c r="W1970" i="1" s="1"/>
  <c r="I1972" i="1"/>
  <c r="N1972" i="1" s="1"/>
  <c r="O1972" i="1" s="1"/>
  <c r="R1971" i="1" l="1"/>
  <c r="W1971" i="1" s="1"/>
  <c r="I1973" i="1"/>
  <c r="N1973" i="1" s="1"/>
  <c r="O1973" i="1" s="1"/>
  <c r="R1972" i="1" l="1"/>
  <c r="W1972" i="1" s="1"/>
  <c r="I1974" i="1"/>
  <c r="N1974" i="1" s="1"/>
  <c r="O1974" i="1" s="1"/>
  <c r="R1973" i="1" l="1"/>
  <c r="W1973" i="1" s="1"/>
  <c r="I1975" i="1"/>
  <c r="N1975" i="1" s="1"/>
  <c r="O1975" i="1" s="1"/>
  <c r="R1974" i="1"/>
  <c r="W1974" i="1" s="1"/>
  <c r="R1975" i="1" l="1"/>
  <c r="W1975" i="1" s="1"/>
  <c r="I1977" i="1" l="1"/>
  <c r="N1977" i="1" s="1"/>
  <c r="O1977" i="1" s="1"/>
  <c r="R1976" i="1"/>
  <c r="W1976" i="1" s="1"/>
  <c r="I1978" i="1" l="1"/>
  <c r="N1978" i="1" s="1"/>
  <c r="O1978" i="1" s="1"/>
  <c r="R1977" i="1" l="1"/>
  <c r="W1977" i="1" s="1"/>
  <c r="I1979" i="1"/>
  <c r="N1979" i="1" s="1"/>
  <c r="O1979" i="1" s="1"/>
  <c r="R1978" i="1" l="1"/>
  <c r="W1978" i="1" s="1"/>
  <c r="I1980" i="1"/>
  <c r="N1980" i="1" s="1"/>
  <c r="O1980" i="1" s="1"/>
  <c r="R1979" i="1"/>
  <c r="W1979" i="1" s="1"/>
  <c r="I1981" i="1" l="1"/>
  <c r="N1981" i="1" s="1"/>
  <c r="O1981" i="1" s="1"/>
  <c r="R1980" i="1"/>
  <c r="W1980" i="1" s="1"/>
  <c r="I1982" i="1" l="1"/>
  <c r="N1982" i="1" s="1"/>
  <c r="O1982" i="1" s="1"/>
  <c r="R1981" i="1" l="1"/>
  <c r="W1981" i="1" s="1"/>
  <c r="I1983" i="1"/>
  <c r="N1983" i="1" s="1"/>
  <c r="O1983" i="1" s="1"/>
  <c r="R1982" i="1" l="1"/>
  <c r="W1982" i="1" s="1"/>
  <c r="I1984" i="1"/>
  <c r="N1984" i="1" s="1"/>
  <c r="O1984" i="1" s="1"/>
  <c r="R1983" i="1"/>
  <c r="W1983" i="1" s="1"/>
  <c r="I1985" i="1" l="1"/>
  <c r="N1985" i="1" s="1"/>
  <c r="O1985" i="1" s="1"/>
  <c r="R1984" i="1" l="1"/>
  <c r="W1984" i="1" s="1"/>
  <c r="I1986" i="1"/>
  <c r="N1986" i="1" s="1"/>
  <c r="O1986" i="1" s="1"/>
  <c r="R1985" i="1"/>
  <c r="W1985" i="1" s="1"/>
  <c r="I1987" i="1" l="1"/>
  <c r="N1987" i="1" s="1"/>
  <c r="O1987" i="1" s="1"/>
  <c r="R1986" i="1"/>
  <c r="W1986" i="1" s="1"/>
  <c r="I1988" i="1" l="1"/>
  <c r="N1988" i="1" s="1"/>
  <c r="O1988" i="1" s="1"/>
  <c r="R1987" i="1" l="1"/>
  <c r="W1987" i="1" s="1"/>
  <c r="I1989" i="1"/>
  <c r="N1989" i="1" s="1"/>
  <c r="O1989" i="1" s="1"/>
  <c r="R1988" i="1" l="1"/>
  <c r="W1988" i="1" s="1"/>
  <c r="I1990" i="1"/>
  <c r="N1990" i="1" s="1"/>
  <c r="O1990" i="1" s="1"/>
  <c r="R1989" i="1"/>
  <c r="W1989" i="1" s="1"/>
  <c r="I1991" i="1" l="1"/>
  <c r="N1991" i="1" s="1"/>
  <c r="O1991" i="1" s="1"/>
  <c r="R1990" i="1"/>
  <c r="W1990" i="1" s="1"/>
  <c r="I1992" i="1" l="1"/>
  <c r="N1992" i="1" s="1"/>
  <c r="O1992" i="1" s="1"/>
  <c r="R1991" i="1" l="1"/>
  <c r="W1991" i="1" s="1"/>
  <c r="I1993" i="1"/>
  <c r="N1993" i="1" s="1"/>
  <c r="O1993" i="1" s="1"/>
  <c r="R1992" i="1"/>
  <c r="W1992" i="1" s="1"/>
  <c r="I1994" i="1" l="1"/>
  <c r="N1994" i="1" s="1"/>
  <c r="O1994" i="1" s="1"/>
  <c r="R1993" i="1"/>
  <c r="W1993" i="1" s="1"/>
  <c r="I1995" i="1" l="1"/>
  <c r="N1995" i="1" s="1"/>
  <c r="O1995" i="1" s="1"/>
  <c r="R1994" i="1"/>
  <c r="W1994" i="1" s="1"/>
  <c r="I1996" i="1" l="1"/>
  <c r="N1996" i="1" s="1"/>
  <c r="O1996" i="1" s="1"/>
  <c r="R1995" i="1" l="1"/>
  <c r="W1995" i="1" s="1"/>
  <c r="I1997" i="1"/>
  <c r="N1997" i="1" s="1"/>
  <c r="O1997" i="1" s="1"/>
  <c r="R1996" i="1"/>
  <c r="W1996" i="1" s="1"/>
  <c r="I1998" i="1" l="1"/>
  <c r="N1998" i="1" s="1"/>
  <c r="O1998" i="1" s="1"/>
  <c r="R1997" i="1" l="1"/>
  <c r="W1997" i="1" s="1"/>
  <c r="I1999" i="1"/>
  <c r="N1999" i="1" s="1"/>
  <c r="O1999" i="1" s="1"/>
  <c r="R1998" i="1" l="1"/>
  <c r="W1998" i="1" s="1"/>
  <c r="R1999" i="1" l="1"/>
  <c r="W1999" i="1" s="1"/>
  <c r="I2001" i="1"/>
  <c r="N2001" i="1" s="1"/>
  <c r="O2001" i="1" s="1"/>
  <c r="R2000" i="1"/>
  <c r="W2000" i="1" s="1"/>
  <c r="I2002" i="1" l="1"/>
  <c r="N2002" i="1" s="1"/>
  <c r="O2002" i="1" s="1"/>
  <c r="R2001" i="1" l="1"/>
  <c r="W2001" i="1" s="1"/>
  <c r="I2003" i="1"/>
  <c r="N2003" i="1" s="1"/>
  <c r="O2003" i="1" s="1"/>
  <c r="R2002" i="1"/>
  <c r="W2002" i="1" s="1"/>
  <c r="I2004" i="1" l="1"/>
  <c r="N2004" i="1" s="1"/>
  <c r="O2004" i="1" s="1"/>
  <c r="R2003" i="1"/>
  <c r="W2003" i="1" s="1"/>
  <c r="I2005" i="1" l="1"/>
  <c r="N2005" i="1" s="1"/>
  <c r="O2005" i="1" s="1"/>
  <c r="R2004" i="1"/>
  <c r="W2004" i="1" s="1"/>
  <c r="I2006" i="1" l="1"/>
  <c r="N2006" i="1" s="1"/>
  <c r="O2006" i="1" s="1"/>
  <c r="R2005" i="1" l="1"/>
  <c r="W2005" i="1" s="1"/>
  <c r="I2007" i="1"/>
  <c r="N2007" i="1" s="1"/>
  <c r="O2007" i="1" s="1"/>
  <c r="R2006" i="1"/>
  <c r="W2006" i="1" s="1"/>
  <c r="I2008" i="1" l="1"/>
  <c r="N2008" i="1" s="1"/>
  <c r="O2008" i="1" s="1"/>
  <c r="R2007" i="1" l="1"/>
  <c r="W2007" i="1" s="1"/>
  <c r="I2009" i="1"/>
  <c r="N2009" i="1" s="1"/>
  <c r="O2009" i="1" s="1"/>
  <c r="R2008" i="1"/>
  <c r="W2008" i="1" s="1"/>
  <c r="I2010" i="1" l="1"/>
  <c r="N2010" i="1" s="1"/>
  <c r="O2010" i="1" s="1"/>
  <c r="R2009" i="1" l="1"/>
  <c r="W2009" i="1" s="1"/>
  <c r="I2011" i="1"/>
  <c r="N2011" i="1" s="1"/>
  <c r="O2011" i="1" s="1"/>
  <c r="R2010" i="1"/>
  <c r="W2010" i="1" s="1"/>
  <c r="I2012" i="1" l="1"/>
  <c r="N2012" i="1" s="1"/>
  <c r="O2012" i="1" s="1"/>
  <c r="R2011" i="1" l="1"/>
  <c r="W2011" i="1" s="1"/>
  <c r="I2013" i="1"/>
  <c r="N2013" i="1" s="1"/>
  <c r="O2013" i="1" s="1"/>
  <c r="R2012" i="1"/>
  <c r="W2012" i="1" s="1"/>
  <c r="I2014" i="1" l="1"/>
  <c r="N2014" i="1" s="1"/>
  <c r="O2014" i="1" s="1"/>
  <c r="R2013" i="1" l="1"/>
  <c r="W2013" i="1" s="1"/>
  <c r="I2015" i="1"/>
  <c r="N2015" i="1" s="1"/>
  <c r="O2015" i="1" s="1"/>
  <c r="R2014" i="1"/>
  <c r="W2014" i="1" s="1"/>
  <c r="I2016" i="1" l="1"/>
  <c r="N2016" i="1" s="1"/>
  <c r="O2016" i="1" s="1"/>
  <c r="R2015" i="1"/>
  <c r="W2015" i="1" s="1"/>
  <c r="I2017" i="1" l="1"/>
  <c r="N2017" i="1" s="1"/>
  <c r="O2017" i="1" s="1"/>
  <c r="R2016" i="1"/>
  <c r="W2016" i="1" s="1"/>
  <c r="I2018" i="1" l="1"/>
  <c r="N2018" i="1" s="1"/>
  <c r="O2018" i="1" s="1"/>
  <c r="R2017" i="1" l="1"/>
  <c r="W2017" i="1" s="1"/>
  <c r="I2019" i="1"/>
  <c r="N2019" i="1" s="1"/>
  <c r="O2019" i="1" s="1"/>
  <c r="R2018" i="1" l="1"/>
  <c r="W2018" i="1" s="1"/>
  <c r="I2020" i="1"/>
  <c r="N2020" i="1" s="1"/>
  <c r="O2020" i="1" s="1"/>
  <c r="R2019" i="1"/>
  <c r="W2019" i="1" s="1"/>
  <c r="I2021" i="1" l="1"/>
  <c r="N2021" i="1" s="1"/>
  <c r="O2021" i="1" s="1"/>
  <c r="R2020" i="1"/>
  <c r="W2020" i="1" s="1"/>
  <c r="I2022" i="1" l="1"/>
  <c r="N2022" i="1" s="1"/>
  <c r="O2022" i="1" s="1"/>
  <c r="R2021" i="1" l="1"/>
  <c r="W2021" i="1" s="1"/>
  <c r="I2023" i="1"/>
  <c r="N2023" i="1" s="1"/>
  <c r="O2023" i="1" s="1"/>
  <c r="R2022" i="1"/>
  <c r="W2022" i="1" s="1"/>
  <c r="R2023" i="1" l="1"/>
  <c r="W2023" i="1" s="1"/>
  <c r="I2025" i="1"/>
  <c r="N2025" i="1" s="1"/>
  <c r="O2025" i="1" s="1"/>
  <c r="R2024" i="1"/>
  <c r="W2024" i="1" s="1"/>
  <c r="I2026" i="1" l="1"/>
  <c r="N2026" i="1" s="1"/>
  <c r="O2026" i="1" s="1"/>
  <c r="R2025" i="1" l="1"/>
  <c r="W2025" i="1" s="1"/>
  <c r="I2027" i="1"/>
  <c r="N2027" i="1" s="1"/>
  <c r="O2027" i="1" s="1"/>
  <c r="R2026" i="1"/>
  <c r="W2026" i="1" s="1"/>
  <c r="I2028" i="1" l="1"/>
  <c r="N2028" i="1" s="1"/>
  <c r="O2028" i="1" s="1"/>
  <c r="R2027" i="1" l="1"/>
  <c r="W2027" i="1" s="1"/>
  <c r="I2029" i="1"/>
  <c r="N2029" i="1" s="1"/>
  <c r="O2029" i="1" s="1"/>
  <c r="R2028" i="1"/>
  <c r="W2028" i="1" s="1"/>
  <c r="I2030" i="1" l="1"/>
  <c r="N2030" i="1" s="1"/>
  <c r="O2030" i="1" s="1"/>
  <c r="R2029" i="1" l="1"/>
  <c r="W2029" i="1" s="1"/>
  <c r="I2031" i="1"/>
  <c r="N2031" i="1" s="1"/>
  <c r="O2031" i="1" s="1"/>
  <c r="R2030" i="1"/>
  <c r="W2030" i="1" s="1"/>
  <c r="I2032" i="1" l="1"/>
  <c r="N2032" i="1" s="1"/>
  <c r="O2032" i="1" s="1"/>
  <c r="R2031" i="1" l="1"/>
  <c r="W2031" i="1" s="1"/>
  <c r="I2033" i="1"/>
  <c r="N2033" i="1" s="1"/>
  <c r="O2033" i="1" s="1"/>
  <c r="R2032" i="1"/>
  <c r="W2032" i="1" s="1"/>
  <c r="I2034" i="1" l="1"/>
  <c r="N2034" i="1" s="1"/>
  <c r="O2034" i="1" s="1"/>
  <c r="R2033" i="1" l="1"/>
  <c r="W2033" i="1" s="1"/>
  <c r="I2035" i="1"/>
  <c r="N2035" i="1" s="1"/>
  <c r="O2035" i="1" s="1"/>
  <c r="R2034" i="1"/>
  <c r="W2034" i="1" s="1"/>
  <c r="I2036" i="1" l="1"/>
  <c r="N2036" i="1" s="1"/>
  <c r="O2036" i="1" s="1"/>
  <c r="R2035" i="1"/>
  <c r="W2035" i="1" s="1"/>
  <c r="I2037" i="1" l="1"/>
  <c r="N2037" i="1" s="1"/>
  <c r="O2037" i="1" s="1"/>
  <c r="R2036" i="1"/>
  <c r="W2036" i="1" s="1"/>
  <c r="I2038" i="1" l="1"/>
  <c r="N2038" i="1" s="1"/>
  <c r="O2038" i="1" s="1"/>
  <c r="R2037" i="1" l="1"/>
  <c r="W2037" i="1" s="1"/>
  <c r="I2039" i="1"/>
  <c r="N2039" i="1" s="1"/>
  <c r="O2039" i="1" s="1"/>
  <c r="R2038" i="1"/>
  <c r="W2038" i="1" s="1"/>
  <c r="I2040" i="1" l="1"/>
  <c r="N2040" i="1" s="1"/>
  <c r="O2040" i="1" s="1"/>
  <c r="R2039" i="1"/>
  <c r="W2039" i="1" s="1"/>
  <c r="I2041" i="1" l="1"/>
  <c r="N2041" i="1" s="1"/>
  <c r="O2041" i="1" s="1"/>
  <c r="R2040" i="1"/>
  <c r="W2040" i="1" s="1"/>
  <c r="I2042" i="1" l="1"/>
  <c r="N2042" i="1" s="1"/>
  <c r="O2042" i="1" s="1"/>
  <c r="R2041" i="1"/>
  <c r="W2041" i="1" s="1"/>
  <c r="I2043" i="1" l="1"/>
  <c r="N2043" i="1" s="1"/>
  <c r="O2043" i="1" s="1"/>
  <c r="R2042" i="1"/>
  <c r="W2042" i="1" s="1"/>
  <c r="I2044" i="1" l="1"/>
  <c r="N2044" i="1" s="1"/>
  <c r="O2044" i="1" s="1"/>
  <c r="R2043" i="1" l="1"/>
  <c r="W2043" i="1" s="1"/>
  <c r="I2045" i="1"/>
  <c r="N2045" i="1" s="1"/>
  <c r="O2045" i="1" s="1"/>
  <c r="R2044" i="1"/>
  <c r="W2044" i="1" s="1"/>
  <c r="I2046" i="1" l="1"/>
  <c r="N2046" i="1" s="1"/>
  <c r="O2046" i="1" s="1"/>
  <c r="R2045" i="1" l="1"/>
  <c r="W2045" i="1" s="1"/>
  <c r="I2047" i="1"/>
  <c r="N2047" i="1" s="1"/>
  <c r="O2047" i="1" s="1"/>
  <c r="R2046" i="1"/>
  <c r="W2046" i="1" s="1"/>
  <c r="R2047" i="1" l="1"/>
  <c r="W2047" i="1" s="1"/>
  <c r="I2049" i="1"/>
  <c r="N2049" i="1" s="1"/>
  <c r="O2049" i="1" s="1"/>
  <c r="R2048" i="1"/>
  <c r="W2048" i="1" s="1"/>
  <c r="I2050" i="1" l="1"/>
  <c r="N2050" i="1" s="1"/>
  <c r="O2050" i="1" s="1"/>
  <c r="R2049" i="1"/>
  <c r="W2049" i="1" s="1"/>
  <c r="I2051" i="1" l="1"/>
  <c r="N2051" i="1" s="1"/>
  <c r="O2051" i="1" s="1"/>
  <c r="R2050" i="1"/>
  <c r="W2050" i="1" s="1"/>
  <c r="I2052" i="1" l="1"/>
  <c r="N2052" i="1" s="1"/>
  <c r="O2052" i="1" s="1"/>
  <c r="R2051" i="1" l="1"/>
  <c r="W2051" i="1" s="1"/>
  <c r="I2053" i="1"/>
  <c r="N2053" i="1" s="1"/>
  <c r="O2053" i="1" s="1"/>
  <c r="R2052" i="1"/>
  <c r="W2052" i="1" s="1"/>
  <c r="I2054" i="1" l="1"/>
  <c r="N2054" i="1" s="1"/>
  <c r="O2054" i="1" s="1"/>
  <c r="R2053" i="1"/>
  <c r="W2053" i="1" s="1"/>
  <c r="I2055" i="1" l="1"/>
  <c r="N2055" i="1" s="1"/>
  <c r="O2055" i="1" s="1"/>
  <c r="R2054" i="1" l="1"/>
  <c r="W2054" i="1" s="1"/>
  <c r="I2056" i="1"/>
  <c r="N2056" i="1" s="1"/>
  <c r="O2056" i="1" s="1"/>
  <c r="R2055" i="1" l="1"/>
  <c r="W2055" i="1" s="1"/>
  <c r="I2057" i="1"/>
  <c r="N2057" i="1" s="1"/>
  <c r="O2057" i="1" s="1"/>
  <c r="R2056" i="1"/>
  <c r="W2056" i="1" s="1"/>
  <c r="I2058" i="1" l="1"/>
  <c r="N2058" i="1" s="1"/>
  <c r="O2058" i="1" s="1"/>
  <c r="R2057" i="1" l="1"/>
  <c r="W2057" i="1" s="1"/>
  <c r="I2059" i="1"/>
  <c r="N2059" i="1" s="1"/>
  <c r="O2059" i="1" s="1"/>
  <c r="R2058" i="1"/>
  <c r="W2058" i="1" s="1"/>
  <c r="I2060" i="1" l="1"/>
  <c r="N2060" i="1" s="1"/>
  <c r="O2060" i="1" s="1"/>
  <c r="R2059" i="1"/>
  <c r="W2059" i="1" s="1"/>
  <c r="I2061" i="1" l="1"/>
  <c r="N2061" i="1" s="1"/>
  <c r="O2061" i="1" s="1"/>
  <c r="R2060" i="1"/>
  <c r="W2060" i="1" s="1"/>
  <c r="I2062" i="1" l="1"/>
  <c r="N2062" i="1" s="1"/>
  <c r="O2062" i="1" s="1"/>
  <c r="R2061" i="1" l="1"/>
  <c r="W2061" i="1" s="1"/>
  <c r="I2063" i="1"/>
  <c r="N2063" i="1" s="1"/>
  <c r="O2063" i="1" s="1"/>
  <c r="R2062" i="1"/>
  <c r="W2062" i="1" s="1"/>
  <c r="I2064" i="1" l="1"/>
  <c r="N2064" i="1" s="1"/>
  <c r="O2064" i="1" s="1"/>
  <c r="R2063" i="1" l="1"/>
  <c r="W2063" i="1" s="1"/>
  <c r="I2065" i="1"/>
  <c r="N2065" i="1" s="1"/>
  <c r="O2065" i="1" s="1"/>
  <c r="R2064" i="1" l="1"/>
  <c r="W2064" i="1" s="1"/>
  <c r="I2066" i="1"/>
  <c r="N2066" i="1" s="1"/>
  <c r="O2066" i="1" s="1"/>
  <c r="R2065" i="1" l="1"/>
  <c r="W2065" i="1" s="1"/>
  <c r="I2067" i="1"/>
  <c r="N2067" i="1" s="1"/>
  <c r="O2067" i="1" s="1"/>
  <c r="R2066" i="1" l="1"/>
  <c r="W2066" i="1" s="1"/>
  <c r="I2068" i="1"/>
  <c r="N2068" i="1" s="1"/>
  <c r="O2068" i="1" s="1"/>
  <c r="R2067" i="1" l="1"/>
  <c r="W2067" i="1" s="1"/>
  <c r="I2069" i="1"/>
  <c r="N2069" i="1" s="1"/>
  <c r="O2069" i="1" s="1"/>
  <c r="R2068" i="1" l="1"/>
  <c r="W2068" i="1" s="1"/>
  <c r="I2070" i="1"/>
  <c r="N2070" i="1" s="1"/>
  <c r="O2070" i="1" s="1"/>
  <c r="R2069" i="1"/>
  <c r="W2069" i="1" s="1"/>
  <c r="I2071" i="1" l="1"/>
  <c r="N2071" i="1" s="1"/>
  <c r="O2071" i="1" s="1"/>
  <c r="R2070" i="1" l="1"/>
  <c r="W2070" i="1" s="1"/>
  <c r="R2071" i="1" l="1"/>
  <c r="W2071" i="1" s="1"/>
  <c r="I2073" i="1"/>
  <c r="N2073" i="1" s="1"/>
  <c r="O2073" i="1" s="1"/>
  <c r="R2072" i="1"/>
  <c r="W2072" i="1" s="1"/>
  <c r="I2074" i="1" l="1"/>
  <c r="N2074" i="1" s="1"/>
  <c r="O2074" i="1" s="1"/>
  <c r="R2073" i="1" l="1"/>
  <c r="W2073" i="1" s="1"/>
  <c r="I2075" i="1"/>
  <c r="N2075" i="1" s="1"/>
  <c r="O2075" i="1" s="1"/>
  <c r="R2074" i="1"/>
  <c r="W2074" i="1" s="1"/>
  <c r="I2076" i="1" l="1"/>
  <c r="N2076" i="1" s="1"/>
  <c r="O2076" i="1" s="1"/>
  <c r="R2075" i="1" l="1"/>
  <c r="W2075" i="1" s="1"/>
  <c r="I2077" i="1"/>
  <c r="N2077" i="1" s="1"/>
  <c r="O2077" i="1" s="1"/>
  <c r="R2076" i="1"/>
  <c r="W2076" i="1" s="1"/>
  <c r="I2078" i="1" l="1"/>
  <c r="N2078" i="1" s="1"/>
  <c r="O2078" i="1" s="1"/>
  <c r="R2077" i="1" l="1"/>
  <c r="W2077" i="1" s="1"/>
  <c r="I2079" i="1"/>
  <c r="N2079" i="1" s="1"/>
  <c r="O2079" i="1" s="1"/>
  <c r="R2078" i="1"/>
  <c r="W2078" i="1" s="1"/>
  <c r="I2080" i="1" l="1"/>
  <c r="N2080" i="1" s="1"/>
  <c r="O2080" i="1" s="1"/>
  <c r="R2079" i="1" l="1"/>
  <c r="W2079" i="1" s="1"/>
  <c r="I2081" i="1"/>
  <c r="N2081" i="1" s="1"/>
  <c r="O2081" i="1" s="1"/>
  <c r="R2080" i="1"/>
  <c r="W2080" i="1" s="1"/>
  <c r="I2082" i="1" l="1"/>
  <c r="N2082" i="1" s="1"/>
  <c r="O2082" i="1" s="1"/>
  <c r="R2081" i="1" l="1"/>
  <c r="W2081" i="1" s="1"/>
  <c r="I2083" i="1"/>
  <c r="N2083" i="1" s="1"/>
  <c r="O2083" i="1" s="1"/>
  <c r="R2082" i="1" l="1"/>
  <c r="W2082" i="1" s="1"/>
  <c r="I2084" i="1"/>
  <c r="N2084" i="1" s="1"/>
  <c r="O2084" i="1" s="1"/>
  <c r="R2083" i="1" l="1"/>
  <c r="W2083" i="1" s="1"/>
  <c r="I2085" i="1"/>
  <c r="N2085" i="1" s="1"/>
  <c r="O2085" i="1" s="1"/>
  <c r="R2084" i="1" l="1"/>
  <c r="W2084" i="1" s="1"/>
  <c r="I2086" i="1"/>
  <c r="N2086" i="1" s="1"/>
  <c r="O2086" i="1" s="1"/>
  <c r="R2085" i="1"/>
  <c r="W2085" i="1" s="1"/>
  <c r="I2087" i="1" l="1"/>
  <c r="N2087" i="1" s="1"/>
  <c r="O2087" i="1" s="1"/>
  <c r="R2086" i="1" l="1"/>
  <c r="W2086" i="1" s="1"/>
  <c r="I2088" i="1"/>
  <c r="N2088" i="1" s="1"/>
  <c r="O2088" i="1" s="1"/>
  <c r="R2087" i="1"/>
  <c r="W2087" i="1" s="1"/>
  <c r="I2089" i="1" l="1"/>
  <c r="N2089" i="1" s="1"/>
  <c r="O2089" i="1" s="1"/>
  <c r="R2088" i="1" l="1"/>
  <c r="W2088" i="1" s="1"/>
  <c r="I2090" i="1"/>
  <c r="N2090" i="1" s="1"/>
  <c r="O2090" i="1" s="1"/>
  <c r="R2089" i="1" l="1"/>
  <c r="W2089" i="1" s="1"/>
  <c r="I2091" i="1"/>
  <c r="N2091" i="1" s="1"/>
  <c r="O2091" i="1" s="1"/>
  <c r="R2090" i="1"/>
  <c r="W2090" i="1" s="1"/>
  <c r="I2092" i="1" l="1"/>
  <c r="N2092" i="1" s="1"/>
  <c r="O2092" i="1" s="1"/>
  <c r="R2091" i="1"/>
  <c r="W2091" i="1" s="1"/>
  <c r="I2093" i="1" l="1"/>
  <c r="N2093" i="1" s="1"/>
  <c r="O2093" i="1" s="1"/>
  <c r="R2092" i="1" l="1"/>
  <c r="W2092" i="1" s="1"/>
  <c r="I2094" i="1"/>
  <c r="N2094" i="1" s="1"/>
  <c r="O2094" i="1" s="1"/>
  <c r="R2093" i="1"/>
  <c r="W2093" i="1" s="1"/>
  <c r="I2095" i="1" l="1"/>
  <c r="N2095" i="1" s="1"/>
  <c r="O2095" i="1" s="1"/>
  <c r="R2094" i="1" l="1"/>
  <c r="W2094" i="1" s="1"/>
  <c r="R2095" i="1" l="1"/>
  <c r="W2095" i="1" s="1"/>
  <c r="I2097" i="1" l="1"/>
  <c r="N2097" i="1" s="1"/>
  <c r="O2097" i="1" s="1"/>
  <c r="R2096" i="1"/>
  <c r="W2096" i="1" s="1"/>
  <c r="I2098" i="1" l="1"/>
  <c r="N2098" i="1" s="1"/>
  <c r="O2098" i="1" s="1"/>
  <c r="R2097" i="1" l="1"/>
  <c r="W2097" i="1" s="1"/>
  <c r="I2099" i="1"/>
  <c r="N2099" i="1" s="1"/>
  <c r="O2099" i="1" s="1"/>
  <c r="R2098" i="1"/>
  <c r="W2098" i="1" s="1"/>
  <c r="I2100" i="1" l="1"/>
  <c r="N2100" i="1" s="1"/>
  <c r="O2100" i="1" s="1"/>
  <c r="R2099" i="1"/>
  <c r="W2099" i="1" s="1"/>
  <c r="I2101" i="1" l="1"/>
  <c r="N2101" i="1" s="1"/>
  <c r="O2101" i="1" s="1"/>
  <c r="R2100" i="1"/>
  <c r="W2100" i="1" s="1"/>
  <c r="I2102" i="1" l="1"/>
  <c r="N2102" i="1" s="1"/>
  <c r="O2102" i="1" s="1"/>
  <c r="R2101" i="1" l="1"/>
  <c r="W2101" i="1" s="1"/>
  <c r="I2103" i="1"/>
  <c r="N2103" i="1" s="1"/>
  <c r="O2103" i="1" s="1"/>
  <c r="R2102" i="1" l="1"/>
  <c r="W2102" i="1" s="1"/>
  <c r="I2104" i="1"/>
  <c r="N2104" i="1" s="1"/>
  <c r="O2104" i="1" s="1"/>
  <c r="R2103" i="1" l="1"/>
  <c r="W2103" i="1" s="1"/>
  <c r="I2105" i="1"/>
  <c r="N2105" i="1" s="1"/>
  <c r="O2105" i="1" s="1"/>
  <c r="R2104" i="1" l="1"/>
  <c r="W2104" i="1" s="1"/>
  <c r="I2106" i="1"/>
  <c r="N2106" i="1" s="1"/>
  <c r="O2106" i="1" s="1"/>
  <c r="R2105" i="1" l="1"/>
  <c r="W2105" i="1" s="1"/>
  <c r="I2107" i="1"/>
  <c r="N2107" i="1" s="1"/>
  <c r="O2107" i="1" s="1"/>
  <c r="R2106" i="1"/>
  <c r="W2106" i="1" s="1"/>
  <c r="R2107" i="1" l="1"/>
  <c r="W2107" i="1" s="1"/>
  <c r="I2109" i="1" l="1"/>
  <c r="N2109" i="1" s="1"/>
  <c r="O2109" i="1" s="1"/>
  <c r="R2108" i="1"/>
  <c r="W2108" i="1" s="1"/>
  <c r="I2110" i="1" l="1"/>
  <c r="N2110" i="1" s="1"/>
  <c r="O2110" i="1" s="1"/>
  <c r="R2109" i="1" l="1"/>
  <c r="W2109" i="1" s="1"/>
  <c r="I2111" i="1"/>
  <c r="N2111" i="1" s="1"/>
  <c r="O2111" i="1" s="1"/>
  <c r="R2110" i="1"/>
  <c r="W2110" i="1" s="1"/>
  <c r="I2112" i="1" l="1"/>
  <c r="N2112" i="1" s="1"/>
  <c r="O2112" i="1" s="1"/>
  <c r="R2111" i="1" l="1"/>
  <c r="W2111" i="1" s="1"/>
  <c r="I2113" i="1"/>
  <c r="N2113" i="1" s="1"/>
  <c r="O2113" i="1" s="1"/>
  <c r="R2112" i="1" l="1"/>
  <c r="W2112" i="1" s="1"/>
  <c r="I2114" i="1"/>
  <c r="N2114" i="1" s="1"/>
  <c r="O2114" i="1" s="1"/>
  <c r="R2113" i="1"/>
  <c r="W2113" i="1" s="1"/>
  <c r="I2115" i="1" l="1"/>
  <c r="N2115" i="1" s="1"/>
  <c r="O2115" i="1" s="1"/>
  <c r="R2114" i="1" l="1"/>
  <c r="W2114" i="1" s="1"/>
  <c r="I2116" i="1"/>
  <c r="N2116" i="1" s="1"/>
  <c r="O2116" i="1" s="1"/>
  <c r="R2115" i="1" l="1"/>
  <c r="W2115" i="1" s="1"/>
  <c r="I2117" i="1"/>
  <c r="N2117" i="1" s="1"/>
  <c r="O2117" i="1" s="1"/>
  <c r="R2116" i="1" l="1"/>
  <c r="W2116" i="1" s="1"/>
  <c r="I2118" i="1"/>
  <c r="N2118" i="1" s="1"/>
  <c r="O2118" i="1" s="1"/>
  <c r="R2117" i="1" l="1"/>
  <c r="W2117" i="1" s="1"/>
  <c r="I2119" i="1"/>
  <c r="N2119" i="1" s="1"/>
  <c r="O2119" i="1" s="1"/>
  <c r="R2118" i="1"/>
  <c r="W2118" i="1" s="1"/>
  <c r="R2119" i="1" l="1"/>
  <c r="W2119" i="1" s="1"/>
  <c r="I2121" i="1"/>
  <c r="N2121" i="1" s="1"/>
  <c r="O2121" i="1" s="1"/>
  <c r="R2120" i="1"/>
  <c r="W2120" i="1" s="1"/>
  <c r="I2122" i="1" l="1"/>
  <c r="N2122" i="1" s="1"/>
  <c r="O2122" i="1" s="1"/>
  <c r="R2121" i="1"/>
  <c r="W2121" i="1" s="1"/>
  <c r="I2123" i="1" l="1"/>
  <c r="N2123" i="1" s="1"/>
  <c r="O2123" i="1" s="1"/>
  <c r="R2122" i="1" l="1"/>
  <c r="W2122" i="1" s="1"/>
  <c r="I2124" i="1"/>
  <c r="N2124" i="1" s="1"/>
  <c r="O2124" i="1" s="1"/>
  <c r="R2123" i="1" l="1"/>
  <c r="W2123" i="1" s="1"/>
  <c r="I2125" i="1"/>
  <c r="N2125" i="1" s="1"/>
  <c r="O2125" i="1" s="1"/>
  <c r="R2124" i="1" l="1"/>
  <c r="W2124" i="1" s="1"/>
  <c r="I2126" i="1"/>
  <c r="N2126" i="1" s="1"/>
  <c r="O2126" i="1" s="1"/>
  <c r="R2125" i="1"/>
  <c r="W2125" i="1" s="1"/>
  <c r="I2127" i="1" l="1"/>
  <c r="N2127" i="1" s="1"/>
  <c r="O2127" i="1" s="1"/>
  <c r="R2126" i="1" l="1"/>
  <c r="W2126" i="1" s="1"/>
  <c r="I2128" i="1"/>
  <c r="N2128" i="1" s="1"/>
  <c r="O2128" i="1" s="1"/>
  <c r="R2127" i="1" l="1"/>
  <c r="W2127" i="1" s="1"/>
  <c r="I2129" i="1"/>
  <c r="N2129" i="1" s="1"/>
  <c r="O2129" i="1" s="1"/>
  <c r="R2128" i="1" l="1"/>
  <c r="W2128" i="1" s="1"/>
  <c r="I2130" i="1"/>
  <c r="N2130" i="1" s="1"/>
  <c r="O2130" i="1" s="1"/>
  <c r="R2129" i="1"/>
  <c r="W2129" i="1" s="1"/>
  <c r="I2131" i="1" l="1"/>
  <c r="N2131" i="1" s="1"/>
  <c r="O2131" i="1" s="1"/>
  <c r="R2130" i="1" l="1"/>
  <c r="W2130" i="1" s="1"/>
  <c r="R2131" i="1"/>
  <c r="W2131" i="1" s="1"/>
  <c r="I2133" i="1" l="1"/>
  <c r="N2133" i="1" s="1"/>
  <c r="O2133" i="1" s="1"/>
  <c r="R2132" i="1"/>
  <c r="W2132" i="1" s="1"/>
  <c r="I2134" i="1" l="1"/>
  <c r="N2134" i="1" s="1"/>
  <c r="O2134" i="1" s="1"/>
  <c r="R2133" i="1" l="1"/>
  <c r="W2133" i="1" s="1"/>
  <c r="I2135" i="1"/>
  <c r="N2135" i="1" s="1"/>
  <c r="O2135" i="1" s="1"/>
  <c r="R2134" i="1" l="1"/>
  <c r="W2134" i="1" s="1"/>
  <c r="I2136" i="1"/>
  <c r="N2136" i="1" s="1"/>
  <c r="O2136" i="1" s="1"/>
  <c r="R2135" i="1" l="1"/>
  <c r="W2135" i="1" s="1"/>
  <c r="I2137" i="1"/>
  <c r="N2137" i="1" s="1"/>
  <c r="O2137" i="1" s="1"/>
  <c r="R2136" i="1" l="1"/>
  <c r="W2136" i="1" s="1"/>
  <c r="I2138" i="1"/>
  <c r="N2138" i="1" s="1"/>
  <c r="O2138" i="1" s="1"/>
  <c r="R2137" i="1" l="1"/>
  <c r="W2137" i="1" s="1"/>
  <c r="I2139" i="1"/>
  <c r="N2139" i="1" s="1"/>
  <c r="O2139" i="1" s="1"/>
  <c r="R2138" i="1"/>
  <c r="W2138" i="1" s="1"/>
  <c r="I2140" i="1" l="1"/>
  <c r="N2140" i="1" s="1"/>
  <c r="O2140" i="1" s="1"/>
  <c r="R2139" i="1" l="1"/>
  <c r="W2139" i="1" s="1"/>
  <c r="I2141" i="1"/>
  <c r="N2141" i="1" s="1"/>
  <c r="O2141" i="1" s="1"/>
  <c r="R2140" i="1"/>
  <c r="W2140" i="1" s="1"/>
  <c r="I2142" i="1" l="1"/>
  <c r="N2142" i="1" s="1"/>
  <c r="O2142" i="1" s="1"/>
  <c r="R2141" i="1" l="1"/>
  <c r="W2141" i="1" s="1"/>
  <c r="I2143" i="1"/>
  <c r="N2143" i="1" s="1"/>
  <c r="O2143" i="1" s="1"/>
  <c r="R2142" i="1"/>
  <c r="W2142" i="1" s="1"/>
  <c r="R2143" i="1" l="1"/>
  <c r="W2143" i="1" s="1"/>
  <c r="I2145" i="1" l="1"/>
  <c r="N2145" i="1" s="1"/>
  <c r="O2145" i="1" s="1"/>
  <c r="R2144" i="1"/>
  <c r="W2144" i="1" s="1"/>
  <c r="I2146" i="1" l="1"/>
  <c r="N2146" i="1" s="1"/>
  <c r="O2146" i="1" s="1"/>
  <c r="R2145" i="1" l="1"/>
  <c r="W2145" i="1" s="1"/>
  <c r="I2147" i="1"/>
  <c r="N2147" i="1" s="1"/>
  <c r="O2147" i="1" s="1"/>
  <c r="R2146" i="1"/>
  <c r="W2146" i="1" s="1"/>
  <c r="I2148" i="1" l="1"/>
  <c r="N2148" i="1" s="1"/>
  <c r="O2148" i="1" s="1"/>
  <c r="R2147" i="1" l="1"/>
  <c r="W2147" i="1" s="1"/>
  <c r="I2149" i="1"/>
  <c r="N2149" i="1" s="1"/>
  <c r="O2149" i="1" s="1"/>
  <c r="R2148" i="1" l="1"/>
  <c r="W2148" i="1" s="1"/>
  <c r="I2150" i="1"/>
  <c r="N2150" i="1" s="1"/>
  <c r="O2150" i="1" s="1"/>
  <c r="R2149" i="1" l="1"/>
  <c r="W2149" i="1" s="1"/>
  <c r="I2151" i="1"/>
  <c r="N2151" i="1" s="1"/>
  <c r="O2151" i="1" s="1"/>
  <c r="R2150" i="1" l="1"/>
  <c r="W2150" i="1" s="1"/>
  <c r="I2152" i="1"/>
  <c r="N2152" i="1" s="1"/>
  <c r="O2152" i="1" s="1"/>
  <c r="R2151" i="1" l="1"/>
  <c r="W2151" i="1" s="1"/>
  <c r="I2153" i="1"/>
  <c r="N2153" i="1" s="1"/>
  <c r="O2153" i="1" s="1"/>
  <c r="R2152" i="1"/>
  <c r="W2152" i="1" s="1"/>
  <c r="I2154" i="1" l="1"/>
  <c r="N2154" i="1" s="1"/>
  <c r="O2154" i="1" s="1"/>
  <c r="R2153" i="1"/>
  <c r="W2153" i="1" s="1"/>
  <c r="I2155" i="1" l="1"/>
  <c r="N2155" i="1" s="1"/>
  <c r="O2155" i="1" s="1"/>
  <c r="R2154" i="1" l="1"/>
  <c r="W2154" i="1" s="1"/>
  <c r="R2155" i="1"/>
  <c r="W2155" i="1" s="1"/>
  <c r="I2157" i="1" l="1"/>
  <c r="N2157" i="1" s="1"/>
  <c r="O2157" i="1" s="1"/>
  <c r="R2156" i="1"/>
  <c r="W2156" i="1" s="1"/>
  <c r="I2158" i="1" l="1"/>
  <c r="N2158" i="1" s="1"/>
  <c r="O2158" i="1" s="1"/>
  <c r="R2157" i="1" l="1"/>
  <c r="W2157" i="1" s="1"/>
  <c r="I2159" i="1"/>
  <c r="N2159" i="1" s="1"/>
  <c r="O2159" i="1" s="1"/>
  <c r="R2158" i="1"/>
  <c r="W2158" i="1" s="1"/>
  <c r="I2160" i="1" l="1"/>
  <c r="N2160" i="1" s="1"/>
  <c r="O2160" i="1" s="1"/>
  <c r="R2159" i="1" l="1"/>
  <c r="W2159" i="1" s="1"/>
  <c r="I2161" i="1"/>
  <c r="N2161" i="1" s="1"/>
  <c r="O2161" i="1" s="1"/>
  <c r="R2160" i="1"/>
  <c r="W2160" i="1" s="1"/>
  <c r="I2162" i="1" l="1"/>
  <c r="N2162" i="1" s="1"/>
  <c r="O2162" i="1" s="1"/>
  <c r="R2161" i="1" l="1"/>
  <c r="W2161" i="1" s="1"/>
  <c r="I2163" i="1"/>
  <c r="N2163" i="1" s="1"/>
  <c r="O2163" i="1" s="1"/>
  <c r="R2162" i="1"/>
  <c r="W2162" i="1" s="1"/>
  <c r="I2164" i="1" l="1"/>
  <c r="N2164" i="1" s="1"/>
  <c r="O2164" i="1" s="1"/>
  <c r="R2163" i="1" l="1"/>
  <c r="W2163" i="1" s="1"/>
  <c r="I2165" i="1"/>
  <c r="N2165" i="1" s="1"/>
  <c r="O2165" i="1" s="1"/>
  <c r="R2164" i="1"/>
  <c r="W2164" i="1" s="1"/>
  <c r="I2166" i="1" l="1"/>
  <c r="N2166" i="1" s="1"/>
  <c r="O2166" i="1" s="1"/>
  <c r="R2165" i="1" l="1"/>
  <c r="W2165" i="1" s="1"/>
  <c r="I2167" i="1"/>
  <c r="N2167" i="1" s="1"/>
  <c r="O2167" i="1" s="1"/>
  <c r="R2166" i="1"/>
  <c r="W2166" i="1" s="1"/>
  <c r="R2167" i="1" l="1"/>
  <c r="W2167" i="1" s="1"/>
</calcChain>
</file>

<file path=xl/sharedStrings.xml><?xml version="1.0" encoding="utf-8"?>
<sst xmlns="http://schemas.openxmlformats.org/spreadsheetml/2006/main" count="6736" uniqueCount="231">
  <si>
    <t>projet</t>
  </si>
  <si>
    <t>nb_cameras</t>
  </si>
  <si>
    <t>gpu_hours</t>
  </si>
  <si>
    <t>bw_go</t>
  </si>
  <si>
    <t>storage_go</t>
  </si>
  <si>
    <t>logs_go</t>
  </si>
  <si>
    <t>sms_sent</t>
  </si>
  <si>
    <t>cout_gpu_hours_eur</t>
  </si>
  <si>
    <t>cout_bw_go_eur</t>
  </si>
  <si>
    <t>cout_storage_go_eur</t>
  </si>
  <si>
    <t>cout_logs_go_eur</t>
  </si>
  <si>
    <t>cout_sms_sent_eur</t>
  </si>
  <si>
    <t>cout_RD_eur</t>
  </si>
  <si>
    <t>cout_marketing_eur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</si>
  <si>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</si>
  <si>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</si>
  <si>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</si>
  <si>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</si>
  <si>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</si>
  <si>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</si>
  <si>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</si>
  <si>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</si>
  <si>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</si>
  <si>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</si>
  <si>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</si>
  <si>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</si>
  <si>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</si>
  <si>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</si>
  <si>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</si>
  <si>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</si>
  <si>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</si>
  <si>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</si>
  <si>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</si>
  <si>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</si>
  <si>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</si>
  <si>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</si>
  <si>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</si>
  <si>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</si>
  <si>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</si>
  <si>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</si>
  <si>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</si>
  <si>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</si>
  <si>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</si>
  <si>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</si>
  <si>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</si>
  <si>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</si>
  <si>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</si>
  <si>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</si>
  <si>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</si>
  <si>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</si>
  <si>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</si>
  <si>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</si>
  <si>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</si>
  <si>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</si>
  <si>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</si>
  <si>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</si>
  <si>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</si>
  <si>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</si>
  <si>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</si>
  <si>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</si>
  <si>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</si>
  <si>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</si>
  <si>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</si>
  <si>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</si>
  <si>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</si>
  <si>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</si>
  <si>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</si>
  <si>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</si>
  <si>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</si>
  <si>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</si>
  <si>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</si>
  <si>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</si>
  <si>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</si>
  <si>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</si>
  <si>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</si>
  <si>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</si>
  <si>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</si>
  <si>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</si>
  <si>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</si>
  <si>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</si>
  <si>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</si>
  <si>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</si>
  <si>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</si>
  <si>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</si>
  <si>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</si>
  <si>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</si>
  <si>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</si>
  <si>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</si>
  <si>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</si>
  <si>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</si>
  <si>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</si>
  <si>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</si>
  <si>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</si>
  <si>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</si>
  <si>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</si>
  <si>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</si>
  <si>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</si>
  <si>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</si>
  <si>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Autoroute</t>
  </si>
  <si>
    <t>Aéroport</t>
  </si>
  <si>
    <t>CentreComm</t>
  </si>
  <si>
    <t>Usine</t>
  </si>
  <si>
    <t>cout_total</t>
  </si>
  <si>
    <t>Total général</t>
  </si>
  <si>
    <t>cout_gestion</t>
  </si>
  <si>
    <t>cout_RD_fixes</t>
  </si>
  <si>
    <t>Charges_entreprise</t>
  </si>
  <si>
    <t>StadeFoot</t>
  </si>
  <si>
    <t>sum_cout_var</t>
  </si>
  <si>
    <t>Boutique</t>
  </si>
  <si>
    <t>Boutique1</t>
  </si>
  <si>
    <t>Boutique2</t>
  </si>
  <si>
    <t>Boutique3</t>
  </si>
  <si>
    <t>Boutique4</t>
  </si>
  <si>
    <t>Boutique5</t>
  </si>
  <si>
    <t>Boutique6</t>
  </si>
  <si>
    <t>Boutique7</t>
  </si>
  <si>
    <t>Boutique8</t>
  </si>
  <si>
    <t>Boutique9</t>
  </si>
  <si>
    <t>Boutique10</t>
  </si>
  <si>
    <t>Boutique11</t>
  </si>
  <si>
    <t>Boutique12</t>
  </si>
  <si>
    <t>Boutique14</t>
  </si>
  <si>
    <t>Boutique15</t>
  </si>
  <si>
    <t>Boutique16</t>
  </si>
  <si>
    <t>Boutique17</t>
  </si>
  <si>
    <t>Boutique18</t>
  </si>
  <si>
    <t>Boutique19</t>
  </si>
  <si>
    <t>Boutique20</t>
  </si>
  <si>
    <t>Boutique21</t>
  </si>
  <si>
    <t>Boutique22</t>
  </si>
  <si>
    <t>Boutique23</t>
  </si>
  <si>
    <t>Boutique24</t>
  </si>
  <si>
    <t>Boutique25</t>
  </si>
  <si>
    <t>Boutique26</t>
  </si>
  <si>
    <t>Boutique27</t>
  </si>
  <si>
    <t>Boutique28</t>
  </si>
  <si>
    <t>Boutique29</t>
  </si>
  <si>
    <t>Boutique30</t>
  </si>
  <si>
    <t>Boutique31</t>
  </si>
  <si>
    <t>Boutique32</t>
  </si>
  <si>
    <t>Boutique33</t>
  </si>
  <si>
    <t>Boutique34</t>
  </si>
  <si>
    <t>Boutique35</t>
  </si>
  <si>
    <t>Boutique36</t>
  </si>
  <si>
    <t>Boutique37</t>
  </si>
  <si>
    <t>Boutique38</t>
  </si>
  <si>
    <t>Boutique39</t>
  </si>
  <si>
    <t>Boutique40</t>
  </si>
  <si>
    <t>Boutique41</t>
  </si>
  <si>
    <t>Boutique42</t>
  </si>
  <si>
    <t>Boutique43</t>
  </si>
  <si>
    <t>Boutique44</t>
  </si>
  <si>
    <t>Boutique45</t>
  </si>
  <si>
    <t>Boutique46</t>
  </si>
  <si>
    <t>Boutique47</t>
  </si>
  <si>
    <t>Boutique48</t>
  </si>
  <si>
    <t>Boutique49</t>
  </si>
  <si>
    <t>Boutique50</t>
  </si>
  <si>
    <t>Type</t>
  </si>
  <si>
    <t>Somme de cout_RD_fixes</t>
  </si>
  <si>
    <t>Somme de cout_marketing_eur</t>
  </si>
  <si>
    <t>Somme de cout_gestion</t>
  </si>
  <si>
    <t>Somme de nb_cameras</t>
  </si>
  <si>
    <t>Période</t>
  </si>
  <si>
    <t>Somme de cout_gpu_hours_eur</t>
  </si>
  <si>
    <t>Somme de cout_bw_go_eur</t>
  </si>
  <si>
    <t>Somme de cout_storage_go_eur</t>
  </si>
  <si>
    <t>Somme de cout_logs_go_eur</t>
  </si>
  <si>
    <t>Somme de cout_sms_sent_eur</t>
  </si>
  <si>
    <t>Somme de cout_RD_eur</t>
  </si>
  <si>
    <t>cout_infra</t>
  </si>
  <si>
    <t>ETP_dev</t>
  </si>
  <si>
    <t>Gris</t>
  </si>
  <si>
    <t>Somme de cout_infra</t>
  </si>
  <si>
    <t>Somme de cout_total</t>
  </si>
  <si>
    <t>Somme de sum_cout_var</t>
  </si>
  <si>
    <t>Somme de Gris</t>
  </si>
  <si>
    <t>Investissement</t>
  </si>
  <si>
    <t>Somme de gpu_hours</t>
  </si>
  <si>
    <t>Somme de bw_go</t>
  </si>
  <si>
    <t>Somme de storage_go</t>
  </si>
  <si>
    <t>Somme de logs_go</t>
  </si>
  <si>
    <t>Heures GPU (h)</t>
  </si>
  <si>
    <t>Bande passante (Go)</t>
  </si>
  <si>
    <t>Stockage (Go-mois)</t>
  </si>
  <si>
    <t>Logs (Go)</t>
  </si>
  <si>
    <t>Prix indicatifs (€/Go/mois) — BW / Storage / Logs</t>
  </si>
  <si>
    <t>0,01 / 0,015 / 0,05</t>
  </si>
  <si>
    <t>Aéroport (calcul &amp; logs intensifs)</t>
  </si>
  <si>
    <t>Autoroute (egress/logs élevés)</t>
  </si>
  <si>
    <t>Usine (stockage massif)</t>
  </si>
  <si>
    <t>Centre commercial (mix équilibré)</t>
  </si>
  <si>
    <t>Somme de ETP_dev</t>
  </si>
  <si>
    <t>Verticale</t>
  </si>
  <si>
    <t>SMS/Push (msgs)</t>
  </si>
  <si>
    <t>Caméras / ETP Dev (run)</t>
  </si>
  <si>
    <t>10 – 12</t>
  </si>
  <si>
    <t>180 – 210</t>
  </si>
  <si>
    <t>90 – 110</t>
  </si>
  <si>
    <t>4.0 – 5.5</t>
  </si>
  <si>
    <t>1 – 2</t>
  </si>
  <si>
    <t>150 – 180</t>
  </si>
  <si>
    <t>5 – 6</t>
  </si>
  <si>
    <t>160 – 190</t>
  </si>
  <si>
    <t>50 – 60</t>
  </si>
  <si>
    <t>6 – 8</t>
  </si>
  <si>
    <t>0 – 1</t>
  </si>
  <si>
    <t>300 – 360</t>
  </si>
  <si>
    <t>2.5 – 3.5</t>
  </si>
  <si>
    <t>80 – 100</t>
  </si>
  <si>
    <t>1.0 – 1.8</t>
  </si>
  <si>
    <t>500 – 650</t>
  </si>
  <si>
    <t>130 – 150</t>
  </si>
  <si>
    <t>75 – 90</t>
  </si>
  <si>
    <t>3.0 – 4.0</t>
  </si>
  <si>
    <t>0 – 2</t>
  </si>
  <si>
    <t>340 – 420</t>
  </si>
  <si>
    <t>7 – 8.5</t>
  </si>
  <si>
    <t>150 – 170</t>
  </si>
  <si>
    <t>60 – 75</t>
  </si>
  <si>
    <t>4.5 – 6.0</t>
  </si>
  <si>
    <t>2 – 4</t>
  </si>
  <si>
    <t>160 – 200</t>
  </si>
  <si>
    <t>3.5 – 4.5</t>
  </si>
  <si>
    <t>45 – 60</t>
  </si>
  <si>
    <t>2.5 – 4.0</t>
  </si>
  <si>
    <t>3 – 6</t>
  </si>
  <si>
    <t>420 – 500</t>
  </si>
  <si>
    <t>Stade de foot (pics événementiels)</t>
  </si>
  <si>
    <t>Retail / Boutique (files, démarque)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</si>
</sst>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4" fontId="1" fillId="0" borderId="1" xfId="1" applyNumberFormat="1" applyFont="1" applyBorder="1" applyAlignment="1">
      <alignment horizontal="center" vertical="top"/>
    </xf>
    <xf numFmtId="14" fontId="0" fillId="0" borderId="0" xfId="1" applyNumberFormat="1" applyFont="1"/>
    <xf numFmtId="14" fontId="0" fillId="2" borderId="0" xfId="1" applyNumberFormat="1" applyFont="1" applyFill="1"/>
    <xf numFmtId="164" fontId="0" fillId="2" borderId="0" xfId="1" applyNumberFormat="1" applyFont="1" applyFill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Fill="1"/>
    <xf numFmtId="164" fontId="0" fillId="2" borderId="0" xfId="1" applyNumberFormat="1" applyFont="1" applyFill="1" applyAlignment="1">
      <alignment horizontal="center" vertical="center"/>
    </xf>
    <xf numFmtId="43" fontId="0" fillId="0" borderId="0" xfId="1" applyFont="1"/>
    <xf numFmtId="164" fontId="0" fillId="0" borderId="0" xfId="0" pivotButton="1" applyNumberForma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</cellXfs>
  <cellStyles count="2">
    <cellStyle name="Milliers" xfId="1" builtinId="3"/>
    <cellStyle name="Normal" xfId="0" builtinId="0"/>
  </cellStyles>
  <dxfs count="3">
    <dxf>
      <numFmt numFmtId="164" formatCode="_-* #,##0\ _€_-;\-* #,##0\ _€_-;_-* &quot;-&quot;??\ _€_-;_-@_-"/>
    </dxf>
    <dxf>
      <numFmt numFmtId="164" formatCode="_-* #,##0\ _€_-;\-* #,##0\ _€_-;_-* &quot;-&quot;??\ _€_-;_-@_-"/>
    </dxf>
    <dxf>
      <numFmt numFmtId="164" formatCode="_-* #,##0\ _€_-;\-* #,##0\ _€_-;_-* &quot;-&quot;??\ _€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ied-Junior SABAYE" refreshedDate="45910.459509837965" createdVersion="5" refreshedVersion="5" minRefreshableVersion="3" recordCount="2166">
  <cacheSource type="worksheet">
    <worksheetSource ref="A1:W2167" sheet="Détails"/>
  </cacheSource>
  <cacheFields count="23">
    <cacheField name="Période" numFmtId="14">
      <sharedItems count="84">
        <s v="2019-01"/>
        <s v="2019-02"/>
        <s v="2019-03"/>
        <s v="2019-04"/>
        <s v="2019-05"/>
        <s v="2019-06"/>
        <s v="2019-07"/>
        <s v="2019-08"/>
        <s v="2019-09"/>
        <s v="2019-10"/>
        <s v="2019-11"/>
        <s v="2019-12"/>
        <s v="2020-01"/>
        <s v="2020-02"/>
        <s v="2020-03"/>
        <s v="2020-04"/>
        <s v="2020-05"/>
        <s v="2020-06"/>
        <s v="2020-07"/>
        <s v="2020-08"/>
        <s v="2020-09"/>
        <s v="2020-10"/>
        <s v="2020-11"/>
        <s v="2020-12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5-01"/>
        <s v="2025-02"/>
        <s v="2025-03"/>
        <s v="2025-04"/>
        <s v="2025-05"/>
        <s v="2025-06"/>
        <s v="2025-07"/>
        <s v="2025-08"/>
        <s v="2025-09"/>
        <s v="2025-10"/>
        <s v="2025-11"/>
        <s v="2025-12"/>
      </sharedItems>
    </cacheField>
    <cacheField name="projet" numFmtId="164">
      <sharedItems/>
    </cacheField>
    <cacheField name="Type" numFmtId="164">
      <sharedItems count="8">
        <s v="Investissement"/>
        <s v="Autoroute"/>
        <s v="Charges_entreprise"/>
        <s v="CentreComm"/>
        <s v="Aéroport"/>
        <s v="StadeFoot"/>
        <s v="Usine"/>
        <s v="Boutique"/>
      </sharedItems>
    </cacheField>
    <cacheField name="nb_cameras" numFmtId="164">
      <sharedItems containsSemiMixedTypes="0" containsString="0" containsNumber="1" containsInteger="1" minValue="0" maxValue="150"/>
    </cacheField>
    <cacheField name="gpu_hours" numFmtId="164">
      <sharedItems containsSemiMixedTypes="0" containsString="0" containsNumber="1" minValue="0" maxValue="1800"/>
    </cacheField>
    <cacheField name="bw_go" numFmtId="164">
      <sharedItems containsSemiMixedTypes="0" containsString="0" containsNumber="1" containsInteger="1" minValue="0" maxValue="31200"/>
    </cacheField>
    <cacheField name="storage_go" numFmtId="164">
      <sharedItems containsSemiMixedTypes="0" containsString="0" containsNumber="1" containsInteger="1" minValue="0" maxValue="16050"/>
    </cacheField>
    <cacheField name="logs_go" numFmtId="164">
      <sharedItems containsSemiMixedTypes="0" containsString="0" containsNumber="1" minValue="0" maxValue="800"/>
    </cacheField>
    <cacheField name="sms_sent" numFmtId="164">
      <sharedItems containsSemiMixedTypes="0" containsString="0" containsNumber="1" minValue="0" maxValue="2000"/>
    </cacheField>
    <cacheField name="cout_gpu_hours_eur" numFmtId="164">
      <sharedItems containsSemiMixedTypes="0" containsString="0" containsNumber="1" minValue="0" maxValue="2700"/>
    </cacheField>
    <cacheField name="cout_bw_go_eur" numFmtId="164">
      <sharedItems containsSemiMixedTypes="0" containsString="0" containsNumber="1" minValue="0" maxValue="312"/>
    </cacheField>
    <cacheField name="cout_storage_go_eur" numFmtId="164">
      <sharedItems containsSemiMixedTypes="0" containsString="0" containsNumber="1" minValue="0" maxValue="240.75"/>
    </cacheField>
    <cacheField name="cout_logs_go_eur" numFmtId="164">
      <sharedItems containsSemiMixedTypes="0" containsString="0" containsNumber="1" minValue="0" maxValue="40"/>
    </cacheField>
    <cacheField name="cout_sms_sent_eur" numFmtId="43">
      <sharedItems containsSemiMixedTypes="0" containsString="0" containsNumber="1" minValue="0" maxValue="94.333333333333357"/>
    </cacheField>
    <cacheField name="cout_infra" numFmtId="164">
      <sharedItems containsSemiMixedTypes="0" containsString="0" containsNumber="1" minValue="0" maxValue="608.30833333333339"/>
    </cacheField>
    <cacheField name="ETP_dev" numFmtId="0">
      <sharedItems containsSemiMixedTypes="0" containsString="0" containsNumber="1" minValue="0" maxValue="134.61538461538461"/>
    </cacheField>
    <cacheField name="cout_RD_eur" numFmtId="164">
      <sharedItems containsSemiMixedTypes="0" containsString="0" containsNumber="1" minValue="0" maxValue="7403.8461538461534"/>
    </cacheField>
    <cacheField name="sum_cout_var" numFmtId="164">
      <sharedItems containsSemiMixedTypes="0" containsString="0" containsNumber="1" minValue="0" maxValue="8012.1544871794868"/>
    </cacheField>
    <cacheField name="cout_RD_fixes" numFmtId="164">
      <sharedItems containsSemiMixedTypes="0" containsString="0" containsNumber="1" containsInteger="1" minValue="0" maxValue="94795"/>
    </cacheField>
    <cacheField name="cout_marketing_eur" numFmtId="164">
      <sharedItems containsSemiMixedTypes="0" containsString="0" containsNumber="1" containsInteger="1" minValue="0" maxValue="9996"/>
    </cacheField>
    <cacheField name="cout_gestion" numFmtId="164">
      <sharedItems containsString="0" containsBlank="1" containsNumber="1" containsInteger="1" minValue="0" maxValue="51948"/>
    </cacheField>
    <cacheField name="Gris" numFmtId="164">
      <sharedItems containsSemiMixedTypes="0" containsString="0" containsNumber="1" containsInteger="1" minValue="0" maxValue="14925"/>
    </cacheField>
    <cacheField name="cout_total" numFmtId="164">
      <sharedItems containsSemiMixedTypes="0" containsString="0" containsNumber="1" minValue="0" maxValue="160163.279150326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6">
  <r>
    <x v="0"/>
    <s v="Charges_entreprise"/>
    <x v="0"/>
    <n v="11"/>
    <n v="121"/>
    <n v="1155"/>
    <n v="1749"/>
    <n v="99"/>
    <n v="50"/>
    <n v="181.5"/>
    <n v="11.55"/>
    <n v="26.234999999999999"/>
    <n v="4.95"/>
    <n v="1.5"/>
    <n v="44.234999999999999"/>
    <n v="8.5555555555555554"/>
    <n v="470.55555555555554"/>
    <n v="514.79055555555556"/>
    <n v="90437"/>
    <n v="0"/>
    <n v="49784"/>
    <n v="7339"/>
    <n v="148256.29055555555"/>
  </r>
  <r>
    <x v="1"/>
    <s v="Charges_entreprise"/>
    <x v="0"/>
    <n v="19"/>
    <n v="190"/>
    <n v="2812"/>
    <n v="2489"/>
    <n v="114"/>
    <n v="50"/>
    <n v="285"/>
    <n v="28.12"/>
    <n v="37.335000000000001"/>
    <n v="5.7"/>
    <n v="2"/>
    <n v="73.155000000000001"/>
    <n v="12.85024154589372"/>
    <n v="706.76328502415458"/>
    <n v="779.91828502415456"/>
    <n v="85353"/>
    <n v="0"/>
    <n v="50460"/>
    <n v="10559"/>
    <n v="147436.91828502415"/>
  </r>
  <r>
    <x v="2"/>
    <s v="Charges_entreprise"/>
    <x v="0"/>
    <n v="12"/>
    <n v="132"/>
    <n v="1872"/>
    <n v="1392"/>
    <n v="120"/>
    <n v="50"/>
    <n v="198"/>
    <n v="18.72"/>
    <n v="20.88"/>
    <n v="6"/>
    <n v="2.5"/>
    <n v="48.099999999999994"/>
    <n v="10.838709677419354"/>
    <n v="596.12903225806451"/>
    <n v="644.22903225806454"/>
    <n v="92938"/>
    <n v="0"/>
    <n v="48121"/>
    <n v="9974"/>
    <n v="151875.22903225807"/>
  </r>
  <r>
    <x v="3"/>
    <s v="Charges_entreprise"/>
    <x v="0"/>
    <n v="10"/>
    <n v="110"/>
    <n v="1760"/>
    <n v="1540"/>
    <n v="80"/>
    <n v="50"/>
    <n v="165"/>
    <n v="17.600000000000001"/>
    <n v="23.099999999999998"/>
    <n v="4"/>
    <n v="2"/>
    <n v="46.7"/>
    <n v="6.0869565217391308"/>
    <n v="334.78260869565219"/>
    <n v="381.48260869565217"/>
    <n v="89674"/>
    <n v="0"/>
    <n v="51627"/>
    <n v="14585"/>
    <n v="156432.48260869563"/>
  </r>
  <r>
    <x v="4"/>
    <s v="Charges_entreprise"/>
    <x v="0"/>
    <n v="12"/>
    <n v="132"/>
    <n v="1272"/>
    <n v="1716"/>
    <n v="72"/>
    <n v="50"/>
    <n v="198"/>
    <n v="12.72"/>
    <n v="25.74"/>
    <n v="3.6"/>
    <n v="2"/>
    <n v="44.06"/>
    <n v="8.8888888888888893"/>
    <n v="488.88888888888891"/>
    <n v="532.94888888888886"/>
    <n v="94268"/>
    <n v="0"/>
    <n v="50261"/>
    <n v="5044"/>
    <n v="150303.94888888887"/>
  </r>
  <r>
    <x v="5"/>
    <s v="Charges_entreprise"/>
    <x v="0"/>
    <n v="18"/>
    <n v="180"/>
    <n v="2682"/>
    <n v="2052"/>
    <n v="126"/>
    <n v="50"/>
    <n v="270"/>
    <n v="26.82"/>
    <n v="30.779999999999998"/>
    <n v="6.3000000000000007"/>
    <n v="1.5"/>
    <n v="65.399999999999991"/>
    <n v="10.5"/>
    <n v="577.5"/>
    <n v="642.9"/>
    <n v="86055"/>
    <n v="0"/>
    <n v="48808"/>
    <n v="10052"/>
    <n v="145827.9"/>
  </r>
  <r>
    <x v="6"/>
    <s v="Charges_entreprise"/>
    <x v="0"/>
    <n v="10"/>
    <n v="110"/>
    <n v="1720"/>
    <n v="1290"/>
    <n v="120"/>
    <n v="50"/>
    <n v="165"/>
    <n v="17.2"/>
    <n v="19.349999999999998"/>
    <n v="6"/>
    <n v="1.5"/>
    <n v="44.05"/>
    <n v="5.7377049180327866"/>
    <n v="315.57377049180326"/>
    <n v="359.62377049180327"/>
    <n v="87366"/>
    <n v="0"/>
    <n v="49928"/>
    <n v="13632"/>
    <n v="151450.6237704918"/>
  </r>
  <r>
    <x v="7"/>
    <s v="Charges_entreprise"/>
    <x v="0"/>
    <n v="18"/>
    <n v="180"/>
    <n v="2142"/>
    <n v="2556"/>
    <n v="180"/>
    <n v="50"/>
    <n v="270"/>
    <n v="21.42"/>
    <n v="38.339999999999996"/>
    <n v="9"/>
    <n v="2"/>
    <n v="70.759999999999991"/>
    <n v="10.413223140495868"/>
    <n v="572.72727272727275"/>
    <n v="643.48727272727274"/>
    <n v="94357"/>
    <n v="0"/>
    <n v="50705"/>
    <n v="9730"/>
    <n v="155705.48727272727"/>
  </r>
  <r>
    <x v="8"/>
    <s v="Charges_entreprise"/>
    <x v="0"/>
    <n v="11"/>
    <n v="110"/>
    <n v="1298"/>
    <n v="1716"/>
    <n v="88"/>
    <n v="50"/>
    <n v="165"/>
    <n v="12.98"/>
    <n v="25.74"/>
    <n v="4.4000000000000004"/>
    <n v="1.5"/>
    <n v="44.62"/>
    <n v="7.0319634703196341"/>
    <n v="386.75799086757985"/>
    <n v="431.37799086757985"/>
    <n v="89632"/>
    <n v="0"/>
    <n v="48669"/>
    <n v="6842"/>
    <n v="145739.37799086759"/>
  </r>
  <r>
    <x v="9"/>
    <s v="Charges_entreprise"/>
    <x v="0"/>
    <n v="15"/>
    <n v="165"/>
    <n v="2295"/>
    <n v="1635"/>
    <n v="150"/>
    <n v="50"/>
    <n v="247.5"/>
    <n v="22.95"/>
    <n v="24.524999999999999"/>
    <n v="7.5"/>
    <n v="1.5"/>
    <n v="56.474999999999994"/>
    <n v="8.4"/>
    <n v="462"/>
    <n v="518.47500000000002"/>
    <n v="85507"/>
    <n v="0"/>
    <n v="51166"/>
    <n v="6940"/>
    <n v="144378.97500000001"/>
  </r>
  <r>
    <x v="10"/>
    <s v="Charges_entreprise"/>
    <x v="0"/>
    <n v="13"/>
    <n v="143"/>
    <n v="1339"/>
    <n v="1300"/>
    <n v="117"/>
    <n v="50"/>
    <n v="214.5"/>
    <n v="13.39"/>
    <n v="19.5"/>
    <n v="5.8500000000000005"/>
    <n v="1.5"/>
    <n v="40.24"/>
    <n v="7.7777777777777777"/>
    <n v="427.77777777777777"/>
    <n v="468.01777777777778"/>
    <n v="89854"/>
    <n v="0"/>
    <n v="49794"/>
    <n v="6360"/>
    <n v="146690.51777777777"/>
  </r>
  <r>
    <x v="11"/>
    <s v="Charges_entreprise"/>
    <x v="0"/>
    <n v="18"/>
    <n v="216"/>
    <n v="1836"/>
    <n v="2520"/>
    <n v="180"/>
    <n v="50"/>
    <n v="324"/>
    <n v="18.36"/>
    <n v="37.799999999999997"/>
    <n v="9"/>
    <n v="2.5"/>
    <n v="67.66"/>
    <n v="14.566473988439308"/>
    <n v="801.15606936416191"/>
    <n v="868.81606936416188"/>
    <n v="88884"/>
    <n v="0"/>
    <n v="49801"/>
    <n v="6279"/>
    <n v="146156.81606936414"/>
  </r>
  <r>
    <x v="12"/>
    <s v="Charges_entreprise"/>
    <x v="0"/>
    <n v="11"/>
    <n v="110"/>
    <n v="1639"/>
    <n v="1375"/>
    <n v="88"/>
    <n v="50"/>
    <n v="165"/>
    <n v="16.39"/>
    <n v="20.625"/>
    <n v="4.4000000000000004"/>
    <n v="1.5"/>
    <n v="42.914999999999999"/>
    <n v="8.9534883720930232"/>
    <n v="492.44186046511629"/>
    <n v="535.35686046511626"/>
    <n v="85938"/>
    <n v="0"/>
    <n v="49058"/>
    <n v="6164"/>
    <n v="141860.35686046514"/>
  </r>
  <r>
    <x v="13"/>
    <s v="Charges_entreprise"/>
    <x v="0"/>
    <n v="16"/>
    <n v="160"/>
    <n v="1728"/>
    <n v="2448"/>
    <n v="128"/>
    <n v="50"/>
    <n v="240"/>
    <n v="17.28"/>
    <n v="36.72"/>
    <n v="6.4"/>
    <n v="1"/>
    <n v="61.4"/>
    <n v="14.834437086092715"/>
    <n v="815.89403973509934"/>
    <n v="877.29403973509932"/>
    <n v="91659"/>
    <n v="0"/>
    <n v="51679"/>
    <n v="9887"/>
    <n v="154342.2940397351"/>
  </r>
  <r>
    <x v="14"/>
    <s v="Charges_entreprise"/>
    <x v="0"/>
    <n v="10"/>
    <n v="110"/>
    <n v="1220"/>
    <n v="1380"/>
    <n v="120"/>
    <n v="50"/>
    <n v="165"/>
    <n v="12.200000000000001"/>
    <n v="20.7"/>
    <n v="6"/>
    <n v="1.5"/>
    <n v="40.4"/>
    <n v="6.4220183486238538"/>
    <n v="353.21100917431198"/>
    <n v="393.61100917431196"/>
    <n v="90378"/>
    <n v="0"/>
    <n v="50914"/>
    <n v="7181"/>
    <n v="149031.61100917432"/>
  </r>
  <r>
    <x v="15"/>
    <s v="Charges_entreprise"/>
    <x v="0"/>
    <n v="19"/>
    <n v="209"/>
    <n v="2090"/>
    <n v="2508"/>
    <n v="171"/>
    <n v="50"/>
    <n v="313.5"/>
    <n v="20.900000000000002"/>
    <n v="37.619999999999997"/>
    <n v="8.5500000000000007"/>
    <n v="2.5"/>
    <n v="69.569999999999993"/>
    <n v="17.385620915032678"/>
    <n v="956.20915032679727"/>
    <n v="1025.7791503267972"/>
    <n v="94795"/>
    <n v="0"/>
    <n v="51165"/>
    <n v="12864"/>
    <n v="160163.27915032679"/>
  </r>
  <r>
    <x v="16"/>
    <s v="Charges_entreprise"/>
    <x v="0"/>
    <n v="16"/>
    <n v="192"/>
    <n v="2320"/>
    <n v="2128"/>
    <n v="128"/>
    <n v="50"/>
    <n v="288"/>
    <n v="23.2"/>
    <n v="31.919999999999998"/>
    <n v="6.4"/>
    <n v="2.5"/>
    <n v="64.02"/>
    <n v="11.313131313131313"/>
    <n v="622.22222222222217"/>
    <n v="686.24222222222215"/>
    <n v="93193"/>
    <n v="0"/>
    <n v="51745"/>
    <n v="13724"/>
    <n v="159636.24222222221"/>
  </r>
  <r>
    <x v="17"/>
    <s v="Charges_entreprise"/>
    <x v="0"/>
    <n v="14"/>
    <n v="140"/>
    <n v="2002"/>
    <n v="1554"/>
    <n v="126"/>
    <n v="50"/>
    <n v="210"/>
    <n v="20.02"/>
    <n v="23.31"/>
    <n v="6.3000000000000007"/>
    <n v="1"/>
    <n v="50.629999999999995"/>
    <n v="7.9352226720647776"/>
    <n v="436.43724696356276"/>
    <n v="487.06724696356275"/>
    <n v="86883"/>
    <n v="0"/>
    <n v="50975"/>
    <n v="13815"/>
    <n v="152370.06724696356"/>
  </r>
  <r>
    <x v="18"/>
    <s v="Charges_entreprise"/>
    <x v="0"/>
    <n v="15"/>
    <n v="165"/>
    <n v="2175"/>
    <n v="2220"/>
    <n v="105"/>
    <n v="50"/>
    <n v="247.5"/>
    <n v="21.75"/>
    <n v="33.299999999999997"/>
    <n v="5.25"/>
    <n v="2"/>
    <n v="62.3"/>
    <n v="13.90728476821192"/>
    <n v="764.9006622516556"/>
    <n v="827.20066225165556"/>
    <n v="91909"/>
    <n v="0"/>
    <n v="51948"/>
    <n v="14645"/>
    <n v="159576.70066225165"/>
  </r>
  <r>
    <x v="19"/>
    <s v="Charges_entreprise"/>
    <x v="0"/>
    <n v="10"/>
    <n v="110"/>
    <n v="1830"/>
    <n v="1690"/>
    <n v="100"/>
    <n v="50"/>
    <n v="165"/>
    <n v="18.3"/>
    <n v="25.349999999999998"/>
    <n v="5"/>
    <n v="2"/>
    <n v="50.65"/>
    <n v="5.7851239669421481"/>
    <n v="318.18181818181813"/>
    <n v="368.83181818181811"/>
    <n v="86708"/>
    <n v="0"/>
    <n v="49784"/>
    <n v="5665"/>
    <n v="142690.83181818182"/>
  </r>
  <r>
    <x v="20"/>
    <s v="Charges_entreprise"/>
    <x v="0"/>
    <n v="10"/>
    <n v="120"/>
    <n v="1540"/>
    <n v="1540"/>
    <n v="90"/>
    <n v="50"/>
    <n v="180"/>
    <n v="15.4"/>
    <n v="23.099999999999998"/>
    <n v="4.5"/>
    <n v="1"/>
    <n v="44"/>
    <n v="7.8651685393258433"/>
    <n v="432.58426966292137"/>
    <n v="476.58426966292137"/>
    <n v="94582"/>
    <n v="0"/>
    <n v="48001"/>
    <n v="8789"/>
    <n v="152028.58426966291"/>
  </r>
  <r>
    <x v="21"/>
    <s v="Charges_entreprise"/>
    <x v="0"/>
    <n v="16"/>
    <n v="192"/>
    <n v="1648"/>
    <n v="2208"/>
    <n v="160"/>
    <n v="50"/>
    <n v="288"/>
    <n v="16.48"/>
    <n v="33.119999999999997"/>
    <n v="8"/>
    <n v="2.5"/>
    <n v="60.099999999999994"/>
    <n v="11.313131313131313"/>
    <n v="622.22222222222217"/>
    <n v="682.32222222222219"/>
    <n v="91658"/>
    <n v="0"/>
    <n v="48329"/>
    <n v="6950"/>
    <n v="147907.32222222222"/>
  </r>
  <r>
    <x v="22"/>
    <s v="Charges_entreprise"/>
    <x v="0"/>
    <n v="18"/>
    <n v="198"/>
    <n v="2556"/>
    <n v="2646"/>
    <n v="126"/>
    <n v="50"/>
    <n v="297"/>
    <n v="25.560000000000002"/>
    <n v="39.69"/>
    <n v="6.3000000000000007"/>
    <n v="2.5"/>
    <n v="74.05"/>
    <n v="10.37037037037037"/>
    <n v="570.37037037037032"/>
    <n v="644.42037037037028"/>
    <n v="94444"/>
    <n v="0"/>
    <n v="49273"/>
    <n v="5894"/>
    <n v="150552.42037037038"/>
  </r>
  <r>
    <x v="23"/>
    <s v="Charges_entreprise"/>
    <x v="0"/>
    <n v="19"/>
    <n v="228"/>
    <n v="2869"/>
    <n v="2945"/>
    <n v="133"/>
    <n v="50"/>
    <n v="342"/>
    <n v="28.69"/>
    <n v="44.174999999999997"/>
    <n v="6.65"/>
    <n v="1.5"/>
    <n v="81.015000000000001"/>
    <n v="10.8130081300813"/>
    <n v="594.71544715447158"/>
    <n v="675.73044715447156"/>
    <n v="92495"/>
    <n v="0"/>
    <n v="49521"/>
    <n v="5346"/>
    <n v="148379.73044715449"/>
  </r>
  <r>
    <x v="24"/>
    <s v="Charges_entreprise"/>
    <x v="0"/>
    <n v="13"/>
    <n v="143"/>
    <n v="1924"/>
    <n v="1365"/>
    <n v="78"/>
    <n v="50"/>
    <n v="214.5"/>
    <n v="19.240000000000002"/>
    <n v="20.474999999999998"/>
    <n v="3.9000000000000004"/>
    <n v="1.5"/>
    <n v="45.115000000000002"/>
    <n v="10.520231213872833"/>
    <n v="578.61271676300578"/>
    <n v="623.72771676300579"/>
    <n v="89515"/>
    <n v="0"/>
    <n v="48968"/>
    <n v="14925"/>
    <n v="154246.22771676301"/>
  </r>
  <r>
    <x v="25"/>
    <s v="Charges_entreprise"/>
    <x v="0"/>
    <n v="18"/>
    <n v="198"/>
    <n v="1872"/>
    <n v="1926"/>
    <n v="162"/>
    <n v="50"/>
    <n v="297"/>
    <n v="18.72"/>
    <n v="28.89"/>
    <n v="8.1"/>
    <n v="1"/>
    <n v="56.71"/>
    <n v="15.180722891566266"/>
    <n v="834.93975903614455"/>
    <n v="891.64975903614459"/>
    <n v="86189"/>
    <n v="0"/>
    <n v="48931"/>
    <n v="7649"/>
    <n v="143957.64975903614"/>
  </r>
  <r>
    <x v="26"/>
    <s v="Charges_entreprise"/>
    <x v="0"/>
    <n v="17"/>
    <n v="170"/>
    <n v="2584"/>
    <n v="2159"/>
    <n v="153"/>
    <n v="50"/>
    <n v="255"/>
    <n v="25.84"/>
    <n v="32.384999999999998"/>
    <n v="7.65"/>
    <n v="2.5"/>
    <n v="68.375"/>
    <n v="13.522727272727272"/>
    <n v="743.74999999999989"/>
    <n v="812.12499999999989"/>
    <n v="92467"/>
    <n v="0"/>
    <n v="50398"/>
    <n v="10111"/>
    <n v="154043.125"/>
  </r>
  <r>
    <x v="27"/>
    <s v="Charges_entreprise"/>
    <x v="0"/>
    <n v="16"/>
    <n v="192"/>
    <n v="1984"/>
    <n v="1872"/>
    <n v="112"/>
    <n v="50"/>
    <n v="288"/>
    <n v="19.84"/>
    <n v="28.08"/>
    <n v="5.6000000000000005"/>
    <n v="1"/>
    <n v="54.52"/>
    <n v="10.51643192488263"/>
    <n v="578.40375586854464"/>
    <n v="632.92375586854462"/>
    <n v="91028"/>
    <n v="0"/>
    <n v="50759"/>
    <n v="6313"/>
    <n v="149020.92375586854"/>
  </r>
  <r>
    <x v="28"/>
    <s v="Charges_entreprise"/>
    <x v="0"/>
    <n v="14"/>
    <n v="154"/>
    <n v="1946"/>
    <n v="1708"/>
    <n v="70"/>
    <n v="50"/>
    <n v="231"/>
    <n v="19.46"/>
    <n v="25.619999999999997"/>
    <n v="3.5"/>
    <n v="2"/>
    <n v="50.58"/>
    <n v="11.878787878787879"/>
    <n v="653.33333333333337"/>
    <n v="703.91333333333341"/>
    <n v="85878"/>
    <n v="0"/>
    <n v="50795"/>
    <n v="13046"/>
    <n v="150653.91333333333"/>
  </r>
  <r>
    <x v="29"/>
    <s v="Autoroute"/>
    <x v="1"/>
    <n v="80"/>
    <n v="480"/>
    <n v="15200"/>
    <n v="4000"/>
    <n v="560"/>
    <n v="80"/>
    <n v="720"/>
    <n v="152"/>
    <n v="60"/>
    <n v="28"/>
    <n v="4"/>
    <n v="244"/>
    <n v="60.869565217391312"/>
    <n v="3347.826086956522"/>
    <n v="3591.826086956522"/>
    <n v="0"/>
    <n v="0"/>
    <m/>
    <n v="0"/>
    <n v="4311.826086956522"/>
  </r>
  <r>
    <x v="29"/>
    <s v="Charges_entreprise"/>
    <x v="2"/>
    <n v="11"/>
    <n v="110"/>
    <n v="1749"/>
    <n v="1507"/>
    <n v="88"/>
    <n v="0"/>
    <n v="165"/>
    <n v="17.490000000000002"/>
    <n v="22.605"/>
    <n v="4.4000000000000004"/>
    <n v="0"/>
    <n v="44.494999999999997"/>
    <n v="8.1052631578947363"/>
    <n v="445.78947368421052"/>
    <n v="490.28447368421052"/>
    <n v="67730"/>
    <n v="7645"/>
    <n v="50000"/>
    <n v="7012"/>
    <n v="133042.28447368421"/>
  </r>
  <r>
    <x v="30"/>
    <s v="Autoroute"/>
    <x v="1"/>
    <n v="80"/>
    <n v="400"/>
    <n v="14560"/>
    <n v="4080"/>
    <n v="480"/>
    <n v="160"/>
    <n v="600"/>
    <n v="145.6"/>
    <n v="61.199999999999996"/>
    <n v="24"/>
    <n v="3.2"/>
    <n v="233.99999999999997"/>
    <n v="44.800000000000004"/>
    <n v="2464.0000000000005"/>
    <n v="2698.0000000000005"/>
    <n v="0"/>
    <n v="0"/>
    <n v="0"/>
    <n v="0"/>
    <n v="3298.0000000000005"/>
  </r>
  <r>
    <x v="30"/>
    <s v="Charges_entreprise"/>
    <x v="2"/>
    <n v="14"/>
    <n v="154"/>
    <n v="1666"/>
    <n v="1708"/>
    <n v="70"/>
    <n v="0"/>
    <n v="231"/>
    <n v="16.66"/>
    <n v="25.619999999999997"/>
    <n v="3.5"/>
    <n v="0"/>
    <n v="45.78"/>
    <n v="10.710382513661202"/>
    <n v="589.07103825136608"/>
    <n v="634.85103825136605"/>
    <n v="72374"/>
    <n v="9996"/>
    <n v="50000"/>
    <n v="9534"/>
    <n v="142769.85103825136"/>
  </r>
  <r>
    <x v="31"/>
    <s v="Autoroute"/>
    <x v="1"/>
    <n v="80"/>
    <n v="400"/>
    <n v="15120"/>
    <n v="4160"/>
    <n v="480"/>
    <n v="160"/>
    <n v="600"/>
    <n v="151.20000000000002"/>
    <n v="62.4"/>
    <n v="24"/>
    <n v="6.4"/>
    <n v="244.00000000000003"/>
    <n v="72.258064516129025"/>
    <n v="3974.1935483870966"/>
    <n v="4218.1935483870966"/>
    <n v="0"/>
    <n v="0"/>
    <n v="0"/>
    <n v="0"/>
    <n v="4818.1935483870966"/>
  </r>
  <r>
    <x v="31"/>
    <s v="Charges_entreprise"/>
    <x v="2"/>
    <n v="11"/>
    <n v="110"/>
    <n v="1199"/>
    <n v="1100"/>
    <n v="77"/>
    <n v="0"/>
    <n v="165"/>
    <n v="11.99"/>
    <n v="16.5"/>
    <n v="3.85"/>
    <n v="0"/>
    <n v="32.340000000000003"/>
    <n v="6.3114754098360653"/>
    <n v="347.13114754098359"/>
    <n v="379.47114754098357"/>
    <n v="69781"/>
    <n v="9659"/>
    <n v="50000"/>
    <n v="9953"/>
    <n v="139937.47114754099"/>
  </r>
  <r>
    <x v="32"/>
    <s v="Autoroute"/>
    <x v="1"/>
    <n v="80"/>
    <n v="400"/>
    <n v="12880"/>
    <n v="4800"/>
    <n v="640"/>
    <n v="160"/>
    <n v="600"/>
    <n v="128.80000000000001"/>
    <n v="72"/>
    <n v="32"/>
    <n v="4.8"/>
    <n v="237.60000000000002"/>
    <n v="46.090534979423872"/>
    <n v="2534.979423868313"/>
    <n v="2772.5794238683129"/>
    <n v="0"/>
    <n v="0"/>
    <n v="0"/>
    <n v="0"/>
    <n v="3372.5794238683129"/>
  </r>
  <r>
    <x v="32"/>
    <s v="Charges_entreprise"/>
    <x v="2"/>
    <n v="16"/>
    <n v="160"/>
    <n v="2480"/>
    <n v="2096"/>
    <n v="144"/>
    <n v="0"/>
    <n v="240"/>
    <n v="24.8"/>
    <n v="31.439999999999998"/>
    <n v="7.2"/>
    <n v="0"/>
    <n v="63.44"/>
    <n v="14.088050314465409"/>
    <n v="774.84276729559747"/>
    <n v="838.28276729559752"/>
    <n v="71628"/>
    <n v="8164"/>
    <n v="50000"/>
    <n v="5166"/>
    <n v="136036.2827672956"/>
  </r>
  <r>
    <x v="33"/>
    <s v="Autoroute"/>
    <x v="1"/>
    <n v="80"/>
    <n v="480"/>
    <n v="13520"/>
    <n v="4080"/>
    <n v="560"/>
    <n v="160"/>
    <n v="720"/>
    <n v="135.19999999999999"/>
    <n v="61.199999999999996"/>
    <n v="28"/>
    <n v="3.2"/>
    <n v="227.59999999999997"/>
    <n v="48.275862068965516"/>
    <n v="2655.1724137931033"/>
    <n v="2882.7724137931032"/>
    <n v="0"/>
    <n v="0"/>
    <n v="0"/>
    <n v="0"/>
    <n v="3602.7724137931032"/>
  </r>
  <r>
    <x v="33"/>
    <s v="Charges_entreprise"/>
    <x v="2"/>
    <n v="19"/>
    <n v="228"/>
    <n v="2356"/>
    <n v="2489"/>
    <n v="152"/>
    <n v="0"/>
    <n v="342"/>
    <n v="23.56"/>
    <n v="37.335000000000001"/>
    <n v="7.6000000000000005"/>
    <n v="0"/>
    <n v="68.49499999999999"/>
    <n v="11.71806167400881"/>
    <n v="644.49339207048456"/>
    <n v="712.98839207048457"/>
    <n v="71759"/>
    <n v="6298"/>
    <n v="50000"/>
    <n v="5951"/>
    <n v="135062.98839207049"/>
  </r>
  <r>
    <x v="34"/>
    <s v="Autoroute"/>
    <x v="1"/>
    <n v="80"/>
    <n v="480"/>
    <n v="15040"/>
    <n v="4400"/>
    <n v="480"/>
    <n v="80"/>
    <n v="720"/>
    <n v="150.4"/>
    <n v="66"/>
    <n v="24"/>
    <n v="2.4"/>
    <n v="242.8"/>
    <n v="48.484848484848484"/>
    <n v="2666.6666666666665"/>
    <n v="2909.4666666666667"/>
    <n v="0"/>
    <n v="0"/>
    <n v="0"/>
    <n v="0"/>
    <n v="3629.4666666666667"/>
  </r>
  <r>
    <x v="34"/>
    <s v="Charges_entreprise"/>
    <x v="2"/>
    <n v="18"/>
    <n v="198"/>
    <n v="2628"/>
    <n v="2844"/>
    <n v="144"/>
    <n v="0"/>
    <n v="297"/>
    <n v="26.28"/>
    <n v="42.66"/>
    <n v="7.2"/>
    <n v="0"/>
    <n v="76.14"/>
    <n v="12.6"/>
    <n v="693"/>
    <n v="769.14"/>
    <n v="70720"/>
    <n v="5446"/>
    <n v="50000"/>
    <n v="12148"/>
    <n v="139380.14000000001"/>
  </r>
  <r>
    <x v="35"/>
    <s v="Autoroute"/>
    <x v="1"/>
    <n v="100"/>
    <n v="500"/>
    <n v="16100"/>
    <n v="5500"/>
    <n v="600"/>
    <n v="200"/>
    <n v="750"/>
    <n v="161"/>
    <n v="82.5"/>
    <n v="30"/>
    <n v="4"/>
    <n v="277.5"/>
    <n v="74.866310160427801"/>
    <n v="4117.6470588235288"/>
    <n v="4395.1470588235288"/>
    <n v="0"/>
    <n v="0"/>
    <n v="0"/>
    <n v="0"/>
    <n v="5145.1470588235288"/>
  </r>
  <r>
    <x v="35"/>
    <s v="Charges_entreprise"/>
    <x v="2"/>
    <n v="16"/>
    <n v="160"/>
    <n v="2448"/>
    <n v="2032"/>
    <n v="96"/>
    <n v="0"/>
    <n v="240"/>
    <n v="24.48"/>
    <n v="30.48"/>
    <n v="4.8000000000000007"/>
    <n v="0"/>
    <n v="59.760000000000005"/>
    <n v="13.493975903614459"/>
    <n v="742.16867469879526"/>
    <n v="801.92867469879525"/>
    <n v="72607"/>
    <n v="9283"/>
    <n v="50000"/>
    <n v="7793"/>
    <n v="140724.92867469881"/>
  </r>
  <r>
    <x v="36"/>
    <s v="Autoroute"/>
    <x v="1"/>
    <n v="100"/>
    <n v="600"/>
    <n v="18500"/>
    <n v="5100"/>
    <n v="800"/>
    <n v="100"/>
    <n v="900"/>
    <n v="185"/>
    <n v="76.5"/>
    <n v="40"/>
    <n v="2"/>
    <n v="303.5"/>
    <n v="90.909090909090907"/>
    <n v="5000"/>
    <n v="5303.5"/>
    <n v="0"/>
    <n v="0"/>
    <n v="0"/>
    <n v="0"/>
    <n v="6203.5"/>
  </r>
  <r>
    <x v="36"/>
    <s v="Charges_entreprise"/>
    <x v="2"/>
    <n v="18"/>
    <n v="198"/>
    <n v="2124"/>
    <n v="2664"/>
    <n v="162"/>
    <n v="0"/>
    <n v="297"/>
    <n v="21.240000000000002"/>
    <n v="39.96"/>
    <n v="8.1"/>
    <n v="0"/>
    <n v="69.3"/>
    <n v="15.75"/>
    <n v="866.25"/>
    <n v="935.55"/>
    <n v="69183"/>
    <n v="8033"/>
    <n v="50000"/>
    <n v="5519"/>
    <n v="133967.54999999999"/>
  </r>
  <r>
    <x v="37"/>
    <s v="Autoroute"/>
    <x v="1"/>
    <n v="100"/>
    <n v="500"/>
    <n v="17100"/>
    <n v="5100"/>
    <n v="700"/>
    <n v="200"/>
    <n v="750"/>
    <n v="171"/>
    <n v="76.5"/>
    <n v="35"/>
    <n v="6"/>
    <n v="288.5"/>
    <n v="64.22018348623854"/>
    <n v="3532.1100917431195"/>
    <n v="3820.6100917431195"/>
    <n v="0"/>
    <n v="0"/>
    <n v="0"/>
    <n v="0"/>
    <n v="4570.6100917431195"/>
  </r>
  <r>
    <x v="37"/>
    <s v="Charges_entreprise"/>
    <x v="2"/>
    <n v="17"/>
    <n v="204"/>
    <n v="2261"/>
    <n v="2669"/>
    <n v="153"/>
    <n v="0"/>
    <n v="306"/>
    <n v="22.61"/>
    <n v="40.034999999999997"/>
    <n v="7.65"/>
    <n v="0"/>
    <n v="70.295000000000002"/>
    <n v="11.333333333333332"/>
    <n v="623.33333333333326"/>
    <n v="693.62833333333322"/>
    <n v="72717"/>
    <n v="7286"/>
    <n v="50000"/>
    <n v="11675"/>
    <n v="142677.62833333333"/>
  </r>
  <r>
    <x v="38"/>
    <s v="Autoroute"/>
    <x v="1"/>
    <n v="100"/>
    <n v="600"/>
    <n v="19000"/>
    <n v="5400"/>
    <n v="700"/>
    <n v="100"/>
    <n v="900"/>
    <n v="190"/>
    <n v="81"/>
    <n v="35"/>
    <n v="3"/>
    <n v="309"/>
    <n v="58.82352941176471"/>
    <n v="3235.294117647059"/>
    <n v="3544.294117647059"/>
    <n v="0"/>
    <n v="0"/>
    <n v="0"/>
    <n v="0"/>
    <n v="4444.2941176470595"/>
  </r>
  <r>
    <x v="38"/>
    <s v="Charges_entreprise"/>
    <x v="2"/>
    <n v="11"/>
    <n v="121"/>
    <n v="1419"/>
    <n v="1463"/>
    <n v="55"/>
    <n v="0"/>
    <n v="181.5"/>
    <n v="14.19"/>
    <n v="21.945"/>
    <n v="2.75"/>
    <n v="0"/>
    <n v="38.884999999999998"/>
    <n v="6.2601626016260159"/>
    <n v="344.3089430894309"/>
    <n v="383.19394308943089"/>
    <n v="73323"/>
    <n v="9966"/>
    <n v="50000"/>
    <n v="14383"/>
    <n v="148236.69394308943"/>
  </r>
  <r>
    <x v="39"/>
    <s v="Autoroute"/>
    <x v="1"/>
    <n v="100"/>
    <n v="500"/>
    <n v="18900"/>
    <n v="5400"/>
    <n v="800"/>
    <n v="100"/>
    <n v="750"/>
    <n v="189"/>
    <n v="81"/>
    <n v="40"/>
    <n v="5"/>
    <n v="315"/>
    <n v="74.866310160427801"/>
    <n v="4117.6470588235288"/>
    <n v="4432.6470588235288"/>
    <n v="0"/>
    <n v="0"/>
    <n v="0"/>
    <n v="0"/>
    <n v="5182.6470588235288"/>
  </r>
  <r>
    <x v="39"/>
    <s v="Charges_entreprise"/>
    <x v="2"/>
    <n v="16"/>
    <n v="160"/>
    <n v="2096"/>
    <n v="2096"/>
    <n v="128"/>
    <n v="0"/>
    <n v="240"/>
    <n v="20.96"/>
    <n v="31.439999999999998"/>
    <n v="6.4"/>
    <n v="0"/>
    <n v="58.8"/>
    <n v="10.181818181818182"/>
    <n v="560"/>
    <n v="618.79999999999995"/>
    <n v="72161"/>
    <n v="9583"/>
    <n v="50000"/>
    <n v="7546"/>
    <n v="140148.79999999999"/>
  </r>
  <r>
    <x v="40"/>
    <s v="Autoroute"/>
    <x v="1"/>
    <n v="100"/>
    <n v="500"/>
    <n v="17700"/>
    <n v="5800"/>
    <n v="700"/>
    <n v="100"/>
    <n v="750"/>
    <n v="177"/>
    <n v="87"/>
    <n v="35"/>
    <n v="5"/>
    <n v="304"/>
    <n v="57.142857142857139"/>
    <n v="3142.8571428571427"/>
    <n v="3446.8571428571427"/>
    <n v="0"/>
    <n v="0"/>
    <n v="0"/>
    <n v="0"/>
    <n v="4196.8571428571431"/>
  </r>
  <r>
    <x v="40"/>
    <s v="Charges_entreprise"/>
    <x v="2"/>
    <n v="14"/>
    <n v="140"/>
    <n v="2240"/>
    <n v="2170"/>
    <n v="140"/>
    <n v="0"/>
    <n v="210"/>
    <n v="22.400000000000002"/>
    <n v="32.549999999999997"/>
    <n v="7"/>
    <n v="0"/>
    <n v="61.95"/>
    <n v="9.7999999999999989"/>
    <n v="538.99999999999989"/>
    <n v="600.94999999999993"/>
    <n v="70503"/>
    <n v="8280"/>
    <n v="50000"/>
    <n v="12118"/>
    <n v="141711.95000000001"/>
  </r>
  <r>
    <x v="41"/>
    <s v="Autoroute"/>
    <x v="1"/>
    <n v="100"/>
    <n v="500"/>
    <n v="16700"/>
    <n v="5400"/>
    <n v="600"/>
    <n v="100"/>
    <n v="750"/>
    <n v="167"/>
    <n v="81"/>
    <n v="30"/>
    <n v="3"/>
    <n v="281"/>
    <n v="68.292682926829272"/>
    <n v="3756.0975609756101"/>
    <n v="4037.0975609756101"/>
    <n v="0"/>
    <n v="0"/>
    <n v="0"/>
    <n v="0"/>
    <n v="4787.0975609756097"/>
  </r>
  <r>
    <x v="41"/>
    <s v="Charges_entreprise"/>
    <x v="2"/>
    <n v="20"/>
    <n v="220"/>
    <n v="2400"/>
    <n v="3000"/>
    <n v="140"/>
    <n v="0"/>
    <n v="330"/>
    <n v="24"/>
    <n v="45"/>
    <n v="7"/>
    <n v="0"/>
    <n v="76"/>
    <n v="14.659685863874346"/>
    <n v="806.28272251308897"/>
    <n v="882.28272251308897"/>
    <n v="70067"/>
    <n v="5246"/>
    <n v="50000"/>
    <n v="9269"/>
    <n v="135794.28272251307"/>
  </r>
  <r>
    <x v="42"/>
    <s v="Autoroute"/>
    <x v="1"/>
    <n v="100"/>
    <n v="500"/>
    <n v="19000"/>
    <n v="5500"/>
    <n v="700"/>
    <n v="100"/>
    <n v="750"/>
    <n v="190"/>
    <n v="82.5"/>
    <n v="35"/>
    <n v="3"/>
    <n v="310.5"/>
    <n v="56.224899598393577"/>
    <n v="3092.3694779116468"/>
    <n v="3402.8694779116468"/>
    <n v="0"/>
    <n v="0"/>
    <n v="0"/>
    <n v="0"/>
    <n v="4152.8694779116468"/>
  </r>
  <r>
    <x v="42"/>
    <s v="Charges_entreprise"/>
    <x v="2"/>
    <n v="14"/>
    <n v="168"/>
    <n v="1876"/>
    <n v="1610"/>
    <n v="140"/>
    <n v="0"/>
    <n v="252"/>
    <n v="18.760000000000002"/>
    <n v="24.15"/>
    <n v="7"/>
    <n v="0"/>
    <n v="49.91"/>
    <n v="9.2890995260663498"/>
    <n v="510.90047393364927"/>
    <n v="560.81047393364929"/>
    <n v="68441"/>
    <n v="9902"/>
    <n v="50000"/>
    <n v="13078"/>
    <n v="142233.81047393364"/>
  </r>
  <r>
    <x v="43"/>
    <s v="Autoroute"/>
    <x v="1"/>
    <n v="100"/>
    <n v="500"/>
    <n v="18500"/>
    <n v="5600"/>
    <n v="600"/>
    <n v="200"/>
    <n v="750"/>
    <n v="185"/>
    <n v="84"/>
    <n v="30"/>
    <n v="6"/>
    <n v="305"/>
    <n v="90.909090909090907"/>
    <n v="5000"/>
    <n v="5305"/>
    <n v="0"/>
    <n v="0"/>
    <n v="0"/>
    <n v="0"/>
    <n v="6055"/>
  </r>
  <r>
    <x v="43"/>
    <s v="Charges_entreprise"/>
    <x v="2"/>
    <n v="16"/>
    <n v="192"/>
    <n v="2528"/>
    <n v="1664"/>
    <n v="112"/>
    <n v="0"/>
    <n v="288"/>
    <n v="25.28"/>
    <n v="24.96"/>
    <n v="5.6000000000000005"/>
    <n v="0"/>
    <n v="55.84"/>
    <n v="11.487179487179487"/>
    <n v="631.79487179487182"/>
    <n v="687.63487179487186"/>
    <n v="68502"/>
    <n v="8316"/>
    <n v="50000"/>
    <n v="12833"/>
    <n v="140626.63487179487"/>
  </r>
  <r>
    <x v="44"/>
    <s v="Autoroute"/>
    <x v="1"/>
    <n v="100"/>
    <n v="500"/>
    <n v="16000"/>
    <n v="5000"/>
    <n v="800"/>
    <n v="200"/>
    <n v="750"/>
    <n v="160"/>
    <n v="75"/>
    <n v="40"/>
    <n v="6"/>
    <n v="281"/>
    <n v="56.680161943319838"/>
    <n v="3117.4089068825911"/>
    <n v="3398.4089068825911"/>
    <n v="0"/>
    <n v="0"/>
    <n v="0"/>
    <n v="0"/>
    <n v="4148.4089068825906"/>
  </r>
  <r>
    <x v="44"/>
    <s v="CentreComm"/>
    <x v="3"/>
    <n v="25"/>
    <n v="125"/>
    <n v="3275"/>
    <n v="1725"/>
    <n v="50"/>
    <n v="50"/>
    <n v="187.5"/>
    <n v="32.75"/>
    <n v="25.875"/>
    <n v="2.5"/>
    <n v="1"/>
    <n v="62.125"/>
    <n v="18.32460732984293"/>
    <n v="1007.8534031413611"/>
    <n v="1069.978403141361"/>
    <n v="0"/>
    <n v="0"/>
    <n v="0"/>
    <n v="0"/>
    <n v="1257.478403141361"/>
  </r>
  <r>
    <x v="44"/>
    <s v="Charges_entreprise"/>
    <x v="2"/>
    <n v="14"/>
    <n v="140"/>
    <n v="1596"/>
    <n v="2226"/>
    <n v="84"/>
    <n v="0"/>
    <n v="210"/>
    <n v="15.96"/>
    <n v="33.39"/>
    <n v="4.2"/>
    <n v="0"/>
    <n v="53.550000000000004"/>
    <n v="9.8492462311557798"/>
    <n v="541.70854271356791"/>
    <n v="595.25854271356786"/>
    <n v="69318"/>
    <n v="6826"/>
    <n v="50000"/>
    <n v="14725"/>
    <n v="141674.25854271356"/>
  </r>
  <r>
    <x v="45"/>
    <s v="CentreComm"/>
    <x v="3"/>
    <n v="25"/>
    <n v="125"/>
    <n v="3675"/>
    <n v="1850"/>
    <n v="50"/>
    <n v="25"/>
    <n v="187.5"/>
    <n v="36.75"/>
    <n v="27.75"/>
    <n v="2.5"/>
    <n v="0.5"/>
    <n v="67.5"/>
    <n v="16.990291262135923"/>
    <n v="934.46601941747576"/>
    <n v="1001.9660194174758"/>
    <n v="0"/>
    <n v="0"/>
    <n v="0"/>
    <n v="0"/>
    <n v="1189.4660194174758"/>
  </r>
  <r>
    <x v="45"/>
    <s v="Autoroute"/>
    <x v="1"/>
    <n v="100"/>
    <n v="600"/>
    <n v="17600"/>
    <n v="5900"/>
    <n v="600"/>
    <n v="100"/>
    <n v="900"/>
    <n v="176"/>
    <n v="88.5"/>
    <n v="30"/>
    <n v="3"/>
    <n v="297.5"/>
    <n v="74.468085106382972"/>
    <n v="4095.7446808510635"/>
    <n v="6961.19"/>
    <n v="0"/>
    <n v="0"/>
    <n v="0"/>
    <n v="0"/>
    <n v="7861.19"/>
  </r>
  <r>
    <x v="45"/>
    <s v="Charges_entreprise"/>
    <x v="2"/>
    <n v="12"/>
    <n v="132"/>
    <n v="1836"/>
    <n v="1284"/>
    <n v="84"/>
    <n v="0"/>
    <n v="198"/>
    <n v="18.36"/>
    <n v="19.259999999999998"/>
    <n v="4.2"/>
    <n v="0"/>
    <n v="41.82"/>
    <n v="7.8139534883720936"/>
    <n v="429.76744186046517"/>
    <n v="471.58744186046516"/>
    <n v="70196"/>
    <n v="6817"/>
    <n v="50000"/>
    <n v="13519"/>
    <n v="141201.58744186047"/>
  </r>
  <r>
    <x v="46"/>
    <s v="CentreComm"/>
    <x v="3"/>
    <n v="25"/>
    <n v="150"/>
    <n v="3750"/>
    <n v="1750"/>
    <n v="75"/>
    <n v="25"/>
    <n v="225"/>
    <n v="37.5"/>
    <n v="26.25"/>
    <n v="3.75"/>
    <n v="1"/>
    <n v="68.5"/>
    <n v="17.948717948717949"/>
    <n v="987.17948717948718"/>
    <n v="1055.6794871794873"/>
    <n v="0"/>
    <n v="0"/>
    <n v="0"/>
    <n v="0"/>
    <n v="1280.6794871794873"/>
  </r>
  <r>
    <x v="46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s v="Charges_entreprise"/>
    <x v="2"/>
    <n v="15"/>
    <n v="180"/>
    <n v="2130"/>
    <n v="1770"/>
    <n v="105"/>
    <n v="0"/>
    <n v="270"/>
    <n v="21.3"/>
    <n v="26.55"/>
    <n v="5.25"/>
    <n v="0"/>
    <n v="53.1"/>
    <n v="11.170212765957446"/>
    <n v="614.36170212765956"/>
    <n v="667.46170212765958"/>
    <n v="73982"/>
    <n v="6976"/>
    <n v="50000"/>
    <n v="8146"/>
    <n v="140041.46170212765"/>
  </r>
  <r>
    <x v="47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s v="CentreComm"/>
    <x v="3"/>
    <n v="25"/>
    <n v="125"/>
    <n v="3350"/>
    <n v="1525"/>
    <n v="50"/>
    <n v="25"/>
    <n v="187.5"/>
    <n v="33.5"/>
    <n v="22.875"/>
    <n v="2.5"/>
    <n v="1.25"/>
    <n v="60.125"/>
    <n v="17.156862745098039"/>
    <n v="943.62745098039215"/>
    <n v="1003.7524509803922"/>
    <n v="0"/>
    <n v="0"/>
    <n v="0"/>
    <n v="0"/>
    <n v="1191.252450980392"/>
  </r>
  <r>
    <x v="47"/>
    <s v="Charges_entreprise"/>
    <x v="2"/>
    <n v="12"/>
    <n v="132"/>
    <n v="1260"/>
    <n v="1476"/>
    <n v="120"/>
    <n v="0"/>
    <n v="198"/>
    <n v="12.6"/>
    <n v="22.14"/>
    <n v="6"/>
    <n v="0"/>
    <n v="40.74"/>
    <n v="8.1951219512195124"/>
    <n v="450.73170731707319"/>
    <n v="491.4717073170732"/>
    <n v="71222"/>
    <n v="6004"/>
    <n v="50000"/>
    <n v="12455"/>
    <n v="140370.47170731708"/>
  </r>
  <r>
    <x v="48"/>
    <s v="CentreComm"/>
    <x v="3"/>
    <n v="25"/>
    <n v="150"/>
    <n v="3550"/>
    <n v="1725"/>
    <n v="50"/>
    <n v="50"/>
    <n v="225"/>
    <n v="35.5"/>
    <n v="25.875"/>
    <n v="2.5"/>
    <n v="1.5"/>
    <n v="65.375"/>
    <n v="19.125683060109289"/>
    <n v="1051.9125683060108"/>
    <n v="1117.2875683060108"/>
    <n v="0"/>
    <n v="0"/>
    <n v="0"/>
    <n v="0"/>
    <n v="1342.2875683060108"/>
  </r>
  <r>
    <x v="48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s v="Charges_entreprise"/>
    <x v="2"/>
    <n v="13"/>
    <n v="143"/>
    <n v="1443"/>
    <n v="1872"/>
    <n v="104"/>
    <n v="0"/>
    <n v="214.5"/>
    <n v="14.43"/>
    <n v="28.08"/>
    <n v="5.2"/>
    <n v="0"/>
    <n v="47.71"/>
    <n v="8.5046728971962615"/>
    <n v="467.75700934579436"/>
    <n v="515.46700934579439"/>
    <n v="65487"/>
    <n v="5638"/>
    <n v="50000"/>
    <n v="13861"/>
    <n v="135715.9670093458"/>
  </r>
  <r>
    <x v="49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s v="CentreComm"/>
    <x v="3"/>
    <n v="25"/>
    <n v="125"/>
    <n v="3725"/>
    <n v="1850"/>
    <n v="75"/>
    <n v="50"/>
    <n v="187.5"/>
    <n v="37.25"/>
    <n v="27.75"/>
    <n v="3.75"/>
    <n v="1"/>
    <n v="69.75"/>
    <n v="16.355140186915886"/>
    <n v="899.53271028037375"/>
    <n v="969.28271028037375"/>
    <n v="0"/>
    <n v="0"/>
    <n v="0"/>
    <n v="0"/>
    <n v="1156.7827102803737"/>
  </r>
  <r>
    <x v="49"/>
    <s v="Charges_entreprise"/>
    <x v="2"/>
    <n v="18"/>
    <n v="198"/>
    <n v="2700"/>
    <n v="2610"/>
    <n v="162"/>
    <n v="0"/>
    <n v="297"/>
    <n v="27"/>
    <n v="39.15"/>
    <n v="8.1"/>
    <n v="0"/>
    <n v="74.25"/>
    <n v="11.506849315068493"/>
    <n v="632.8767123287671"/>
    <n v="707.1267123287671"/>
    <n v="73779"/>
    <n v="7511"/>
    <n v="50000"/>
    <n v="9129"/>
    <n v="141423.12671232875"/>
  </r>
  <r>
    <x v="50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s v="CentreComm"/>
    <x v="3"/>
    <n v="25"/>
    <n v="125"/>
    <n v="3600"/>
    <n v="1650"/>
    <n v="75"/>
    <n v="25"/>
    <n v="187.5"/>
    <n v="36"/>
    <n v="24.75"/>
    <n v="3.75"/>
    <n v="0.75"/>
    <n v="65.25"/>
    <n v="14.227642276422763"/>
    <n v="782.52032520325201"/>
    <n v="847.77032520325201"/>
    <n v="0"/>
    <n v="0"/>
    <n v="0"/>
    <n v="0"/>
    <n v="1035.270325203252"/>
  </r>
  <r>
    <x v="50"/>
    <s v="Charges_entreprise"/>
    <x v="2"/>
    <n v="14"/>
    <n v="154"/>
    <n v="1498"/>
    <n v="1624"/>
    <n v="112"/>
    <n v="0"/>
    <n v="231"/>
    <n v="14.98"/>
    <n v="24.36"/>
    <n v="5.6000000000000005"/>
    <n v="0"/>
    <n v="44.940000000000005"/>
    <n v="9.6078431372549016"/>
    <n v="528.43137254901956"/>
    <n v="573.37137254901961"/>
    <n v="68975"/>
    <n v="9865"/>
    <n v="50000"/>
    <n v="6949"/>
    <n v="136593.37137254904"/>
  </r>
  <r>
    <x v="51"/>
    <s v="Aéroport"/>
    <x v="4"/>
    <n v="100"/>
    <n v="1200"/>
    <n v="20800"/>
    <n v="9600"/>
    <n v="53"/>
    <n v="791.11111111111109"/>
    <n v="1800"/>
    <n v="208"/>
    <n v="144"/>
    <n v="2.6500000000000004"/>
    <n v="31.644444444444446"/>
    <n v="386.29444444444442"/>
    <n v="77.348066298342545"/>
    <n v="4254.1436464088401"/>
    <n v="4640.4380908532848"/>
    <n v="0"/>
    <n v="0"/>
    <n v="0"/>
    <n v="0"/>
    <n v="6440.4380908532848"/>
  </r>
  <r>
    <x v="51"/>
    <s v="CentreComm"/>
    <x v="3"/>
    <n v="25"/>
    <n v="150"/>
    <n v="3750"/>
    <n v="1775"/>
    <n v="75"/>
    <n v="50"/>
    <n v="225"/>
    <n v="37.5"/>
    <n v="26.625"/>
    <n v="3.75"/>
    <n v="1"/>
    <n v="68.875"/>
    <n v="15.837104072398189"/>
    <n v="871.04072398190044"/>
    <n v="939.91572398190044"/>
    <n v="0"/>
    <n v="0"/>
    <n v="0"/>
    <n v="0"/>
    <n v="1164.9157239819006"/>
  </r>
  <r>
    <x v="51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s v="Charges_entreprise"/>
    <x v="2"/>
    <n v="12"/>
    <n v="132"/>
    <n v="1416"/>
    <n v="1344"/>
    <n v="120"/>
    <n v="0"/>
    <n v="198"/>
    <n v="14.16"/>
    <n v="20.16"/>
    <n v="6"/>
    <n v="0"/>
    <n v="40.32"/>
    <n v="8"/>
    <n v="440"/>
    <n v="480.32"/>
    <n v="74637"/>
    <n v="9362"/>
    <n v="50000"/>
    <n v="14687"/>
    <n v="149364.32"/>
  </r>
  <r>
    <x v="52"/>
    <s v="StadeFoot"/>
    <x v="5"/>
    <n v="5"/>
    <n v="14.5"/>
    <n v="405"/>
    <n v="375"/>
    <n v="15"/>
    <n v="15"/>
    <n v="21.75"/>
    <n v="4.05"/>
    <n v="5.625"/>
    <n v="0.75"/>
    <n v="0.3"/>
    <n v="10.725000000000001"/>
    <n v="3.9548022598870061"/>
    <n v="217.51412429378533"/>
    <n v="228.23912429378532"/>
    <n v="0"/>
    <n v="0"/>
    <n v="0"/>
    <n v="0"/>
    <n v="249.98912429378532"/>
  </r>
  <r>
    <x v="52"/>
    <s v="Aéroport"/>
    <x v="4"/>
    <n v="100"/>
    <n v="1000"/>
    <n v="19100"/>
    <n v="9700"/>
    <n v="48"/>
    <n v="828.88888888888891"/>
    <n v="1500"/>
    <n v="191"/>
    <n v="145.5"/>
    <n v="2.4000000000000004"/>
    <n v="33.155555555555559"/>
    <n v="372.05555555555554"/>
    <n v="82.35294117647058"/>
    <n v="4529.411764705882"/>
    <n v="4901.4673202614376"/>
    <n v="0"/>
    <n v="0"/>
    <n v="0"/>
    <n v="0"/>
    <n v="6401.4673202614376"/>
  </r>
  <r>
    <x v="52"/>
    <s v="CentreComm"/>
    <x v="3"/>
    <n v="25"/>
    <n v="150"/>
    <n v="3600"/>
    <n v="1650"/>
    <n v="50"/>
    <n v="50"/>
    <n v="225"/>
    <n v="36"/>
    <n v="24.75"/>
    <n v="2.5"/>
    <n v="2.5"/>
    <n v="65.75"/>
    <n v="14.17004048582996"/>
    <n v="779.35222672064776"/>
    <n v="845.10222672064776"/>
    <n v="0"/>
    <n v="0"/>
    <n v="0"/>
    <n v="0"/>
    <n v="1070.1022267206476"/>
  </r>
  <r>
    <x v="52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s v="Charges_entreprise"/>
    <x v="2"/>
    <n v="11"/>
    <n v="121"/>
    <n v="1617"/>
    <n v="1452"/>
    <n v="66"/>
    <n v="0"/>
    <n v="181.5"/>
    <n v="16.170000000000002"/>
    <n v="21.779999999999998"/>
    <n v="3.3000000000000003"/>
    <n v="0"/>
    <n v="41.25"/>
    <n v="6.3114754098360653"/>
    <n v="347.13114754098359"/>
    <n v="388.38114754098359"/>
    <n v="67786"/>
    <n v="9298"/>
    <n v="50000"/>
    <n v="14739"/>
    <n v="142392.88114754099"/>
  </r>
  <r>
    <x v="53"/>
    <s v="CentreComm"/>
    <x v="3"/>
    <n v="25"/>
    <n v="125"/>
    <n v="3450"/>
    <n v="1650"/>
    <n v="100"/>
    <n v="50"/>
    <n v="187.5"/>
    <n v="34.5"/>
    <n v="24.75"/>
    <n v="5"/>
    <n v="2.5"/>
    <n v="66.75"/>
    <n v="14.83050847457627"/>
    <n v="815.67796610169489"/>
    <n v="882.42796610169489"/>
    <n v="0"/>
    <n v="0"/>
    <n v="0"/>
    <n v="0"/>
    <n v="1069.9279661016949"/>
  </r>
  <r>
    <x v="53"/>
    <s v="StadeFoot"/>
    <x v="5"/>
    <n v="5"/>
    <n v="13"/>
    <n v="400"/>
    <n v="325"/>
    <n v="35"/>
    <n v="15"/>
    <n v="19.5"/>
    <n v="4"/>
    <n v="4.875"/>
    <n v="1.75"/>
    <n v="0.6"/>
    <n v="11.225"/>
    <n v="4.0462427745664744"/>
    <n v="222.5433526011561"/>
    <n v="233.7683526011561"/>
    <n v="0"/>
    <n v="0"/>
    <n v="0"/>
    <n v="0"/>
    <n v="253.2683526011561"/>
  </r>
  <r>
    <x v="53"/>
    <s v="Aéroport"/>
    <x v="4"/>
    <n v="100"/>
    <n v="1100"/>
    <n v="20100"/>
    <n v="10000"/>
    <n v="52"/>
    <n v="866.66666666666663"/>
    <n v="1650"/>
    <n v="201"/>
    <n v="150"/>
    <n v="2.6"/>
    <n v="25.999999999999996"/>
    <n v="379.6"/>
    <n v="72.164948453608247"/>
    <n v="3969.0721649484535"/>
    <n v="4348.6721649484534"/>
    <n v="0"/>
    <n v="0"/>
    <n v="0"/>
    <n v="0"/>
    <n v="5998.6721649484534"/>
  </r>
  <r>
    <x v="53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s v="Charges_entreprise"/>
    <x v="2"/>
    <n v="14"/>
    <n v="140"/>
    <n v="1596"/>
    <n v="1456"/>
    <n v="98"/>
    <n v="0"/>
    <n v="210"/>
    <n v="15.96"/>
    <n v="21.84"/>
    <n v="4.9000000000000004"/>
    <n v="0"/>
    <n v="42.699999999999996"/>
    <n v="8.5964912280701764"/>
    <n v="472.80701754385973"/>
    <n v="515.50701754385977"/>
    <n v="66305"/>
    <n v="6961"/>
    <n v="50000"/>
    <n v="11915"/>
    <n v="135906.50701754386"/>
  </r>
  <r>
    <x v="54"/>
    <s v="Aéroport"/>
    <x v="4"/>
    <n v="100"/>
    <n v="1100"/>
    <n v="19500"/>
    <n v="10300"/>
    <n v="54"/>
    <n v="904.44444444444446"/>
    <n v="1650"/>
    <n v="195"/>
    <n v="154.5"/>
    <n v="2.7"/>
    <n v="27.133333333333333"/>
    <n v="379.33333333333331"/>
    <n v="75.675675675675677"/>
    <n v="4162.1621621621625"/>
    <n v="4541.4954954954956"/>
    <n v="0"/>
    <n v="0"/>
    <n v="0"/>
    <n v="0"/>
    <n v="6191.4954954954956"/>
  </r>
  <r>
    <x v="54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4"/>
    <s v="StadeFoot"/>
    <x v="5"/>
    <n v="5"/>
    <n v="14.5"/>
    <n v="405"/>
    <n v="375"/>
    <n v="35"/>
    <n v="15"/>
    <n v="21.75"/>
    <n v="4.05"/>
    <n v="5.625"/>
    <n v="1.75"/>
    <n v="0.3"/>
    <n v="11.725000000000001"/>
    <n v="3.2710280373831773"/>
    <n v="179.90654205607476"/>
    <n v="191.63154205607475"/>
    <n v="0"/>
    <n v="0"/>
    <n v="0"/>
    <n v="0"/>
    <n v="213.38154205607475"/>
  </r>
  <r>
    <x v="54"/>
    <s v="CentreComm"/>
    <x v="3"/>
    <n v="25"/>
    <n v="125"/>
    <n v="3275"/>
    <n v="1700"/>
    <n v="100"/>
    <n v="50"/>
    <n v="187.5"/>
    <n v="32.75"/>
    <n v="25.5"/>
    <n v="5"/>
    <n v="2.5"/>
    <n v="65.75"/>
    <n v="20.958083832335326"/>
    <n v="1152.6946107784429"/>
    <n v="1218.4446107784429"/>
    <n v="0"/>
    <n v="0"/>
    <n v="0"/>
    <n v="0"/>
    <n v="1405.9446107784429"/>
  </r>
  <r>
    <x v="54"/>
    <s v="Charges_entreprise"/>
    <x v="2"/>
    <n v="20"/>
    <n v="200"/>
    <n v="2680"/>
    <n v="2060"/>
    <n v="180"/>
    <n v="0"/>
    <n v="300"/>
    <n v="26.8"/>
    <n v="30.9"/>
    <n v="9"/>
    <n v="0"/>
    <n v="66.7"/>
    <n v="11.475409836065573"/>
    <n v="631.14754098360652"/>
    <n v="697.84754098360656"/>
    <n v="66004"/>
    <n v="7487"/>
    <n v="50000"/>
    <n v="7731"/>
    <n v="132219.84754098361"/>
  </r>
  <r>
    <x v="55"/>
    <s v="Aéroport"/>
    <x v="4"/>
    <n v="100"/>
    <n v="1000"/>
    <n v="18000"/>
    <n v="9400"/>
    <n v="54"/>
    <n v="942.22222222222229"/>
    <n v="1500"/>
    <n v="180"/>
    <n v="141"/>
    <n v="2.7"/>
    <n v="47.111111111111114"/>
    <n v="370.81111111111113"/>
    <n v="82.35294117647058"/>
    <n v="4529.411764705882"/>
    <n v="4900.2228758169931"/>
    <n v="0"/>
    <n v="0"/>
    <n v="0"/>
    <n v="0"/>
    <n v="6400.2228758169931"/>
  </r>
  <r>
    <x v="55"/>
    <s v="StadeFoot"/>
    <x v="5"/>
    <n v="5"/>
    <n v="15.5"/>
    <n v="445"/>
    <n v="375"/>
    <n v="15"/>
    <n v="40"/>
    <n v="23.25"/>
    <n v="4.45"/>
    <n v="5.625"/>
    <n v="0.75"/>
    <n v="2"/>
    <n v="12.824999999999999"/>
    <n v="3.3816425120772946"/>
    <n v="185.9903381642512"/>
    <n v="198.81533816425119"/>
    <n v="0"/>
    <n v="0"/>
    <n v="0"/>
    <n v="0"/>
    <n v="222.06533816425119"/>
  </r>
  <r>
    <x v="55"/>
    <s v="CentreComm"/>
    <x v="3"/>
    <n v="25"/>
    <n v="150"/>
    <n v="3550"/>
    <n v="1650"/>
    <n v="100"/>
    <n v="25"/>
    <n v="225"/>
    <n v="35.5"/>
    <n v="24.75"/>
    <n v="5"/>
    <n v="1"/>
    <n v="66.25"/>
    <n v="14.83050847457627"/>
    <n v="815.67796610169489"/>
    <n v="881.92796610169489"/>
    <n v="0"/>
    <n v="0"/>
    <n v="0"/>
    <n v="0"/>
    <n v="1106.9279661016949"/>
  </r>
  <r>
    <x v="55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5"/>
    <s v="Charges_entreprise"/>
    <x v="2"/>
    <n v="14"/>
    <n v="168"/>
    <n v="1834"/>
    <n v="2100"/>
    <n v="126"/>
    <n v="0"/>
    <n v="252"/>
    <n v="18.34"/>
    <n v="31.5"/>
    <n v="6.3000000000000007"/>
    <n v="0"/>
    <n v="56.14"/>
    <n v="10"/>
    <n v="550"/>
    <n v="606.14"/>
    <n v="66795"/>
    <n v="8879"/>
    <n v="50000"/>
    <n v="8482"/>
    <n v="135014.14000000001"/>
  </r>
  <r>
    <x v="56"/>
    <s v="Aéroport"/>
    <x v="4"/>
    <n v="100"/>
    <n v="1200"/>
    <n v="18700"/>
    <n v="9300"/>
    <n v="50"/>
    <n v="980"/>
    <n v="1800"/>
    <n v="187"/>
    <n v="139.5"/>
    <n v="2.5"/>
    <n v="29.4"/>
    <n v="358.4"/>
    <n v="87.5"/>
    <n v="4812.5"/>
    <n v="5170.8999999999996"/>
    <n v="0"/>
    <n v="0"/>
    <n v="0"/>
    <n v="0"/>
    <n v="6970.9"/>
  </r>
  <r>
    <x v="56"/>
    <s v="CentreComm"/>
    <x v="3"/>
    <n v="25"/>
    <n v="150"/>
    <n v="3750"/>
    <n v="1800"/>
    <n v="100"/>
    <n v="50"/>
    <n v="225"/>
    <n v="37.5"/>
    <n v="27"/>
    <n v="5"/>
    <n v="1.5"/>
    <n v="71"/>
    <n v="14.522821576763487"/>
    <n v="798.75518672199178"/>
    <n v="869.75518672199178"/>
    <n v="0"/>
    <n v="0"/>
    <n v="0"/>
    <n v="0"/>
    <n v="1094.7551867219918"/>
  </r>
  <r>
    <x v="56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s v="StadeFoot"/>
    <x v="5"/>
    <n v="5"/>
    <n v="16.5"/>
    <n v="465"/>
    <n v="335"/>
    <n v="25"/>
    <n v="35"/>
    <n v="24.75"/>
    <n v="4.6500000000000004"/>
    <n v="5.0249999999999995"/>
    <n v="1.25"/>
    <n v="1.05"/>
    <n v="11.975000000000001"/>
    <n v="2.8225806451612905"/>
    <n v="155.24193548387098"/>
    <n v="167.21693548387097"/>
    <n v="0"/>
    <n v="0"/>
    <n v="0"/>
    <n v="0"/>
    <n v="191.96693548387097"/>
  </r>
  <r>
    <x v="56"/>
    <s v="Charges_entreprise"/>
    <x v="2"/>
    <n v="19"/>
    <n v="228"/>
    <n v="2869"/>
    <n v="2660"/>
    <n v="190"/>
    <n v="0"/>
    <n v="342"/>
    <n v="28.69"/>
    <n v="39.9"/>
    <n v="9.5"/>
    <n v="0"/>
    <n v="78.09"/>
    <n v="15.928143712574849"/>
    <n v="876.04790419161668"/>
    <n v="954.13790419161671"/>
    <n v="71231"/>
    <n v="9955"/>
    <n v="50000"/>
    <n v="12196"/>
    <n v="144678.13790419162"/>
  </r>
  <r>
    <x v="57"/>
    <s v="CentreComm"/>
    <x v="3"/>
    <n v="25"/>
    <n v="125"/>
    <n v="3525"/>
    <n v="1550"/>
    <n v="75"/>
    <n v="50"/>
    <n v="187.5"/>
    <n v="35.25"/>
    <n v="23.25"/>
    <n v="3.75"/>
    <n v="1.5"/>
    <n v="63.75"/>
    <n v="14.893617021276595"/>
    <n v="819.14893617021278"/>
    <n v="882.89893617021278"/>
    <n v="0"/>
    <n v="0"/>
    <n v="0"/>
    <n v="0"/>
    <n v="1070.3989361702129"/>
  </r>
  <r>
    <x v="57"/>
    <s v="StadeFoot"/>
    <x v="5"/>
    <n v="5"/>
    <n v="17"/>
    <n v="480"/>
    <n v="305"/>
    <n v="35"/>
    <n v="35"/>
    <n v="25.5"/>
    <n v="4.8"/>
    <n v="4.5750000000000002"/>
    <n v="1.75"/>
    <n v="1.05"/>
    <n v="12.175000000000001"/>
    <n v="3.9548022598870061"/>
    <n v="217.51412429378533"/>
    <n v="229.68912429378534"/>
    <n v="0"/>
    <n v="0"/>
    <n v="0"/>
    <n v="0"/>
    <n v="255.18912429378534"/>
  </r>
  <r>
    <x v="57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7"/>
    <s v="Aéroport"/>
    <x v="4"/>
    <n v="100"/>
    <n v="1200"/>
    <n v="18800"/>
    <n v="10000"/>
    <n v="46"/>
    <n v="1017.7777777777781"/>
    <n v="1800"/>
    <n v="188"/>
    <n v="150"/>
    <n v="2.3000000000000003"/>
    <n v="20.355555555555561"/>
    <n v="360.65555555555557"/>
    <n v="78.212290502793294"/>
    <n v="4301.675977653631"/>
    <n v="4662.3315332091861"/>
    <n v="0"/>
    <n v="0"/>
    <n v="0"/>
    <n v="0"/>
    <n v="6462.3315332091861"/>
  </r>
  <r>
    <x v="57"/>
    <s v="Charges_entreprise"/>
    <x v="2"/>
    <n v="14"/>
    <n v="168"/>
    <n v="1400"/>
    <n v="2156"/>
    <n v="70"/>
    <n v="0"/>
    <n v="252"/>
    <n v="14"/>
    <n v="32.339999999999996"/>
    <n v="3.5"/>
    <n v="0"/>
    <n v="49.839999999999996"/>
    <n v="9.9492385786802036"/>
    <n v="547.20812182741122"/>
    <n v="597.04812182741125"/>
    <n v="54933"/>
    <n v="7455"/>
    <n v="50000"/>
    <n v="7163"/>
    <n v="120400.04812182742"/>
  </r>
  <r>
    <x v="58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s v="CentreComm"/>
    <x v="3"/>
    <n v="25"/>
    <n v="150"/>
    <n v="3250"/>
    <n v="1675"/>
    <n v="100"/>
    <n v="25"/>
    <n v="225"/>
    <n v="32.5"/>
    <n v="25.125"/>
    <n v="5"/>
    <n v="0.75"/>
    <n v="63.375"/>
    <n v="23.026315789473685"/>
    <n v="1266.4473684210527"/>
    <n v="1329.8223684210527"/>
    <n v="0"/>
    <n v="0"/>
    <n v="0"/>
    <n v="0"/>
    <n v="1554.8223684210527"/>
  </r>
  <r>
    <x v="58"/>
    <s v="Aéroport"/>
    <x v="4"/>
    <n v="100"/>
    <n v="1200"/>
    <n v="20200"/>
    <n v="9500"/>
    <n v="46"/>
    <n v="1055.5555555555561"/>
    <n v="1800"/>
    <n v="202"/>
    <n v="142.5"/>
    <n v="2.3000000000000003"/>
    <n v="52.777777777777807"/>
    <n v="399.57777777777784"/>
    <n v="63.636363636363633"/>
    <n v="3500"/>
    <n v="3899.577777777778"/>
    <n v="0"/>
    <n v="0"/>
    <n v="0"/>
    <n v="0"/>
    <n v="5699.5777777777785"/>
  </r>
  <r>
    <x v="58"/>
    <s v="StadeFoot"/>
    <x v="5"/>
    <n v="5"/>
    <n v="13"/>
    <n v="465"/>
    <n v="355"/>
    <n v="25"/>
    <n v="25"/>
    <n v="19.5"/>
    <n v="4.6500000000000004"/>
    <n v="5.3250000000000002"/>
    <n v="1.25"/>
    <n v="0.5"/>
    <n v="11.725000000000001"/>
    <n v="3.6842105263157894"/>
    <n v="202.63157894736841"/>
    <n v="214.3565789473684"/>
    <n v="0"/>
    <n v="0"/>
    <n v="0"/>
    <n v="0"/>
    <n v="233.8565789473684"/>
  </r>
  <r>
    <x v="58"/>
    <s v="Charges_entreprise"/>
    <x v="2"/>
    <n v="20"/>
    <n v="200"/>
    <n v="2460"/>
    <n v="2440"/>
    <n v="140"/>
    <n v="0"/>
    <n v="300"/>
    <n v="24.6"/>
    <n v="36.6"/>
    <n v="7"/>
    <n v="0"/>
    <n v="68.2"/>
    <n v="15.300546448087431"/>
    <n v="841.53005464480873"/>
    <n v="909.73005464480877"/>
    <n v="49779"/>
    <n v="9610"/>
    <n v="50000"/>
    <n v="13921"/>
    <n v="124519.73005464481"/>
  </r>
  <r>
    <x v="59"/>
    <s v="Aéroport"/>
    <x v="4"/>
    <n v="125"/>
    <n v="1250"/>
    <n v="22750"/>
    <n v="12750"/>
    <n v="62.5"/>
    <n v="1093.333333333333"/>
    <n v="1875"/>
    <n v="227.5"/>
    <n v="191.25"/>
    <n v="3.125"/>
    <n v="32.79999999999999"/>
    <n v="454.67500000000001"/>
    <n v="106.70731707317073"/>
    <n v="5868.9024390243903"/>
    <n v="6323.5774390243905"/>
    <n v="0"/>
    <n v="0"/>
    <n v="0"/>
    <n v="0"/>
    <n v="8198.5774390243896"/>
  </r>
  <r>
    <x v="59"/>
    <s v="StadeFoot"/>
    <x v="5"/>
    <n v="10"/>
    <n v="35"/>
    <n v="900"/>
    <n v="750"/>
    <n v="30"/>
    <n v="80"/>
    <n v="52.5"/>
    <n v="9"/>
    <n v="11.25"/>
    <n v="1.5"/>
    <n v="4"/>
    <n v="25.75"/>
    <n v="7.1065989847715736"/>
    <n v="390.86294416243652"/>
    <n v="416.61294416243652"/>
    <n v="0"/>
    <n v="0"/>
    <n v="0"/>
    <n v="0"/>
    <n v="469.11294416243652"/>
  </r>
  <r>
    <x v="59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9"/>
    <s v="CentreComm"/>
    <x v="3"/>
    <n v="25"/>
    <n v="125"/>
    <n v="3750"/>
    <n v="1600"/>
    <n v="100"/>
    <n v="25"/>
    <n v="187.5"/>
    <n v="37.5"/>
    <n v="24"/>
    <n v="5"/>
    <n v="1"/>
    <n v="67.5"/>
    <n v="16.055045871559635"/>
    <n v="883.02752293577987"/>
    <n v="950.52752293577987"/>
    <n v="0"/>
    <n v="0"/>
    <n v="0"/>
    <n v="0"/>
    <n v="1138.0275229357799"/>
  </r>
  <r>
    <x v="59"/>
    <s v="Charges_entreprise"/>
    <x v="2"/>
    <n v="14"/>
    <n v="154"/>
    <n v="2170"/>
    <n v="1750"/>
    <n v="98"/>
    <n v="0"/>
    <n v="231"/>
    <n v="21.7"/>
    <n v="26.25"/>
    <n v="4.9000000000000004"/>
    <n v="0"/>
    <n v="52.85"/>
    <n v="10.76923076923077"/>
    <n v="592.30769230769238"/>
    <n v="645.1576923076924"/>
    <n v="53902"/>
    <n v="8908"/>
    <n v="50000"/>
    <n v="9985"/>
    <n v="123671.15769230769"/>
  </r>
  <r>
    <x v="60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0"/>
    <s v="Aéroport"/>
    <x v="4"/>
    <n v="125"/>
    <n v="1375"/>
    <n v="23000"/>
    <n v="12875"/>
    <n v="62.5"/>
    <n v="1131.1111111111111"/>
    <n v="2062.5"/>
    <n v="230"/>
    <n v="193.125"/>
    <n v="3.125"/>
    <n v="33.93333333333333"/>
    <n v="460.18333333333334"/>
    <n v="87.064676616915435"/>
    <n v="4788.5572139303486"/>
    <n v="5248.7405472636819"/>
    <n v="0"/>
    <n v="0"/>
    <n v="0"/>
    <n v="0"/>
    <n v="7311.2405472636819"/>
  </r>
  <r>
    <x v="60"/>
    <s v="Usine"/>
    <x v="6"/>
    <n v="5"/>
    <n v="20"/>
    <n v="335"/>
    <n v="715"/>
    <n v="5"/>
    <n v="5"/>
    <n v="30"/>
    <n v="3.35"/>
    <n v="10.725"/>
    <n v="0.25"/>
    <n v="0.1"/>
    <n v="14.424999999999999"/>
    <n v="3.1818181818181817"/>
    <n v="175"/>
    <n v="189.42500000000001"/>
    <n v="0"/>
    <n v="0"/>
    <n v="0"/>
    <n v="0"/>
    <n v="219.42500000000001"/>
  </r>
  <r>
    <x v="60"/>
    <s v="StadeFoot"/>
    <x v="5"/>
    <n v="10"/>
    <n v="31"/>
    <n v="860"/>
    <n v="740"/>
    <n v="50"/>
    <n v="40"/>
    <n v="46.5"/>
    <n v="8.6"/>
    <n v="11.1"/>
    <n v="2.5"/>
    <n v="0.8"/>
    <n v="23"/>
    <n v="6.8292682926829276"/>
    <n v="375.60975609756099"/>
    <n v="398.60975609756099"/>
    <n v="0"/>
    <n v="0"/>
    <n v="0"/>
    <n v="0"/>
    <n v="445.10975609756099"/>
  </r>
  <r>
    <x v="60"/>
    <s v="CentreComm"/>
    <x v="3"/>
    <n v="25"/>
    <n v="125"/>
    <n v="3400"/>
    <n v="1575"/>
    <n v="50"/>
    <n v="50"/>
    <n v="187.5"/>
    <n v="34"/>
    <n v="23.625"/>
    <n v="2.5"/>
    <n v="2.5"/>
    <n v="62.625"/>
    <n v="17.156862745098039"/>
    <n v="943.62745098039215"/>
    <n v="1006.2524509803922"/>
    <n v="0"/>
    <n v="0"/>
    <n v="0"/>
    <n v="0"/>
    <n v="1193.752450980392"/>
  </r>
  <r>
    <x v="60"/>
    <s v="Charges_entreprise"/>
    <x v="2"/>
    <n v="19"/>
    <n v="190"/>
    <n v="2394"/>
    <n v="2204"/>
    <n v="152"/>
    <n v="0"/>
    <n v="285"/>
    <n v="23.94"/>
    <n v="33.06"/>
    <n v="7.6000000000000005"/>
    <n v="0"/>
    <n v="64.599999999999994"/>
    <n v="15.287356321839081"/>
    <n v="840.80459770114942"/>
    <n v="905.40459770114944"/>
    <n v="48113"/>
    <n v="5825"/>
    <n v="50000"/>
    <n v="6250"/>
    <n v="111378.40459770116"/>
  </r>
  <r>
    <x v="61"/>
    <s v="Aéroport"/>
    <x v="4"/>
    <n v="125"/>
    <n v="1375"/>
    <n v="25750"/>
    <n v="11500"/>
    <n v="66.25"/>
    <n v="1168.8888888888889"/>
    <n v="2062.5"/>
    <n v="257.5"/>
    <n v="172.5"/>
    <n v="3.3125"/>
    <n v="35.066666666666663"/>
    <n v="468.37916666666666"/>
    <n v="81.018518518518519"/>
    <n v="4456.0185185185182"/>
    <n v="4924.3976851851849"/>
    <n v="0"/>
    <n v="0"/>
    <n v="0"/>
    <n v="0"/>
    <n v="6986.8976851851849"/>
  </r>
  <r>
    <x v="61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1"/>
    <s v="Usine"/>
    <x v="6"/>
    <n v="5"/>
    <n v="20"/>
    <n v="300"/>
    <n v="800"/>
    <n v="10"/>
    <n v="10"/>
    <n v="30"/>
    <n v="3"/>
    <n v="12"/>
    <n v="0.5"/>
    <n v="0.3"/>
    <n v="15.8"/>
    <n v="3.8888888888888888"/>
    <n v="213.88888888888889"/>
    <n v="229.6888888888889"/>
    <n v="0"/>
    <n v="0"/>
    <n v="0"/>
    <n v="0"/>
    <n v="259.68888888888887"/>
  </r>
  <r>
    <x v="61"/>
    <s v="StadeFoot"/>
    <x v="5"/>
    <n v="10"/>
    <n v="29"/>
    <n v="840"/>
    <n v="680"/>
    <n v="40"/>
    <n v="70"/>
    <n v="43.5"/>
    <n v="8.4"/>
    <n v="10.199999999999999"/>
    <n v="2"/>
    <n v="3.5"/>
    <n v="24.1"/>
    <n v="7.0351758793969852"/>
    <n v="386.9346733668342"/>
    <n v="411.03467336683423"/>
    <n v="0"/>
    <n v="0"/>
    <n v="0"/>
    <n v="0"/>
    <n v="454.53467336683423"/>
  </r>
  <r>
    <x v="61"/>
    <s v="CentreComm"/>
    <x v="3"/>
    <n v="50"/>
    <n v="300"/>
    <n v="6800"/>
    <n v="3300"/>
    <n v="150"/>
    <n v="50"/>
    <n v="450"/>
    <n v="68"/>
    <n v="49.5"/>
    <n v="7.5"/>
    <n v="1.5"/>
    <n v="126.5"/>
    <n v="46.05263157894737"/>
    <n v="2532.8947368421054"/>
    <n v="2659.3947368421054"/>
    <n v="0"/>
    <n v="0"/>
    <n v="0"/>
    <n v="0"/>
    <n v="3109.3947368421054"/>
  </r>
  <r>
    <x v="61"/>
    <s v="Charges_entreprise"/>
    <x v="2"/>
    <n v="14"/>
    <n v="140"/>
    <n v="1960"/>
    <n v="2198"/>
    <n v="140"/>
    <n v="0"/>
    <n v="210"/>
    <n v="19.600000000000001"/>
    <n v="32.97"/>
    <n v="7"/>
    <n v="0"/>
    <n v="59.57"/>
    <n v="8.8288288288288292"/>
    <n v="485.58558558558559"/>
    <n v="545.15558558558564"/>
    <n v="48880"/>
    <n v="6485"/>
    <n v="50000"/>
    <n v="14458"/>
    <n v="120578.15558558558"/>
  </r>
  <r>
    <x v="62"/>
    <s v="CentreComm"/>
    <x v="3"/>
    <n v="50"/>
    <n v="300"/>
    <n v="7200"/>
    <n v="3500"/>
    <n v="100"/>
    <n v="100"/>
    <n v="450"/>
    <n v="72"/>
    <n v="52.5"/>
    <n v="5"/>
    <n v="5"/>
    <n v="134.5"/>
    <n v="44.025157232704402"/>
    <n v="2421.383647798742"/>
    <n v="2555.883647798742"/>
    <n v="0"/>
    <n v="0"/>
    <n v="0"/>
    <n v="0"/>
    <n v="3005.883647798742"/>
  </r>
  <r>
    <x v="62"/>
    <s v="StadeFoot"/>
    <x v="5"/>
    <n v="10"/>
    <n v="28"/>
    <n v="920"/>
    <n v="620"/>
    <n v="30"/>
    <n v="60"/>
    <n v="42"/>
    <n v="9.2000000000000011"/>
    <n v="9.2999999999999989"/>
    <n v="1.5"/>
    <n v="1.7999999999999998"/>
    <n v="21.8"/>
    <n v="7.2916666666666661"/>
    <n v="401.04166666666663"/>
    <n v="422.84166666666664"/>
    <n v="0"/>
    <n v="0"/>
    <n v="0"/>
    <n v="0"/>
    <n v="464.84166666666664"/>
  </r>
  <r>
    <x v="62"/>
    <s v="Usine"/>
    <x v="6"/>
    <n v="5"/>
    <n v="15"/>
    <n v="300"/>
    <n v="730"/>
    <n v="10"/>
    <n v="5"/>
    <n v="22.5"/>
    <n v="3"/>
    <n v="10.95"/>
    <n v="0.5"/>
    <n v="0.15"/>
    <n v="14.6"/>
    <n v="3.1674208144796379"/>
    <n v="174.20814479638008"/>
    <n v="188.80814479638008"/>
    <n v="0"/>
    <n v="0"/>
    <n v="0"/>
    <n v="0"/>
    <n v="211.30814479638008"/>
  </r>
  <r>
    <x v="62"/>
    <s v="Aéroport"/>
    <x v="4"/>
    <n v="125"/>
    <n v="1375"/>
    <n v="24875"/>
    <n v="13625"/>
    <n v="52.5"/>
    <n v="1206.666666666667"/>
    <n v="2062.5"/>
    <n v="248.75"/>
    <n v="204.375"/>
    <n v="2.625"/>
    <n v="24.13333333333334"/>
    <n v="479.88333333333333"/>
    <n v="75.431034482758619"/>
    <n v="4148.7068965517237"/>
    <n v="4628.5902298850569"/>
    <n v="0"/>
    <n v="0"/>
    <n v="0"/>
    <n v="0"/>
    <n v="6691.0902298850569"/>
  </r>
  <r>
    <x v="62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2"/>
    <s v="Charges_entreprise"/>
    <x v="2"/>
    <n v="12"/>
    <n v="132"/>
    <n v="1800"/>
    <n v="1680"/>
    <n v="72"/>
    <n v="0"/>
    <n v="198"/>
    <n v="18"/>
    <n v="25.2"/>
    <n v="3.6"/>
    <n v="0"/>
    <n v="46.800000000000004"/>
    <n v="8.7046632124352339"/>
    <n v="478.75647668393788"/>
    <n v="525.55647668393783"/>
    <n v="50355"/>
    <n v="9659"/>
    <n v="50000"/>
    <n v="13731"/>
    <n v="124468.55647668394"/>
  </r>
  <r>
    <x v="63"/>
    <s v="Usine"/>
    <x v="6"/>
    <n v="5"/>
    <n v="20"/>
    <n v="320"/>
    <n v="625"/>
    <n v="5"/>
    <n v="10"/>
    <n v="30"/>
    <n v="3.2"/>
    <n v="9.375"/>
    <n v="0.25"/>
    <n v="0.4"/>
    <n v="13.225"/>
    <n v="3.5175879396984926"/>
    <n v="193.4673366834171"/>
    <n v="206.6923366834171"/>
    <n v="0"/>
    <n v="0"/>
    <n v="0"/>
    <n v="0"/>
    <n v="236.6923366834171"/>
  </r>
  <r>
    <x v="63"/>
    <s v="CentreComm"/>
    <x v="3"/>
    <n v="50"/>
    <n v="250"/>
    <n v="6550"/>
    <n v="3450"/>
    <n v="200"/>
    <n v="100"/>
    <n v="375"/>
    <n v="65.5"/>
    <n v="51.75"/>
    <n v="10"/>
    <n v="5"/>
    <n v="132.25"/>
    <n v="30.172413793103448"/>
    <n v="1659.4827586206898"/>
    <n v="1791.7327586206898"/>
    <n v="0"/>
    <n v="0"/>
    <n v="0"/>
    <n v="0"/>
    <n v="2166.7327586206898"/>
  </r>
  <r>
    <x v="63"/>
    <s v="Aéroport"/>
    <x v="4"/>
    <n v="125"/>
    <n v="1500"/>
    <n v="25125"/>
    <n v="11500"/>
    <n v="55"/>
    <n v="1244.4444444444439"/>
    <n v="2250"/>
    <n v="251.25"/>
    <n v="172.5"/>
    <n v="2.75"/>
    <n v="49.777777777777757"/>
    <n v="476.27777777777777"/>
    <n v="106.70731707317073"/>
    <n v="5868.9024390243903"/>
    <n v="6345.1802168021677"/>
    <n v="0"/>
    <n v="0"/>
    <n v="0"/>
    <n v="0"/>
    <n v="8595.1802168021677"/>
  </r>
  <r>
    <x v="63"/>
    <s v="StadeFoot"/>
    <x v="5"/>
    <n v="10"/>
    <n v="25"/>
    <n v="860"/>
    <n v="600"/>
    <n v="50"/>
    <n v="20"/>
    <n v="37.5"/>
    <n v="8.6"/>
    <n v="9"/>
    <n v="2.5"/>
    <n v="0.6"/>
    <n v="20.700000000000003"/>
    <n v="5.6224899598393572"/>
    <n v="309.23694779116465"/>
    <n v="329.93694779116464"/>
    <n v="0"/>
    <n v="0"/>
    <n v="0"/>
    <n v="0"/>
    <n v="367.43694779116464"/>
  </r>
  <r>
    <x v="63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3"/>
    <s v="Charges_entreprise"/>
    <x v="2"/>
    <n v="16"/>
    <n v="176"/>
    <n v="1824"/>
    <n v="1808"/>
    <n v="80"/>
    <n v="0"/>
    <n v="264"/>
    <n v="18.240000000000002"/>
    <n v="27.119999999999997"/>
    <n v="4"/>
    <n v="0"/>
    <n v="49.36"/>
    <n v="9.0688259109311744"/>
    <n v="498.78542510121457"/>
    <n v="548.14542510121453"/>
    <n v="46220"/>
    <n v="7551"/>
    <n v="50000"/>
    <n v="5477"/>
    <n v="110060.14542510122"/>
  </r>
  <r>
    <x v="64"/>
    <s v="StadeFoot"/>
    <x v="5"/>
    <n v="10"/>
    <n v="31"/>
    <n v="910"/>
    <n v="710"/>
    <n v="40"/>
    <n v="70"/>
    <n v="46.5"/>
    <n v="9.1"/>
    <n v="10.65"/>
    <n v="2"/>
    <n v="3.5"/>
    <n v="25.25"/>
    <n v="5.645161290322581"/>
    <n v="310.48387096774195"/>
    <n v="335.73387096774195"/>
    <n v="0"/>
    <n v="0"/>
    <n v="0"/>
    <n v="0"/>
    <n v="382.23387096774195"/>
  </r>
  <r>
    <x v="64"/>
    <s v="Usine"/>
    <x v="6"/>
    <n v="5"/>
    <n v="20"/>
    <n v="335"/>
    <n v="935"/>
    <n v="5"/>
    <n v="10"/>
    <n v="30"/>
    <n v="3.35"/>
    <n v="14.025"/>
    <n v="0.25"/>
    <n v="0.4"/>
    <n v="18.024999999999999"/>
    <n v="4.5161290322580641"/>
    <n v="248.38709677419354"/>
    <n v="266.41209677419351"/>
    <n v="0"/>
    <n v="0"/>
    <n v="0"/>
    <n v="0"/>
    <n v="296.41209677419351"/>
  </r>
  <r>
    <x v="64"/>
    <s v="CentreComm"/>
    <x v="3"/>
    <n v="50"/>
    <n v="300"/>
    <n v="7350"/>
    <n v="3150"/>
    <n v="100"/>
    <n v="50"/>
    <n v="450"/>
    <n v="73.5"/>
    <n v="47.25"/>
    <n v="5"/>
    <n v="2.5"/>
    <n v="128.25"/>
    <n v="40.697674418604649"/>
    <n v="2238.3720930232557"/>
    <n v="2366.6220930232557"/>
    <n v="0"/>
    <n v="0"/>
    <n v="0"/>
    <n v="0"/>
    <n v="2816.6220930232557"/>
  </r>
  <r>
    <x v="64"/>
    <s v="Aéroport"/>
    <x v="4"/>
    <n v="125"/>
    <n v="1250"/>
    <n v="23375"/>
    <n v="11625"/>
    <n v="62.5"/>
    <n v="1282.2222222222219"/>
    <n v="1875"/>
    <n v="233.75"/>
    <n v="174.375"/>
    <n v="3.125"/>
    <n v="51.288888888888877"/>
    <n v="462.53888888888889"/>
    <n v="72.614107883817439"/>
    <n v="3993.7759336099593"/>
    <n v="4456.3148224988481"/>
    <n v="0"/>
    <n v="0"/>
    <n v="0"/>
    <n v="0"/>
    <n v="6331.3148224988481"/>
  </r>
  <r>
    <x v="64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4"/>
    <s v="Charges_entreprise"/>
    <x v="2"/>
    <n v="12"/>
    <n v="120"/>
    <n v="1272"/>
    <n v="1848"/>
    <n v="84"/>
    <n v="0"/>
    <n v="180"/>
    <n v="12.72"/>
    <n v="27.72"/>
    <n v="4.2"/>
    <n v="0"/>
    <n v="44.64"/>
    <n v="8.75"/>
    <n v="481.25"/>
    <n v="525.89"/>
    <n v="47023"/>
    <n v="5708"/>
    <n v="50000"/>
    <n v="11715"/>
    <n v="115151.89"/>
  </r>
  <r>
    <x v="65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"/>
    <s v="Usine"/>
    <x v="6"/>
    <n v="5"/>
    <n v="20"/>
    <n v="440"/>
    <n v="710"/>
    <n v="5"/>
    <n v="5"/>
    <n v="30"/>
    <n v="4.4000000000000004"/>
    <n v="10.65"/>
    <n v="0.25"/>
    <n v="0.25"/>
    <n v="15.55"/>
    <n v="3.9772727272727271"/>
    <n v="218.75"/>
    <n v="234.3"/>
    <n v="0"/>
    <n v="0"/>
    <n v="0"/>
    <n v="0"/>
    <n v="264.3"/>
  </r>
  <r>
    <x v="65"/>
    <s v="Aéroport"/>
    <x v="4"/>
    <n v="125"/>
    <n v="1375"/>
    <n v="23500"/>
    <n v="12500"/>
    <n v="60"/>
    <n v="1320"/>
    <n v="2062.5"/>
    <n v="235"/>
    <n v="187.5"/>
    <n v="3"/>
    <n v="66"/>
    <n v="491.5"/>
    <n v="74.786324786324784"/>
    <n v="4113.2478632478633"/>
    <n v="4604.7478632478633"/>
    <n v="0"/>
    <n v="0"/>
    <n v="0"/>
    <n v="0"/>
    <n v="6667.2478632478633"/>
  </r>
  <r>
    <x v="65"/>
    <s v="StadeFoot"/>
    <x v="5"/>
    <n v="10"/>
    <n v="32"/>
    <n v="840"/>
    <n v="710"/>
    <n v="30"/>
    <n v="70"/>
    <n v="48"/>
    <n v="8.4"/>
    <n v="10.65"/>
    <n v="1.5"/>
    <n v="2.8000000000000003"/>
    <n v="23.35"/>
    <n v="6.0085836909871251"/>
    <n v="330.47210300429185"/>
    <n v="353.82210300429188"/>
    <n v="0"/>
    <n v="0"/>
    <n v="0"/>
    <n v="0"/>
    <n v="401.82210300429188"/>
  </r>
  <r>
    <x v="65"/>
    <s v="CentreComm"/>
    <x v="3"/>
    <n v="50"/>
    <n v="250"/>
    <n v="6900"/>
    <n v="3250"/>
    <n v="200"/>
    <n v="50"/>
    <n v="375"/>
    <n v="69"/>
    <n v="48.75"/>
    <n v="10"/>
    <n v="1.5"/>
    <n v="129.25"/>
    <n v="41.666666666666671"/>
    <n v="2291.666666666667"/>
    <n v="2420.916666666667"/>
    <n v="0"/>
    <n v="0"/>
    <n v="0"/>
    <n v="0"/>
    <n v="2795.916666666667"/>
  </r>
  <r>
    <x v="65"/>
    <s v="Charges_entreprise"/>
    <x v="2"/>
    <n v="18"/>
    <n v="180"/>
    <n v="2862"/>
    <n v="1818"/>
    <n v="108"/>
    <n v="0"/>
    <n v="270"/>
    <n v="28.62"/>
    <n v="27.27"/>
    <n v="5.4"/>
    <n v="0"/>
    <n v="61.29"/>
    <n v="14.318181818181817"/>
    <n v="787.49999999999989"/>
    <n v="848.78999999999985"/>
    <n v="54930"/>
    <n v="7519"/>
    <n v="50000"/>
    <n v="6462"/>
    <n v="120029.79000000001"/>
  </r>
  <r>
    <x v="66"/>
    <s v="Usine"/>
    <x v="6"/>
    <n v="5"/>
    <n v="15"/>
    <n v="375"/>
    <n v="760"/>
    <n v="5"/>
    <n v="10"/>
    <n v="22.5"/>
    <n v="3.75"/>
    <n v="11.4"/>
    <n v="0.25"/>
    <n v="0.2"/>
    <n v="15.6"/>
    <n v="3.8461538461538463"/>
    <n v="211.53846153846155"/>
    <n v="227.13846153846154"/>
    <n v="0"/>
    <n v="0"/>
    <n v="0"/>
    <n v="0"/>
    <n v="249.63846153846154"/>
  </r>
  <r>
    <x v="66"/>
    <s v="StadeFoot"/>
    <x v="5"/>
    <n v="10"/>
    <n v="35"/>
    <n v="1000"/>
    <n v="620"/>
    <n v="30"/>
    <n v="70"/>
    <n v="52.5"/>
    <n v="10"/>
    <n v="9.2999999999999989"/>
    <n v="1.5"/>
    <n v="3.5"/>
    <n v="24.299999999999997"/>
    <n v="7.6502732240437155"/>
    <n v="420.76502732240436"/>
    <n v="445.06502732240438"/>
    <n v="0"/>
    <n v="0"/>
    <n v="0"/>
    <n v="0"/>
    <n v="497.56502732240438"/>
  </r>
  <r>
    <x v="66"/>
    <s v="CentreComm"/>
    <x v="3"/>
    <n v="50"/>
    <n v="300"/>
    <n v="7350"/>
    <n v="3100"/>
    <n v="200"/>
    <n v="100"/>
    <n v="450"/>
    <n v="73.5"/>
    <n v="46.5"/>
    <n v="10"/>
    <n v="3"/>
    <n v="133"/>
    <n v="37.837837837837839"/>
    <n v="2081.0810810810813"/>
    <n v="2214.0810810810813"/>
    <n v="0"/>
    <n v="0"/>
    <n v="0"/>
    <n v="0"/>
    <n v="2664.0810810810813"/>
  </r>
  <r>
    <x v="66"/>
    <s v="Aéroport"/>
    <x v="4"/>
    <n v="125"/>
    <n v="1500"/>
    <n v="22875"/>
    <n v="13375"/>
    <n v="61.25"/>
    <n v="1357.7777777777781"/>
    <n v="2250"/>
    <n v="228.75"/>
    <n v="200.625"/>
    <n v="3.0625"/>
    <n v="27.155555555555562"/>
    <n v="459.59305555555557"/>
    <n v="80.645161290322577"/>
    <n v="4435.4838709677415"/>
    <n v="4895.0769265232975"/>
    <n v="0"/>
    <n v="0"/>
    <n v="0"/>
    <n v="0"/>
    <n v="7145.0769265232975"/>
  </r>
  <r>
    <x v="66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6"/>
    <s v="Charges_entreprise"/>
    <x v="2"/>
    <n v="11"/>
    <n v="132"/>
    <n v="1221"/>
    <n v="1628"/>
    <n v="99"/>
    <n v="0"/>
    <n v="198"/>
    <n v="12.21"/>
    <n v="24.419999999999998"/>
    <n v="4.95"/>
    <n v="0"/>
    <n v="41.58"/>
    <n v="9.6855345911949691"/>
    <n v="532.70440251572325"/>
    <n v="574.28440251572329"/>
    <n v="53263"/>
    <n v="5598"/>
    <n v="50000"/>
    <n v="12958"/>
    <n v="122591.28440251572"/>
  </r>
  <r>
    <x v="67"/>
    <s v="Aéroport"/>
    <x v="4"/>
    <n v="125"/>
    <n v="1500"/>
    <n v="23375"/>
    <n v="12625"/>
    <n v="68.75"/>
    <n v="1395.5555555555561"/>
    <n v="2250"/>
    <n v="233.75"/>
    <n v="189.375"/>
    <n v="3.4375"/>
    <n v="41.866666666666681"/>
    <n v="468.42916666666667"/>
    <n v="89.743589743589737"/>
    <n v="4935.8974358974356"/>
    <n v="5404.3266025641024"/>
    <n v="0"/>
    <n v="0"/>
    <n v="0"/>
    <n v="0"/>
    <n v="7654.3266025641024"/>
  </r>
  <r>
    <x v="67"/>
    <s v="CentreComm"/>
    <x v="3"/>
    <n v="50"/>
    <n v="250"/>
    <n v="7500"/>
    <n v="3100"/>
    <n v="150"/>
    <n v="100"/>
    <n v="375"/>
    <n v="75"/>
    <n v="46.5"/>
    <n v="7.5"/>
    <n v="4"/>
    <n v="133"/>
    <n v="34.482758620689658"/>
    <n v="1896.5517241379312"/>
    <n v="2029.5517241379312"/>
    <n v="0"/>
    <n v="0"/>
    <n v="0"/>
    <n v="0"/>
    <n v="2404.5517241379312"/>
  </r>
  <r>
    <x v="67"/>
    <s v="Usine"/>
    <x v="6"/>
    <n v="5"/>
    <n v="15"/>
    <n v="445"/>
    <n v="920"/>
    <n v="10"/>
    <n v="5"/>
    <n v="22.5"/>
    <n v="4.45"/>
    <n v="13.799999999999999"/>
    <n v="0.5"/>
    <n v="0.2"/>
    <n v="18.95"/>
    <n v="3.5"/>
    <n v="192.5"/>
    <n v="211.45"/>
    <n v="0"/>
    <n v="0"/>
    <n v="0"/>
    <n v="0"/>
    <n v="233.95"/>
  </r>
  <r>
    <x v="67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7"/>
    <s v="StadeFoot"/>
    <x v="5"/>
    <n v="10"/>
    <n v="31"/>
    <n v="800"/>
    <n v="710"/>
    <n v="70"/>
    <n v="40"/>
    <n v="46.5"/>
    <n v="8"/>
    <n v="10.65"/>
    <n v="3.5"/>
    <n v="1.6"/>
    <n v="23.75"/>
    <n v="5.882352941176471"/>
    <n v="323.52941176470591"/>
    <n v="347.27941176470591"/>
    <n v="0"/>
    <n v="0"/>
    <n v="0"/>
    <n v="0"/>
    <n v="393.77941176470591"/>
  </r>
  <r>
    <x v="67"/>
    <s v="Charges_entreprise"/>
    <x v="2"/>
    <n v="13"/>
    <n v="130"/>
    <n v="1781"/>
    <n v="1690"/>
    <n v="78"/>
    <n v="0"/>
    <n v="195"/>
    <n v="17.809999999999999"/>
    <n v="25.349999999999998"/>
    <n v="3.9000000000000004"/>
    <n v="0"/>
    <n v="47.059999999999995"/>
    <n v="7.9130434782608701"/>
    <n v="435.21739130434787"/>
    <n v="482.27739130434787"/>
    <n v="46799"/>
    <n v="5935"/>
    <n v="50000"/>
    <n v="10572"/>
    <n v="113983.27739130435"/>
  </r>
  <r>
    <x v="68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8"/>
    <s v="CentreComm"/>
    <x v="3"/>
    <n v="50"/>
    <n v="300"/>
    <n v="7150"/>
    <n v="3400"/>
    <n v="150"/>
    <n v="50"/>
    <n v="450"/>
    <n v="71.5"/>
    <n v="51"/>
    <n v="7.5"/>
    <n v="1.5"/>
    <n v="131.5"/>
    <n v="42.424242424242422"/>
    <n v="2333.333333333333"/>
    <n v="2464.833333333333"/>
    <n v="0"/>
    <n v="0"/>
    <n v="0"/>
    <n v="0"/>
    <n v="2914.833333333333"/>
  </r>
  <r>
    <x v="68"/>
    <s v="StadeFoot"/>
    <x v="5"/>
    <n v="10"/>
    <n v="35"/>
    <n v="910"/>
    <n v="650"/>
    <n v="40"/>
    <n v="50"/>
    <n v="52.5"/>
    <n v="9.1"/>
    <n v="9.75"/>
    <n v="2"/>
    <n v="1"/>
    <n v="21.85"/>
    <n v="6.5420560747663545"/>
    <n v="359.81308411214951"/>
    <n v="381.66308411214953"/>
    <n v="0"/>
    <n v="0"/>
    <n v="0"/>
    <n v="0"/>
    <n v="434.16308411214953"/>
  </r>
  <r>
    <x v="68"/>
    <s v="Aéroport"/>
    <x v="4"/>
    <n v="125"/>
    <n v="1375"/>
    <n v="23875"/>
    <n v="13250"/>
    <n v="58.75"/>
    <n v="1433.333333333333"/>
    <n v="2062.5"/>
    <n v="238.75"/>
    <n v="198.75"/>
    <n v="2.9375"/>
    <n v="57.333333333333321"/>
    <n v="497.77083333333331"/>
    <n v="84.951456310679617"/>
    <n v="4672.3300970873788"/>
    <n v="5170.1009304207118"/>
    <n v="0"/>
    <n v="0"/>
    <n v="0"/>
    <n v="0"/>
    <n v="7232.6009304207118"/>
  </r>
  <r>
    <x v="68"/>
    <s v="Usine"/>
    <x v="6"/>
    <n v="5"/>
    <n v="20"/>
    <n v="325"/>
    <n v="700"/>
    <n v="5"/>
    <n v="5"/>
    <n v="30"/>
    <n v="3.25"/>
    <n v="10.5"/>
    <n v="0.25"/>
    <n v="0.2"/>
    <n v="14.2"/>
    <n v="4.3209876543209873"/>
    <n v="237.6543209876543"/>
    <n v="251.85432098765429"/>
    <n v="0"/>
    <n v="0"/>
    <n v="0"/>
    <n v="0"/>
    <n v="281.85432098765432"/>
  </r>
  <r>
    <x v="68"/>
    <s v="Charges_entreprise"/>
    <x v="2"/>
    <n v="11"/>
    <n v="132"/>
    <n v="1243"/>
    <n v="1760"/>
    <n v="99"/>
    <n v="0"/>
    <n v="198"/>
    <n v="12.43"/>
    <n v="26.4"/>
    <n v="4.95"/>
    <n v="0"/>
    <n v="43.78"/>
    <n v="7.333333333333333"/>
    <n v="403.33333333333331"/>
    <n v="447.11333333333334"/>
    <n v="48490"/>
    <n v="6770"/>
    <n v="50000"/>
    <n v="6490"/>
    <n v="112395.11333333334"/>
  </r>
  <r>
    <x v="69"/>
    <s v="CentreComm"/>
    <x v="3"/>
    <n v="50"/>
    <n v="300"/>
    <n v="6900"/>
    <n v="3150"/>
    <n v="100"/>
    <n v="50"/>
    <n v="450"/>
    <n v="69"/>
    <n v="47.25"/>
    <n v="5"/>
    <n v="1"/>
    <n v="122.25"/>
    <n v="31.390134529147986"/>
    <n v="1726.4573991031393"/>
    <n v="1848.7073991031393"/>
    <n v="0"/>
    <n v="0"/>
    <n v="0"/>
    <n v="0"/>
    <n v="2298.7073991031393"/>
  </r>
  <r>
    <x v="69"/>
    <s v="Usine"/>
    <x v="6"/>
    <n v="5"/>
    <n v="20"/>
    <n v="450"/>
    <n v="960"/>
    <n v="5"/>
    <n v="5"/>
    <n v="30"/>
    <n v="4.5"/>
    <n v="14.399999999999999"/>
    <n v="0.25"/>
    <n v="0.1"/>
    <n v="19.25"/>
    <n v="4.4871794871794872"/>
    <n v="246.7948717948718"/>
    <n v="266.04487179487182"/>
    <n v="0"/>
    <n v="0"/>
    <n v="0"/>
    <n v="0"/>
    <n v="296.04487179487182"/>
  </r>
  <r>
    <x v="69"/>
    <s v="Aéroport"/>
    <x v="4"/>
    <n v="125"/>
    <n v="1500"/>
    <n v="26250"/>
    <n v="12250"/>
    <n v="63.75"/>
    <n v="1471.1111111111111"/>
    <n v="2250"/>
    <n v="262.5"/>
    <n v="183.75"/>
    <n v="3.1875"/>
    <n v="44.133333333333333"/>
    <n v="493.57083333333333"/>
    <n v="85.365853658536594"/>
    <n v="4695.121951219513"/>
    <n v="5188.6927845528462"/>
    <n v="0"/>
    <n v="0"/>
    <n v="0"/>
    <n v="0"/>
    <n v="7438.6927845528462"/>
  </r>
  <r>
    <x v="69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9"/>
    <s v="StadeFoot"/>
    <x v="5"/>
    <n v="25"/>
    <n v="85"/>
    <n v="2400"/>
    <n v="1800"/>
    <n v="100"/>
    <n v="100"/>
    <n v="127.5"/>
    <n v="24"/>
    <n v="27"/>
    <n v="5"/>
    <n v="3"/>
    <n v="59"/>
    <n v="16.990291262135923"/>
    <n v="934.46601941747576"/>
    <n v="993.46601941747576"/>
    <n v="0"/>
    <n v="0"/>
    <n v="0"/>
    <n v="0"/>
    <n v="1120.9660194174758"/>
  </r>
  <r>
    <x v="69"/>
    <s v="Charges_entreprise"/>
    <x v="2"/>
    <n v="19"/>
    <n v="209"/>
    <n v="2888"/>
    <n v="2698"/>
    <n v="114"/>
    <n v="0"/>
    <n v="313.5"/>
    <n v="28.88"/>
    <n v="40.47"/>
    <n v="5.7"/>
    <n v="0"/>
    <n v="75.05"/>
    <n v="17.051282051282051"/>
    <n v="937.82051282051282"/>
    <n v="1012.8705128205128"/>
    <n v="53564"/>
    <n v="8032"/>
    <n v="50000"/>
    <n v="9627"/>
    <n v="122549.37051282052"/>
  </r>
  <r>
    <x v="70"/>
    <s v="Aéroport"/>
    <x v="4"/>
    <n v="125"/>
    <n v="1500"/>
    <n v="23250"/>
    <n v="12875"/>
    <n v="57.5"/>
    <n v="1508.8888888888889"/>
    <n v="2250"/>
    <n v="232.5"/>
    <n v="193.125"/>
    <n v="2.875"/>
    <n v="75.444444444444443"/>
    <n v="503.94444444444446"/>
    <n v="82.547169811320757"/>
    <n v="4540.0943396226412"/>
    <n v="5044.0387840670855"/>
    <n v="0"/>
    <n v="0"/>
    <n v="0"/>
    <n v="0"/>
    <n v="7294.0387840670855"/>
  </r>
  <r>
    <x v="70"/>
    <s v="Usine"/>
    <x v="6"/>
    <n v="5"/>
    <n v="15"/>
    <n v="310"/>
    <n v="780"/>
    <n v="10"/>
    <n v="10"/>
    <n v="22.5"/>
    <n v="3.1"/>
    <n v="11.7"/>
    <n v="0.5"/>
    <n v="0.2"/>
    <n v="15.499999999999998"/>
    <n v="3.7433155080213902"/>
    <n v="205.88235294117646"/>
    <n v="221.38235294117646"/>
    <n v="0"/>
    <n v="0"/>
    <n v="0"/>
    <n v="0"/>
    <n v="243.88235294117646"/>
  </r>
  <r>
    <x v="70"/>
    <s v="CentreComm"/>
    <x v="3"/>
    <n v="50"/>
    <n v="250"/>
    <n v="7200"/>
    <n v="3250"/>
    <n v="200"/>
    <n v="100"/>
    <n v="375"/>
    <n v="72"/>
    <n v="48.75"/>
    <n v="10"/>
    <n v="3"/>
    <n v="133.75"/>
    <n v="45.751633986928105"/>
    <n v="2516.3398692810456"/>
    <n v="2650.0898692810456"/>
    <n v="0"/>
    <n v="0"/>
    <n v="0"/>
    <n v="0"/>
    <n v="3025.0898692810456"/>
  </r>
  <r>
    <x v="70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0"/>
    <s v="StadeFoot"/>
    <x v="5"/>
    <n v="25"/>
    <n v="77.5"/>
    <n v="2175"/>
    <n v="1775"/>
    <n v="175"/>
    <n v="75"/>
    <n v="116.25"/>
    <n v="21.75"/>
    <n v="26.625"/>
    <n v="8.75"/>
    <n v="3.75"/>
    <n v="60.875"/>
    <n v="16.990291262135923"/>
    <n v="934.46601941747576"/>
    <n v="995.34101941747576"/>
    <n v="0"/>
    <n v="0"/>
    <n v="0"/>
    <n v="0"/>
    <n v="1111.5910194174758"/>
  </r>
  <r>
    <x v="70"/>
    <s v="Charges_entreprise"/>
    <x v="2"/>
    <n v="10"/>
    <n v="100"/>
    <n v="1700"/>
    <n v="1480"/>
    <n v="100"/>
    <n v="0"/>
    <n v="150"/>
    <n v="17"/>
    <n v="22.2"/>
    <n v="5"/>
    <n v="0"/>
    <n v="44.2"/>
    <n v="6.6350710900473935"/>
    <n v="364.92890995260666"/>
    <n v="409.12890995260665"/>
    <n v="50421"/>
    <n v="7079"/>
    <n v="50000"/>
    <n v="5773"/>
    <n v="113832.1289099526"/>
  </r>
  <r>
    <x v="71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1"/>
    <s v="Usine"/>
    <x v="6"/>
    <n v="5"/>
    <n v="15"/>
    <n v="500"/>
    <n v="835"/>
    <n v="10"/>
    <n v="10"/>
    <n v="22.5"/>
    <n v="5"/>
    <n v="12.525"/>
    <n v="0.5"/>
    <n v="0.2"/>
    <n v="18.224999999999998"/>
    <n v="3.763440860215054"/>
    <n v="206.98924731182797"/>
    <n v="225.21424731182796"/>
    <n v="0"/>
    <n v="0"/>
    <n v="0"/>
    <n v="0"/>
    <n v="247.71424731182796"/>
  </r>
  <r>
    <x v="71"/>
    <s v="CentreComm"/>
    <x v="3"/>
    <n v="50"/>
    <n v="250"/>
    <n v="6600"/>
    <n v="3650"/>
    <n v="150"/>
    <n v="100"/>
    <n v="375"/>
    <n v="66"/>
    <n v="54.75"/>
    <n v="7.5"/>
    <n v="4"/>
    <n v="132.25"/>
    <n v="43.478260869565219"/>
    <n v="2391.304347826087"/>
    <n v="2523.554347826087"/>
    <n v="0"/>
    <n v="0"/>
    <n v="0"/>
    <n v="0"/>
    <n v="2898.554347826087"/>
  </r>
  <r>
    <x v="71"/>
    <s v="Aéroport"/>
    <x v="4"/>
    <n v="125"/>
    <n v="1375"/>
    <n v="25750"/>
    <n v="11375"/>
    <n v="65"/>
    <n v="1546.666666666667"/>
    <n v="2062.5"/>
    <n v="257.5"/>
    <n v="170.625"/>
    <n v="3.25"/>
    <n v="46.400000000000006"/>
    <n v="477.77499999999998"/>
    <n v="114.37908496732025"/>
    <n v="6290.8496732026142"/>
    <n v="6768.6246732026138"/>
    <n v="0"/>
    <n v="0"/>
    <n v="0"/>
    <n v="0"/>
    <n v="8831.1246732026138"/>
  </r>
  <r>
    <x v="71"/>
    <s v="StadeFoot"/>
    <x v="5"/>
    <n v="25"/>
    <n v="67.5"/>
    <n v="2475"/>
    <n v="1800"/>
    <n v="150"/>
    <n v="150"/>
    <n v="101.25"/>
    <n v="24.75"/>
    <n v="27"/>
    <n v="7.5"/>
    <n v="7.5"/>
    <n v="66.75"/>
    <n v="21.739130434782609"/>
    <n v="1195.6521739130435"/>
    <n v="1262.4021739130435"/>
    <n v="0"/>
    <n v="0"/>
    <n v="0"/>
    <n v="0"/>
    <n v="1363.6521739130435"/>
  </r>
  <r>
    <x v="71"/>
    <s v="Charges_entreprise"/>
    <x v="2"/>
    <n v="19"/>
    <n v="209"/>
    <n v="2014"/>
    <n v="2641"/>
    <n v="95"/>
    <n v="0"/>
    <n v="313.5"/>
    <n v="20.14"/>
    <n v="39.615000000000002"/>
    <n v="4.75"/>
    <n v="0"/>
    <n v="64.504999999999995"/>
    <n v="11.037344398340251"/>
    <n v="607.0539419087138"/>
    <n v="671.55894190871379"/>
    <n v="54138"/>
    <n v="9068"/>
    <n v="50000"/>
    <n v="14625"/>
    <n v="128816.0589419087"/>
  </r>
  <r>
    <x v="72"/>
    <s v="StadeFoot"/>
    <x v="5"/>
    <n v="25"/>
    <n v="70"/>
    <n v="2050"/>
    <n v="1675"/>
    <n v="100"/>
    <n v="150"/>
    <n v="105"/>
    <n v="20.5"/>
    <n v="25.125"/>
    <n v="5"/>
    <n v="7.5"/>
    <n v="58.125"/>
    <n v="15.695067264573993"/>
    <n v="863.22869955156966"/>
    <n v="921.35369955156966"/>
    <n v="0"/>
    <n v="0"/>
    <n v="0"/>
    <n v="0"/>
    <n v="1026.3536995515697"/>
  </r>
  <r>
    <x v="72"/>
    <s v="Aéroport"/>
    <x v="4"/>
    <n v="125"/>
    <n v="1500"/>
    <n v="24625"/>
    <n v="12750"/>
    <n v="67.5"/>
    <n v="1584.444444444445"/>
    <n v="2250"/>
    <n v="246.25"/>
    <n v="191.25"/>
    <n v="3.375"/>
    <n v="79.222222222222257"/>
    <n v="520.09722222222229"/>
    <n v="97.765363128491614"/>
    <n v="5377.0949720670387"/>
    <n v="5897.1921942892614"/>
    <n v="0"/>
    <n v="0"/>
    <n v="0"/>
    <n v="0"/>
    <n v="8147.1921942892614"/>
  </r>
  <r>
    <x v="72"/>
    <s v="CentreComm"/>
    <x v="3"/>
    <n v="50"/>
    <n v="250"/>
    <n v="7300"/>
    <n v="3500"/>
    <n v="200"/>
    <n v="50"/>
    <n v="375"/>
    <n v="73"/>
    <n v="52.5"/>
    <n v="10"/>
    <n v="1"/>
    <n v="136.5"/>
    <n v="33.333333333333329"/>
    <n v="1833.333333333333"/>
    <n v="1969.833333333333"/>
    <n v="0"/>
    <n v="0"/>
    <n v="0"/>
    <n v="0"/>
    <n v="2344.833333333333"/>
  </r>
  <r>
    <x v="72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2"/>
    <s v="Usine"/>
    <x v="6"/>
    <n v="10"/>
    <n v="30"/>
    <n v="640"/>
    <n v="1610"/>
    <n v="20"/>
    <n v="20"/>
    <n v="45"/>
    <n v="6.4"/>
    <n v="24.15"/>
    <n v="1"/>
    <n v="1"/>
    <n v="32.549999999999997"/>
    <n v="9.2715231788079464"/>
    <n v="509.93377483443703"/>
    <n v="542.48377483443699"/>
    <n v="0"/>
    <n v="0"/>
    <n v="0"/>
    <n v="0"/>
    <n v="587.48377483443699"/>
  </r>
  <r>
    <x v="72"/>
    <s v="Charges_entreprise"/>
    <x v="2"/>
    <n v="10"/>
    <n v="100"/>
    <n v="1380"/>
    <n v="1330"/>
    <n v="100"/>
    <n v="0"/>
    <n v="150"/>
    <n v="13.8"/>
    <n v="19.95"/>
    <n v="5"/>
    <n v="0"/>
    <n v="38.75"/>
    <n v="6.5420560747663545"/>
    <n v="359.81308411214951"/>
    <n v="398.56308411214951"/>
    <n v="52808"/>
    <n v="5603"/>
    <n v="50000"/>
    <n v="7186"/>
    <n v="116145.56308411216"/>
  </r>
  <r>
    <x v="73"/>
    <s v="StadeFoot"/>
    <x v="5"/>
    <n v="25"/>
    <n v="75"/>
    <n v="2150"/>
    <n v="1775"/>
    <n v="100"/>
    <n v="200"/>
    <n v="112.5"/>
    <n v="21.5"/>
    <n v="26.625"/>
    <n v="5"/>
    <n v="10"/>
    <n v="63.125"/>
    <n v="18.918918918918919"/>
    <n v="1040.5405405405406"/>
    <n v="1103.6655405405406"/>
    <n v="0"/>
    <n v="0"/>
    <n v="0"/>
    <n v="0"/>
    <n v="1216.1655405405406"/>
  </r>
  <r>
    <x v="73"/>
    <s v="Usine"/>
    <x v="6"/>
    <n v="10"/>
    <n v="30"/>
    <n v="680"/>
    <n v="1650"/>
    <n v="10"/>
    <n v="10"/>
    <n v="45"/>
    <n v="6.8"/>
    <n v="24.75"/>
    <n v="0.5"/>
    <n v="0.4"/>
    <n v="32.449999999999996"/>
    <n v="7.7348066298342548"/>
    <n v="425.414364640884"/>
    <n v="457.86436464088399"/>
    <n v="0"/>
    <n v="0"/>
    <n v="0"/>
    <n v="0"/>
    <n v="502.86436464088399"/>
  </r>
  <r>
    <x v="73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3"/>
    <s v="CentreComm"/>
    <x v="3"/>
    <n v="50"/>
    <n v="250"/>
    <n v="6950"/>
    <n v="3600"/>
    <n v="100"/>
    <n v="50"/>
    <n v="375"/>
    <n v="69.5"/>
    <n v="54"/>
    <n v="5"/>
    <n v="1"/>
    <n v="129.5"/>
    <n v="34.82587064676617"/>
    <n v="1915.4228855721394"/>
    <n v="2044.9228855721394"/>
    <n v="0"/>
    <n v="0"/>
    <n v="0"/>
    <n v="0"/>
    <n v="2419.9228855721394"/>
  </r>
  <r>
    <x v="73"/>
    <s v="Aéroport"/>
    <x v="4"/>
    <n v="125"/>
    <n v="1375"/>
    <n v="25875"/>
    <n v="13375"/>
    <n v="52.5"/>
    <n v="1622.2222222222219"/>
    <n v="2062.5"/>
    <n v="258.75"/>
    <n v="200.625"/>
    <n v="2.625"/>
    <n v="64.888888888888886"/>
    <n v="526.88888888888891"/>
    <n v="70.850202429149803"/>
    <n v="3896.7611336032392"/>
    <n v="4423.6500224921283"/>
    <n v="0"/>
    <n v="0"/>
    <n v="0"/>
    <n v="0"/>
    <n v="6486.1500224921283"/>
  </r>
  <r>
    <x v="73"/>
    <s v="Charges_entreprise"/>
    <x v="2"/>
    <n v="12"/>
    <n v="132"/>
    <n v="1428"/>
    <n v="1812"/>
    <n v="84"/>
    <n v="0"/>
    <n v="198"/>
    <n v="14.280000000000001"/>
    <n v="27.18"/>
    <n v="4.2"/>
    <n v="0"/>
    <n v="45.660000000000004"/>
    <n v="7.2103004291845494"/>
    <n v="396.56652360515022"/>
    <n v="442.22652360515025"/>
    <n v="48637"/>
    <n v="9609"/>
    <n v="50000"/>
    <n v="13437"/>
    <n v="122323.22652360515"/>
  </r>
  <r>
    <x v="74"/>
    <s v="Usine"/>
    <x v="6"/>
    <n v="10"/>
    <n v="40"/>
    <n v="870"/>
    <n v="1630"/>
    <n v="10"/>
    <n v="20"/>
    <n v="60"/>
    <n v="8.7000000000000011"/>
    <n v="24.45"/>
    <n v="0.5"/>
    <n v="0.8"/>
    <n v="34.449999999999996"/>
    <n v="6.2222222222222223"/>
    <n v="342.22222222222223"/>
    <n v="376.67222222222222"/>
    <n v="0"/>
    <n v="0"/>
    <n v="0"/>
    <n v="0"/>
    <n v="436.67222222222222"/>
  </r>
  <r>
    <x v="74"/>
    <s v="CentreComm"/>
    <x v="3"/>
    <n v="50"/>
    <n v="300"/>
    <n v="7500"/>
    <n v="3450"/>
    <n v="150"/>
    <n v="100"/>
    <n v="450"/>
    <n v="75"/>
    <n v="51.75"/>
    <n v="7.5"/>
    <n v="4"/>
    <n v="138.25"/>
    <n v="46.357615894039732"/>
    <n v="2549.668874172185"/>
    <n v="2687.918874172185"/>
    <n v="0"/>
    <n v="0"/>
    <n v="0"/>
    <n v="0"/>
    <n v="3137.918874172185"/>
  </r>
  <r>
    <x v="74"/>
    <s v="Aéroport"/>
    <x v="4"/>
    <n v="125"/>
    <n v="1375"/>
    <n v="23125"/>
    <n v="12500"/>
    <n v="65"/>
    <n v="1660"/>
    <n v="2062.5"/>
    <n v="231.25"/>
    <n v="187.5"/>
    <n v="3.25"/>
    <n v="66.400000000000006"/>
    <n v="488.4"/>
    <n v="98.314606741573044"/>
    <n v="5407.303370786517"/>
    <n v="5895.7033707865166"/>
    <n v="0"/>
    <n v="0"/>
    <n v="0"/>
    <n v="0"/>
    <n v="7958.2033707865166"/>
  </r>
  <r>
    <x v="74"/>
    <s v="StadeFoot"/>
    <x v="5"/>
    <n v="25"/>
    <n v="67.5"/>
    <n v="2400"/>
    <n v="1750"/>
    <n v="150"/>
    <n v="100"/>
    <n v="101.25"/>
    <n v="24"/>
    <n v="26.25"/>
    <n v="7.5"/>
    <n v="4"/>
    <n v="61.75"/>
    <n v="14.17004048582996"/>
    <n v="779.35222672064776"/>
    <n v="841.10222672064776"/>
    <n v="0"/>
    <n v="0"/>
    <n v="0"/>
    <n v="0"/>
    <n v="942.35222672064776"/>
  </r>
  <r>
    <x v="74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4"/>
    <s v="Charges_entreprise"/>
    <x v="2"/>
    <n v="12"/>
    <n v="120"/>
    <n v="1656"/>
    <n v="1860"/>
    <n v="120"/>
    <n v="0"/>
    <n v="180"/>
    <n v="16.559999999999999"/>
    <n v="27.9"/>
    <n v="6"/>
    <n v="0"/>
    <n v="50.459999999999994"/>
    <n v="8.3168316831683171"/>
    <n v="457.42574257425747"/>
    <n v="507.88574257425745"/>
    <n v="47941"/>
    <n v="6185"/>
    <n v="50000"/>
    <n v="9341"/>
    <n v="114154.88574257426"/>
  </r>
  <r>
    <x v="75"/>
    <s v="StadeFoot"/>
    <x v="5"/>
    <n v="25"/>
    <n v="75"/>
    <n v="2025"/>
    <n v="1525"/>
    <n v="75"/>
    <n v="125"/>
    <n v="112.5"/>
    <n v="20.25"/>
    <n v="22.875"/>
    <n v="3.75"/>
    <n v="5"/>
    <n v="51.875"/>
    <n v="19.886363636363637"/>
    <n v="1093.75"/>
    <n v="1145.625"/>
    <n v="0"/>
    <n v="0"/>
    <n v="0"/>
    <n v="0"/>
    <n v="1258.125"/>
  </r>
  <r>
    <x v="75"/>
    <s v="Usine"/>
    <x v="6"/>
    <n v="10"/>
    <n v="20"/>
    <n v="680"/>
    <n v="1300"/>
    <n v="10"/>
    <n v="20"/>
    <n v="30"/>
    <n v="6.8"/>
    <n v="19.5"/>
    <n v="0.5"/>
    <n v="1"/>
    <n v="27.8"/>
    <n v="7.7777777777777777"/>
    <n v="427.77777777777777"/>
    <n v="455.57777777777778"/>
    <n v="0"/>
    <n v="0"/>
    <n v="0"/>
    <n v="0"/>
    <n v="485.57777777777778"/>
  </r>
  <r>
    <x v="75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5"/>
    <s v="CentreComm"/>
    <x v="3"/>
    <n v="50"/>
    <n v="300"/>
    <n v="6750"/>
    <n v="3500"/>
    <n v="200"/>
    <n v="50"/>
    <n v="450"/>
    <n v="67.5"/>
    <n v="52.5"/>
    <n v="10"/>
    <n v="1.5"/>
    <n v="131.5"/>
    <n v="35.897435897435898"/>
    <n v="1974.3589743589744"/>
    <n v="2105.8589743589746"/>
    <n v="0"/>
    <n v="0"/>
    <n v="0"/>
    <n v="0"/>
    <n v="2555.8589743589746"/>
  </r>
  <r>
    <x v="75"/>
    <s v="Aéroport"/>
    <x v="4"/>
    <n v="150"/>
    <n v="1500"/>
    <n v="27750"/>
    <n v="13650"/>
    <n v="73.5"/>
    <n v="1697.7777777777781"/>
    <n v="2250"/>
    <n v="277.5"/>
    <n v="204.75"/>
    <n v="3.6750000000000003"/>
    <n v="33.955555555555563"/>
    <n v="519.88055555555559"/>
    <n v="95.890410958904098"/>
    <n v="5273.9726027397255"/>
    <n v="5793.853158295281"/>
    <n v="0"/>
    <n v="0"/>
    <n v="0"/>
    <n v="0"/>
    <n v="8043.853158295281"/>
  </r>
  <r>
    <x v="75"/>
    <s v="Charges_entreprise"/>
    <x v="2"/>
    <n v="20"/>
    <n v="200"/>
    <n v="2340"/>
    <n v="3120"/>
    <n v="180"/>
    <n v="0"/>
    <n v="300"/>
    <n v="23.400000000000002"/>
    <n v="46.8"/>
    <n v="9"/>
    <n v="0"/>
    <n v="79.2"/>
    <n v="17.283950617283949"/>
    <n v="950.61728395061721"/>
    <n v="1029.8172839506171"/>
    <n v="53475"/>
    <n v="8724"/>
    <n v="50000"/>
    <n v="8787"/>
    <n v="122315.81728395062"/>
  </r>
  <r>
    <x v="76"/>
    <s v="Aéroport"/>
    <x v="4"/>
    <n v="150"/>
    <n v="1500"/>
    <n v="27300"/>
    <n v="16050"/>
    <n v="76.5"/>
    <n v="1735.5555555555561"/>
    <n v="2250"/>
    <n v="273"/>
    <n v="240.75"/>
    <n v="3.8250000000000002"/>
    <n v="52.066666666666684"/>
    <n v="569.64166666666677"/>
    <n v="133.7579617834395"/>
    <n v="7356.6878980891724"/>
    <n v="7926.3295647558389"/>
    <n v="0"/>
    <n v="0"/>
    <n v="0"/>
    <n v="0"/>
    <n v="10176.329564755839"/>
  </r>
  <r>
    <x v="76"/>
    <s v="Usine"/>
    <x v="6"/>
    <n v="10"/>
    <n v="30"/>
    <n v="920"/>
    <n v="1940"/>
    <n v="20"/>
    <n v="10"/>
    <n v="45"/>
    <n v="9.2000000000000011"/>
    <n v="29.099999999999998"/>
    <n v="1"/>
    <n v="0.4"/>
    <n v="39.699999999999996"/>
    <n v="6.9651741293532341"/>
    <n v="383.08457711442787"/>
    <n v="422.78457711442786"/>
    <n v="0"/>
    <n v="0"/>
    <n v="0"/>
    <n v="0"/>
    <n v="467.78457711442786"/>
  </r>
  <r>
    <x v="76"/>
    <s v="CentreComm"/>
    <x v="3"/>
    <n v="50"/>
    <n v="250"/>
    <n v="6550"/>
    <n v="3450"/>
    <n v="200"/>
    <n v="50"/>
    <n v="375"/>
    <n v="65.5"/>
    <n v="51.75"/>
    <n v="10"/>
    <n v="2.5"/>
    <n v="129.75"/>
    <n v="32.407407407407405"/>
    <n v="1782.4074074074072"/>
    <n v="1912.1574074074072"/>
    <n v="0"/>
    <n v="0"/>
    <n v="0"/>
    <n v="0"/>
    <n v="2287.1574074074069"/>
  </r>
  <r>
    <x v="76"/>
    <s v="StadeFoot"/>
    <x v="5"/>
    <n v="25"/>
    <n v="70"/>
    <n v="2025"/>
    <n v="1550"/>
    <n v="100"/>
    <n v="175"/>
    <n v="105"/>
    <n v="20.25"/>
    <n v="23.25"/>
    <n v="5"/>
    <n v="8.75"/>
    <n v="57.25"/>
    <n v="16.279069767441861"/>
    <n v="895.34883720930236"/>
    <n v="952.59883720930236"/>
    <n v="0"/>
    <n v="0"/>
    <n v="0"/>
    <n v="0"/>
    <n v="1057.5988372093025"/>
  </r>
  <r>
    <x v="76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6"/>
    <s v="Charges_entreprise"/>
    <x v="2"/>
    <n v="10"/>
    <n v="120"/>
    <n v="1710"/>
    <n v="1380"/>
    <n v="110"/>
    <n v="0"/>
    <n v="180"/>
    <n v="17.100000000000001"/>
    <n v="20.7"/>
    <n v="5.5"/>
    <n v="0"/>
    <n v="43.3"/>
    <n v="7.6923076923076925"/>
    <n v="423.07692307692309"/>
    <n v="466.37692307692311"/>
    <n v="51567"/>
    <n v="5565"/>
    <n v="50000"/>
    <n v="5987"/>
    <n v="113765.37692307692"/>
  </r>
  <r>
    <x v="77"/>
    <s v="Usine"/>
    <x v="6"/>
    <n v="10"/>
    <n v="20"/>
    <n v="610"/>
    <n v="1420"/>
    <n v="10"/>
    <n v="10"/>
    <n v="30"/>
    <n v="6.1000000000000005"/>
    <n v="21.3"/>
    <n v="0.5"/>
    <n v="0.4"/>
    <n v="28.3"/>
    <n v="9.0322580645161281"/>
    <n v="496.77419354838707"/>
    <n v="525.07419354838703"/>
    <n v="0"/>
    <n v="0"/>
    <n v="0"/>
    <n v="0"/>
    <n v="555.07419354838703"/>
  </r>
  <r>
    <x v="77"/>
    <s v="Aéroport"/>
    <x v="4"/>
    <n v="150"/>
    <n v="1650"/>
    <n v="27300"/>
    <n v="13650"/>
    <n v="82.5"/>
    <n v="1773.333333333333"/>
    <n v="2475"/>
    <n v="273"/>
    <n v="204.75"/>
    <n v="4.125"/>
    <n v="53.199999999999989"/>
    <n v="535.07500000000005"/>
    <n v="108.24742268041237"/>
    <n v="5953.6082474226805"/>
    <n v="6488.6832474226803"/>
    <n v="0"/>
    <n v="0"/>
    <n v="0"/>
    <n v="0"/>
    <n v="8963.6832474226794"/>
  </r>
  <r>
    <x v="77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7"/>
    <s v="CentreComm"/>
    <x v="3"/>
    <n v="50"/>
    <n v="250"/>
    <n v="7200"/>
    <n v="3650"/>
    <n v="200"/>
    <n v="50"/>
    <n v="375"/>
    <n v="72"/>
    <n v="54.75"/>
    <n v="10"/>
    <n v="1.5"/>
    <n v="138.25"/>
    <n v="35.714285714285715"/>
    <n v="1964.2857142857144"/>
    <n v="2102.5357142857147"/>
    <n v="0"/>
    <n v="0"/>
    <n v="0"/>
    <n v="0"/>
    <n v="2477.5357142857147"/>
  </r>
  <r>
    <x v="77"/>
    <s v="StadeFoot"/>
    <x v="5"/>
    <n v="25"/>
    <n v="75"/>
    <n v="2025"/>
    <n v="1650"/>
    <n v="150"/>
    <n v="50"/>
    <n v="112.5"/>
    <n v="20.25"/>
    <n v="24.75"/>
    <n v="7.5"/>
    <n v="1"/>
    <n v="53.5"/>
    <n v="16.279069767441861"/>
    <n v="895.34883720930236"/>
    <n v="948.84883720930236"/>
    <n v="0"/>
    <n v="0"/>
    <n v="0"/>
    <n v="0"/>
    <n v="1061.3488372093025"/>
  </r>
  <r>
    <x v="77"/>
    <s v="Charges_entreprise"/>
    <x v="2"/>
    <n v="13"/>
    <n v="130"/>
    <n v="1391"/>
    <n v="1950"/>
    <n v="78"/>
    <n v="0"/>
    <n v="195"/>
    <n v="13.91"/>
    <n v="29.25"/>
    <n v="3.9000000000000004"/>
    <n v="0"/>
    <n v="47.059999999999995"/>
    <n v="11.895424836601308"/>
    <n v="654.24836601307197"/>
    <n v="701.30836601307192"/>
    <n v="51556"/>
    <n v="7245"/>
    <n v="50000"/>
    <n v="5617"/>
    <n v="115314.30836601308"/>
  </r>
  <r>
    <x v="78"/>
    <s v="Aéroport"/>
    <x v="4"/>
    <n v="150"/>
    <n v="1800"/>
    <n v="27000"/>
    <n v="13950"/>
    <n v="63"/>
    <n v="1811.1111111111111"/>
    <n v="2700"/>
    <n v="270"/>
    <n v="209.25"/>
    <n v="3.1500000000000004"/>
    <n v="36.222222222222221"/>
    <n v="518.62222222222215"/>
    <n v="119.31818181818181"/>
    <n v="6562.5"/>
    <n v="7081.1222222222223"/>
    <n v="0"/>
    <n v="0"/>
    <n v="0"/>
    <n v="0"/>
    <n v="9781.1222222222223"/>
  </r>
  <r>
    <x v="78"/>
    <s v="StadeFoot"/>
    <x v="5"/>
    <n v="25"/>
    <n v="75"/>
    <n v="2075"/>
    <n v="1700"/>
    <n v="75"/>
    <n v="75"/>
    <n v="112.5"/>
    <n v="20.75"/>
    <n v="25.5"/>
    <n v="3.75"/>
    <n v="3"/>
    <n v="53"/>
    <n v="17.5"/>
    <n v="962.5"/>
    <n v="1015.5"/>
    <n v="0"/>
    <n v="0"/>
    <n v="0"/>
    <n v="0"/>
    <n v="1128"/>
  </r>
  <r>
    <x v="78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8"/>
    <s v="CentreComm"/>
    <x v="3"/>
    <n v="50"/>
    <n v="300"/>
    <n v="6800"/>
    <n v="3650"/>
    <n v="150"/>
    <n v="100"/>
    <n v="450"/>
    <n v="68"/>
    <n v="54.75"/>
    <n v="7.5"/>
    <n v="4"/>
    <n v="134.25"/>
    <n v="38.674033149171272"/>
    <n v="2127.0718232044201"/>
    <n v="2261.3218232044201"/>
    <n v="0"/>
    <n v="0"/>
    <n v="0"/>
    <n v="0"/>
    <n v="2711.3218232044201"/>
  </r>
  <r>
    <x v="78"/>
    <s v="Usine"/>
    <x v="6"/>
    <n v="10"/>
    <n v="30"/>
    <n v="740"/>
    <n v="1520"/>
    <n v="20"/>
    <n v="20"/>
    <n v="45"/>
    <n v="7.4"/>
    <n v="22.8"/>
    <n v="1"/>
    <n v="0.6"/>
    <n v="31.800000000000004"/>
    <n v="8"/>
    <n v="440"/>
    <n v="471.8"/>
    <n v="0"/>
    <n v="0"/>
    <n v="0"/>
    <n v="0"/>
    <n v="516.79999999999995"/>
  </r>
  <r>
    <x v="78"/>
    <s v="Charges_entreprise"/>
    <x v="2"/>
    <n v="12"/>
    <n v="132"/>
    <n v="1836"/>
    <n v="1644"/>
    <n v="96"/>
    <n v="0"/>
    <n v="198"/>
    <n v="18.36"/>
    <n v="24.66"/>
    <n v="4.8000000000000007"/>
    <n v="0"/>
    <n v="47.819999999999993"/>
    <n v="8.8421052631578938"/>
    <n v="486.31578947368416"/>
    <n v="534.1357894736841"/>
    <n v="53360"/>
    <n v="6869"/>
    <n v="50000"/>
    <n v="6961"/>
    <n v="117922.13578947369"/>
  </r>
  <r>
    <x v="79"/>
    <s v="Usine"/>
    <x v="6"/>
    <n v="10"/>
    <n v="40"/>
    <n v="980"/>
    <n v="1990"/>
    <n v="10"/>
    <n v="20"/>
    <n v="60"/>
    <n v="9.8000000000000007"/>
    <n v="29.849999999999998"/>
    <n v="0.5"/>
    <n v="0.8"/>
    <n v="40.949999999999996"/>
    <n v="7"/>
    <n v="385"/>
    <n v="425.95"/>
    <n v="0"/>
    <n v="0"/>
    <n v="0"/>
    <n v="0"/>
    <n v="485.95"/>
  </r>
  <r>
    <x v="79"/>
    <s v="Aéroport"/>
    <x v="4"/>
    <n v="150"/>
    <n v="1650"/>
    <n v="31200"/>
    <n v="15000"/>
    <n v="64.5"/>
    <n v="1848.8888888888889"/>
    <n v="2475"/>
    <n v="312"/>
    <n v="225"/>
    <n v="3.2250000000000001"/>
    <n v="36.977777777777781"/>
    <n v="577.20277777777778"/>
    <n v="102.43902439024392"/>
    <n v="5634.1463414634154"/>
    <n v="6211.349119241193"/>
    <n v="0"/>
    <n v="0"/>
    <n v="0"/>
    <n v="0"/>
    <n v="8686.349119241193"/>
  </r>
  <r>
    <x v="79"/>
    <s v="StadeFoot"/>
    <x v="5"/>
    <n v="25"/>
    <n v="75"/>
    <n v="2125"/>
    <n v="1500"/>
    <n v="125"/>
    <n v="75"/>
    <n v="112.5"/>
    <n v="21.25"/>
    <n v="22.5"/>
    <n v="6.25"/>
    <n v="3.75"/>
    <n v="53.75"/>
    <n v="15.625"/>
    <n v="859.375"/>
    <n v="913.125"/>
    <n v="0"/>
    <n v="0"/>
    <n v="0"/>
    <n v="0"/>
    <n v="1025.625"/>
  </r>
  <r>
    <x v="79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9"/>
    <s v="CentreComm"/>
    <x v="3"/>
    <n v="50"/>
    <n v="300"/>
    <n v="6950"/>
    <n v="3250"/>
    <n v="100"/>
    <n v="50"/>
    <n v="450"/>
    <n v="69.5"/>
    <n v="48.75"/>
    <n v="5"/>
    <n v="1"/>
    <n v="124.25"/>
    <n v="36.269430051813472"/>
    <n v="1994.8186528497411"/>
    <n v="2119.0686528497408"/>
    <n v="0"/>
    <n v="0"/>
    <n v="0"/>
    <n v="0"/>
    <n v="2569.0686528497408"/>
  </r>
  <r>
    <x v="79"/>
    <s v="Charges_entreprise"/>
    <x v="2"/>
    <n v="20"/>
    <n v="240"/>
    <n v="2040"/>
    <n v="3120"/>
    <n v="120"/>
    <n v="0"/>
    <n v="360"/>
    <n v="20.400000000000002"/>
    <n v="46.8"/>
    <n v="6"/>
    <n v="0"/>
    <n v="73.2"/>
    <n v="18.666666666666668"/>
    <n v="1026.6666666666667"/>
    <n v="1099.8666666666668"/>
    <n v="52097"/>
    <n v="8337"/>
    <n v="50000"/>
    <n v="14371"/>
    <n v="126264.86666666667"/>
  </r>
  <r>
    <x v="80"/>
    <s v="Aéroport"/>
    <x v="4"/>
    <n v="150"/>
    <n v="1800"/>
    <n v="29850"/>
    <n v="14100"/>
    <n v="79.5"/>
    <n v="1886.666666666667"/>
    <n v="2700"/>
    <n v="298.5"/>
    <n v="211.5"/>
    <n v="3.9750000000000001"/>
    <n v="94.333333333333357"/>
    <n v="608.30833333333339"/>
    <n v="134.61538461538461"/>
    <n v="7403.8461538461534"/>
    <n v="8012.1544871794868"/>
    <n v="0"/>
    <n v="0"/>
    <n v="0"/>
    <n v="0"/>
    <n v="10712.154487179487"/>
  </r>
  <r>
    <x v="80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0"/>
    <s v="StadeFoot"/>
    <x v="5"/>
    <n v="25"/>
    <n v="70"/>
    <n v="2275"/>
    <n v="1800"/>
    <n v="175"/>
    <n v="125"/>
    <n v="105"/>
    <n v="22.75"/>
    <n v="27"/>
    <n v="8.75"/>
    <n v="5"/>
    <n v="63.5"/>
    <n v="16.279069767441861"/>
    <n v="895.34883720930236"/>
    <n v="958.84883720930236"/>
    <n v="0"/>
    <n v="0"/>
    <n v="0"/>
    <n v="0"/>
    <n v="1063.8488372093025"/>
  </r>
  <r>
    <x v="80"/>
    <s v="Usine"/>
    <x v="6"/>
    <n v="10"/>
    <n v="20"/>
    <n v="720"/>
    <n v="1460"/>
    <n v="10"/>
    <n v="10"/>
    <n v="30"/>
    <n v="7.2"/>
    <n v="21.9"/>
    <n v="0.5"/>
    <n v="0.4"/>
    <n v="29.999999999999996"/>
    <n v="5.7142857142857135"/>
    <n v="314.28571428571422"/>
    <n v="344.28571428571422"/>
    <n v="0"/>
    <n v="0"/>
    <n v="0"/>
    <n v="0"/>
    <n v="374.28571428571422"/>
  </r>
  <r>
    <x v="80"/>
    <s v="CentreComm"/>
    <x v="3"/>
    <n v="50"/>
    <n v="250"/>
    <n v="7200"/>
    <n v="3500"/>
    <n v="150"/>
    <n v="100"/>
    <n v="375"/>
    <n v="72"/>
    <n v="52.5"/>
    <n v="7.5"/>
    <n v="5"/>
    <n v="137"/>
    <n v="29.535864978902953"/>
    <n v="1624.4725738396623"/>
    <n v="1761.4725738396623"/>
    <n v="0"/>
    <n v="0"/>
    <n v="0"/>
    <n v="0"/>
    <n v="2136.4725738396623"/>
  </r>
  <r>
    <x v="80"/>
    <s v="Charges_entreprise"/>
    <x v="2"/>
    <n v="18"/>
    <n v="216"/>
    <n v="2142"/>
    <n v="1818"/>
    <n v="126"/>
    <n v="0"/>
    <n v="324"/>
    <n v="21.42"/>
    <n v="27.27"/>
    <n v="6.3000000000000007"/>
    <n v="0"/>
    <n v="54.989999999999995"/>
    <n v="15.849056603773585"/>
    <n v="871.69811320754718"/>
    <n v="926.68811320754719"/>
    <n v="51516"/>
    <n v="8143"/>
    <n v="50000"/>
    <n v="10392"/>
    <n v="121301.68811320755"/>
  </r>
  <r>
    <x v="81"/>
    <s v="CentreComm"/>
    <x v="3"/>
    <n v="50"/>
    <n v="250"/>
    <n v="6900"/>
    <n v="3700"/>
    <n v="150"/>
    <n v="50"/>
    <n v="375"/>
    <n v="69"/>
    <n v="55.5"/>
    <n v="7.5"/>
    <n v="2"/>
    <n v="134"/>
    <n v="31.111111111111111"/>
    <n v="1711.1111111111111"/>
    <n v="1845.1111111111111"/>
    <n v="0"/>
    <n v="0"/>
    <n v="0"/>
    <n v="0"/>
    <n v="2220.1111111111113"/>
  </r>
  <r>
    <x v="81"/>
    <s v="Usine"/>
    <x v="6"/>
    <n v="10"/>
    <n v="40"/>
    <n v="780"/>
    <n v="1730"/>
    <n v="20"/>
    <n v="20"/>
    <n v="60"/>
    <n v="7.8"/>
    <n v="25.95"/>
    <n v="1"/>
    <n v="0.4"/>
    <n v="35.15"/>
    <n v="5.7851239669421481"/>
    <n v="318.18181818181813"/>
    <n v="353.33181818181811"/>
    <n v="0"/>
    <n v="0"/>
    <n v="0"/>
    <n v="0"/>
    <n v="413.33181818181811"/>
  </r>
  <r>
    <x v="81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1"/>
    <s v="Aéroport"/>
    <x v="4"/>
    <n v="150"/>
    <n v="1650"/>
    <n v="28200"/>
    <n v="13950"/>
    <n v="76.5"/>
    <n v="1924.444444444445"/>
    <n v="2475"/>
    <n v="282"/>
    <n v="209.25"/>
    <n v="3.8250000000000002"/>
    <n v="57.733333333333348"/>
    <n v="552.80833333333339"/>
    <n v="96.33027522935781"/>
    <n v="5298.1651376146792"/>
    <n v="5850.9734709480126"/>
    <n v="0"/>
    <n v="0"/>
    <n v="0"/>
    <n v="0"/>
    <n v="8325.9734709480126"/>
  </r>
  <r>
    <x v="81"/>
    <s v="StadeFoot"/>
    <x v="5"/>
    <n v="25"/>
    <n v="77.5"/>
    <n v="2050"/>
    <n v="1525"/>
    <n v="125"/>
    <n v="200"/>
    <n v="116.25"/>
    <n v="20.5"/>
    <n v="22.875"/>
    <n v="6.25"/>
    <n v="6"/>
    <n v="55.625"/>
    <n v="16.355140186915886"/>
    <n v="899.53271028037375"/>
    <n v="955.15771028037375"/>
    <n v="0"/>
    <n v="0"/>
    <n v="0"/>
    <n v="0"/>
    <n v="1071.4077102803737"/>
  </r>
  <r>
    <x v="81"/>
    <s v="Charges_entreprise"/>
    <x v="2"/>
    <n v="12"/>
    <n v="120"/>
    <n v="1680"/>
    <n v="1224"/>
    <n v="96"/>
    <n v="0"/>
    <n v="180"/>
    <n v="16.8"/>
    <n v="18.36"/>
    <n v="4.8000000000000007"/>
    <n v="0"/>
    <n v="39.959999999999994"/>
    <n v="8.4422110552763829"/>
    <n v="464.32160804020106"/>
    <n v="504.28160804020104"/>
    <n v="50102"/>
    <n v="9760"/>
    <n v="50000"/>
    <n v="14361"/>
    <n v="124907.28160804021"/>
  </r>
  <r>
    <x v="82"/>
    <s v="Aéroport"/>
    <x v="4"/>
    <n v="150"/>
    <n v="1500"/>
    <n v="28800"/>
    <n v="13950"/>
    <n v="64.5"/>
    <n v="1962.2222222222219"/>
    <n v="2250"/>
    <n v="288"/>
    <n v="209.25"/>
    <n v="3.2250000000000001"/>
    <n v="39.24444444444444"/>
    <n v="539.71944444444443"/>
    <n v="133.7579617834395"/>
    <n v="7356.6878980891724"/>
    <n v="7896.4073425336173"/>
    <n v="0"/>
    <n v="0"/>
    <n v="0"/>
    <n v="0"/>
    <n v="10146.407342533617"/>
  </r>
  <r>
    <x v="82"/>
    <s v="StadeFoot"/>
    <x v="5"/>
    <n v="25"/>
    <n v="65"/>
    <n v="2050"/>
    <n v="1700"/>
    <n v="175"/>
    <n v="125"/>
    <n v="97.5"/>
    <n v="20.5"/>
    <n v="25.5"/>
    <n v="8.75"/>
    <n v="5"/>
    <n v="59.75"/>
    <n v="22.875816993464053"/>
    <n v="1258.1699346405228"/>
    <n v="1317.9199346405228"/>
    <n v="0"/>
    <n v="0"/>
    <n v="0"/>
    <n v="0"/>
    <n v="1415.4199346405228"/>
  </r>
  <r>
    <x v="82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2"/>
    <s v="Usine"/>
    <x v="6"/>
    <n v="10"/>
    <n v="40"/>
    <n v="940"/>
    <n v="1650"/>
    <n v="20"/>
    <n v="10"/>
    <n v="60"/>
    <n v="9.4"/>
    <n v="24.75"/>
    <n v="1"/>
    <n v="0.5"/>
    <n v="35.65"/>
    <n v="8.235294117647058"/>
    <n v="452.94117647058818"/>
    <n v="488.59117647058815"/>
    <n v="0"/>
    <n v="0"/>
    <n v="0"/>
    <n v="0"/>
    <n v="548.59117647058815"/>
  </r>
  <r>
    <x v="82"/>
    <s v="CentreComm"/>
    <x v="3"/>
    <n v="50"/>
    <n v="250"/>
    <n v="6850"/>
    <n v="3400"/>
    <n v="150"/>
    <n v="50"/>
    <n v="375"/>
    <n v="68.5"/>
    <n v="51"/>
    <n v="7.5"/>
    <n v="1"/>
    <n v="128"/>
    <n v="38.04347826086957"/>
    <n v="2092.3913043478265"/>
    <n v="2220.3913043478265"/>
    <n v="0"/>
    <n v="0"/>
    <n v="0"/>
    <n v="0"/>
    <n v="2595.3913043478265"/>
  </r>
  <r>
    <x v="82"/>
    <s v="Charges_entreprise"/>
    <x v="2"/>
    <n v="19"/>
    <n v="190"/>
    <n v="2185"/>
    <n v="2983"/>
    <n v="114"/>
    <n v="0"/>
    <n v="285"/>
    <n v="21.85"/>
    <n v="44.744999999999997"/>
    <n v="5.7"/>
    <n v="0"/>
    <n v="72.295000000000002"/>
    <n v="11.71806167400881"/>
    <n v="644.49339207048456"/>
    <n v="716.78839207048452"/>
    <n v="45776"/>
    <n v="8002"/>
    <n v="50000"/>
    <n v="6995"/>
    <n v="111774.78839207048"/>
  </r>
  <r>
    <x v="83"/>
    <s v="Aéroport"/>
    <x v="4"/>
    <n v="150"/>
    <n v="1650"/>
    <n v="27900"/>
    <n v="14700"/>
    <n v="67.5"/>
    <n v="2000"/>
    <n v="2475"/>
    <n v="279"/>
    <n v="220.5"/>
    <n v="3.375"/>
    <n v="60"/>
    <n v="562.875"/>
    <n v="95.454545454545453"/>
    <n v="5250"/>
    <n v="5812.875"/>
    <n v="0"/>
    <n v="0"/>
    <n v="0"/>
    <n v="0"/>
    <n v="8287.875"/>
  </r>
  <r>
    <x v="83"/>
    <s v="Autorout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3"/>
    <s v="CentreComm"/>
    <x v="3"/>
    <n v="50"/>
    <n v="250"/>
    <n v="6650"/>
    <n v="3650"/>
    <n v="150"/>
    <n v="100"/>
    <n v="375"/>
    <n v="66.5"/>
    <n v="54.75"/>
    <n v="7.5"/>
    <n v="5"/>
    <n v="133.75"/>
    <n v="36.082474226804123"/>
    <n v="1984.5360824742268"/>
    <n v="2118.2860824742265"/>
    <n v="0"/>
    <n v="0"/>
    <n v="0"/>
    <n v="0"/>
    <n v="2493.2860824742265"/>
  </r>
  <r>
    <x v="83"/>
    <s v="StadeFoot"/>
    <x v="5"/>
    <n v="25"/>
    <n v="80"/>
    <n v="2475"/>
    <n v="1625"/>
    <n v="150"/>
    <n v="50"/>
    <n v="120"/>
    <n v="24.75"/>
    <n v="24.375"/>
    <n v="7.5"/>
    <n v="1"/>
    <n v="57.625"/>
    <n v="17.156862745098039"/>
    <n v="943.62745098039215"/>
    <n v="1001.2524509803922"/>
    <n v="0"/>
    <n v="0"/>
    <n v="0"/>
    <n v="0"/>
    <n v="1121.252450980392"/>
  </r>
  <r>
    <x v="83"/>
    <s v="Usine"/>
    <x v="6"/>
    <n v="10"/>
    <n v="40"/>
    <n v="890"/>
    <n v="1600"/>
    <n v="10"/>
    <n v="10"/>
    <n v="60"/>
    <n v="8.9"/>
    <n v="24"/>
    <n v="0.5"/>
    <n v="0.4"/>
    <n v="33.799999999999997"/>
    <n v="9.3333333333333339"/>
    <n v="513.33333333333337"/>
    <n v="547.13333333333333"/>
    <n v="0"/>
    <n v="0"/>
    <n v="0"/>
    <n v="0"/>
    <n v="607.13333333333333"/>
  </r>
  <r>
    <x v="83"/>
    <s v="Charges_entreprise"/>
    <x v="2"/>
    <n v="18"/>
    <n v="180"/>
    <n v="2268"/>
    <n v="2322"/>
    <n v="180"/>
    <n v="0"/>
    <n v="270"/>
    <n v="22.68"/>
    <n v="34.83"/>
    <n v="9"/>
    <n v="0"/>
    <n v="66.509999999999991"/>
    <n v="10.5"/>
    <n v="577.5"/>
    <n v="644.01"/>
    <n v="48129"/>
    <n v="5810"/>
    <n v="50000"/>
    <n v="14345"/>
    <n v="119198.01000000001"/>
  </r>
  <r>
    <x v="29"/>
    <s v="Boutique1"/>
    <x v="7"/>
    <n v="2"/>
    <n v="7"/>
    <n v="186"/>
    <n v="118"/>
    <n v="9"/>
    <n v="4"/>
    <n v="10.5"/>
    <n v="1.86"/>
    <n v="1.77"/>
    <n v="0.45"/>
    <n v="0.08"/>
    <n v="4.16"/>
    <n v="1.7721518987341771"/>
    <n v="97.468354430379748"/>
    <n v="101.62835443037974"/>
    <n v="0"/>
    <n v="0"/>
    <n v="0"/>
    <n v="0"/>
    <n v="112.12835443037974"/>
  </r>
  <r>
    <x v="30"/>
    <s v="Boutique1"/>
    <x v="7"/>
    <n v="2"/>
    <n v="8.6"/>
    <n v="204"/>
    <n v="104"/>
    <n v="7.8"/>
    <n v="8"/>
    <n v="12.899999999999999"/>
    <n v="2.04"/>
    <n v="1.56"/>
    <n v="0.39"/>
    <n v="0.24"/>
    <n v="4.2300000000000004"/>
    <n v="1.1475409836065573"/>
    <n v="63.114754098360649"/>
    <n v="67.344754098360653"/>
    <n v="0"/>
    <n v="0"/>
    <n v="0"/>
    <n v="0"/>
    <n v="80.244754098360659"/>
  </r>
  <r>
    <x v="31"/>
    <s v="Boutique1"/>
    <x v="7"/>
    <n v="2"/>
    <n v="8.6"/>
    <n v="190"/>
    <n v="90"/>
    <n v="8.8000000000000007"/>
    <n v="6"/>
    <n v="12.899999999999999"/>
    <n v="1.9000000000000001"/>
    <n v="1.3499999999999999"/>
    <n v="0.44000000000000006"/>
    <n v="0.24"/>
    <n v="3.9299999999999997"/>
    <n v="1.4432989690721649"/>
    <n v="79.381443298969074"/>
    <n v="83.311443298969067"/>
    <n v="0"/>
    <n v="0"/>
    <n v="0"/>
    <n v="0"/>
    <n v="96.211443298969073"/>
  </r>
  <r>
    <x v="32"/>
    <s v="Boutique1"/>
    <x v="7"/>
    <n v="2"/>
    <n v="7.2"/>
    <n v="208"/>
    <n v="120"/>
    <n v="7.6"/>
    <n v="6"/>
    <n v="10.8"/>
    <n v="2.08"/>
    <n v="1.7999999999999998"/>
    <n v="0.38"/>
    <n v="0.24"/>
    <n v="4.5"/>
    <n v="1.4070351758793971"/>
    <n v="77.386934673366838"/>
    <n v="81.886934673366838"/>
    <n v="0"/>
    <n v="0"/>
    <n v="0"/>
    <n v="0"/>
    <n v="92.686934673366835"/>
  </r>
  <r>
    <x v="33"/>
    <s v="Boutique1"/>
    <x v="7"/>
    <n v="2"/>
    <n v="7.8"/>
    <n v="212"/>
    <n v="108"/>
    <n v="8.6"/>
    <n v="16"/>
    <n v="11.7"/>
    <n v="2.12"/>
    <n v="1.6199999999999999"/>
    <n v="0.43"/>
    <n v="0.32"/>
    <n v="4.49"/>
    <n v="1.4213197969543148"/>
    <n v="78.172588832487307"/>
    <n v="82.662588832487302"/>
    <n v="0"/>
    <n v="0"/>
    <n v="0"/>
    <n v="0"/>
    <n v="94.362588832487305"/>
  </r>
  <r>
    <x v="34"/>
    <s v="Boutique1"/>
    <x v="7"/>
    <n v="2"/>
    <n v="8.1999999999999993"/>
    <n v="190"/>
    <n v="106"/>
    <n v="8.6"/>
    <n v="4"/>
    <n v="12.299999999999999"/>
    <n v="1.9000000000000001"/>
    <n v="1.5899999999999999"/>
    <n v="0.43"/>
    <n v="0.08"/>
    <n v="4"/>
    <n v="1.8300653594771241"/>
    <n v="100.65359477124183"/>
    <n v="104.65359477124183"/>
    <n v="0"/>
    <n v="0"/>
    <n v="0"/>
    <n v="0"/>
    <n v="116.95359477124182"/>
  </r>
  <r>
    <x v="35"/>
    <s v="Boutique1"/>
    <x v="7"/>
    <n v="2"/>
    <n v="8.1999999999999993"/>
    <n v="194"/>
    <n v="92"/>
    <n v="7.4"/>
    <n v="4"/>
    <n v="12.299999999999999"/>
    <n v="1.94"/>
    <n v="1.38"/>
    <n v="0.37000000000000005"/>
    <n v="0.16"/>
    <n v="3.85"/>
    <n v="1.2334801762114538"/>
    <n v="67.841409691629963"/>
    <n v="71.691409691629957"/>
    <n v="0"/>
    <n v="0"/>
    <n v="0"/>
    <n v="0"/>
    <n v="83.991409691629954"/>
  </r>
  <r>
    <x v="36"/>
    <s v="Boutique1"/>
    <x v="7"/>
    <n v="2"/>
    <n v="8"/>
    <n v="186"/>
    <n v="118"/>
    <n v="8.4"/>
    <n v="12"/>
    <n v="12"/>
    <n v="1.86"/>
    <n v="1.77"/>
    <n v="0.42000000000000004"/>
    <n v="0.60000000000000009"/>
    <n v="4.6500000000000004"/>
    <n v="1.3725490196078431"/>
    <n v="75.490196078431367"/>
    <n v="80.140196078431373"/>
    <n v="0"/>
    <n v="0"/>
    <n v="0"/>
    <n v="0"/>
    <n v="92.140196078431373"/>
  </r>
  <r>
    <x v="37"/>
    <s v="Boutique1"/>
    <x v="7"/>
    <n v="2"/>
    <n v="8"/>
    <n v="186"/>
    <n v="100"/>
    <n v="8"/>
    <n v="6"/>
    <n v="12"/>
    <n v="1.86"/>
    <n v="1.5"/>
    <n v="0.4"/>
    <n v="0.18"/>
    <n v="3.9400000000000004"/>
    <n v="1.4659685863874345"/>
    <n v="80.6282722513089"/>
    <n v="84.568272251308898"/>
    <n v="0"/>
    <n v="0"/>
    <n v="0"/>
    <n v="0"/>
    <n v="96.568272251308898"/>
  </r>
  <r>
    <x v="38"/>
    <s v="Boutique1"/>
    <x v="7"/>
    <n v="2"/>
    <n v="8"/>
    <n v="194"/>
    <n v="100"/>
    <n v="8.1999999999999993"/>
    <n v="16"/>
    <n v="12"/>
    <n v="1.94"/>
    <n v="1.5"/>
    <n v="0.41"/>
    <n v="0.8"/>
    <n v="4.6500000000000004"/>
    <n v="1.1618257261410789"/>
    <n v="63.900414937759344"/>
    <n v="68.550414937759342"/>
    <n v="0"/>
    <n v="0"/>
    <n v="0"/>
    <n v="0"/>
    <n v="80.550414937759342"/>
  </r>
  <r>
    <x v="39"/>
    <s v="Boutique1"/>
    <x v="7"/>
    <n v="2"/>
    <n v="8.4"/>
    <n v="184"/>
    <n v="98"/>
    <n v="7"/>
    <n v="14"/>
    <n v="12.600000000000001"/>
    <n v="1.84"/>
    <n v="1.47"/>
    <n v="0.35000000000000003"/>
    <n v="0.70000000000000007"/>
    <n v="4.3600000000000003"/>
    <n v="1.6091954022988506"/>
    <n v="88.505747126436788"/>
    <n v="92.865747126436787"/>
    <n v="0"/>
    <n v="0"/>
    <n v="0"/>
    <n v="0"/>
    <n v="105.46574712643678"/>
  </r>
  <r>
    <x v="40"/>
    <s v="Boutique1"/>
    <x v="7"/>
    <n v="2"/>
    <n v="8.1999999999999993"/>
    <n v="196"/>
    <n v="106"/>
    <n v="9"/>
    <n v="16"/>
    <n v="12.299999999999999"/>
    <n v="1.96"/>
    <n v="1.5899999999999999"/>
    <n v="0.45"/>
    <n v="0.48"/>
    <n v="4.4800000000000004"/>
    <n v="1.3592233009708738"/>
    <n v="74.757281553398059"/>
    <n v="79.237281553398063"/>
    <n v="0"/>
    <n v="0"/>
    <n v="0"/>
    <n v="0"/>
    <n v="91.53728155339806"/>
  </r>
  <r>
    <x v="41"/>
    <s v="Boutique1"/>
    <x v="7"/>
    <n v="2"/>
    <n v="9"/>
    <n v="188"/>
    <n v="90"/>
    <n v="7.2"/>
    <n v="6"/>
    <n v="13.5"/>
    <n v="1.8800000000000001"/>
    <n v="1.3499999999999999"/>
    <n v="0.36000000000000004"/>
    <n v="0.18"/>
    <n v="3.77"/>
    <n v="1.5135135135135136"/>
    <n v="83.243243243243242"/>
    <n v="87.013243243243238"/>
    <n v="0"/>
    <n v="0"/>
    <n v="0"/>
    <n v="0"/>
    <n v="100.51324324324324"/>
  </r>
  <r>
    <x v="42"/>
    <s v="Boutique1"/>
    <x v="7"/>
    <n v="2"/>
    <n v="8.1999999999999993"/>
    <n v="216"/>
    <n v="112"/>
    <n v="7.4"/>
    <n v="6"/>
    <n v="12.299999999999999"/>
    <n v="2.16"/>
    <n v="1.68"/>
    <n v="0.37000000000000005"/>
    <n v="0.30000000000000004"/>
    <n v="4.51"/>
    <n v="1.1522633744855968"/>
    <n v="63.374485596707821"/>
    <n v="67.884485596707819"/>
    <n v="0"/>
    <n v="0"/>
    <n v="0"/>
    <n v="0"/>
    <n v="80.184485596707816"/>
  </r>
  <r>
    <x v="43"/>
    <s v="Boutique1"/>
    <x v="7"/>
    <n v="2"/>
    <n v="7.4"/>
    <n v="208"/>
    <n v="94"/>
    <n v="8.1999999999999993"/>
    <n v="16"/>
    <n v="11.100000000000001"/>
    <n v="2.08"/>
    <n v="1.41"/>
    <n v="0.41"/>
    <n v="0.32"/>
    <n v="4.2200000000000006"/>
    <n v="1.8300653594771241"/>
    <n v="100.65359477124183"/>
    <n v="104.87359477124183"/>
    <n v="0"/>
    <n v="0"/>
    <n v="0"/>
    <n v="0"/>
    <n v="115.97359477124184"/>
  </r>
  <r>
    <x v="44"/>
    <s v="Boutique1"/>
    <x v="7"/>
    <n v="2"/>
    <n v="8.4"/>
    <n v="188"/>
    <n v="90"/>
    <n v="7.8"/>
    <n v="4"/>
    <n v="12.600000000000001"/>
    <n v="1.8800000000000001"/>
    <n v="1.3499999999999999"/>
    <n v="0.39"/>
    <n v="0.12"/>
    <n v="3.74"/>
    <n v="1.4659685863874345"/>
    <n v="80.6282722513089"/>
    <n v="84.368272251308895"/>
    <n v="0"/>
    <n v="0"/>
    <n v="0"/>
    <n v="0"/>
    <n v="96.968272251308889"/>
  </r>
  <r>
    <x v="45"/>
    <s v="Boutique1"/>
    <x v="7"/>
    <n v="2"/>
    <n v="7.2"/>
    <n v="200"/>
    <n v="92"/>
    <n v="7"/>
    <n v="16"/>
    <n v="10.8"/>
    <n v="2"/>
    <n v="1.38"/>
    <n v="0.35000000000000003"/>
    <n v="0.64"/>
    <n v="4.37"/>
    <n v="1.4285714285714286"/>
    <n v="78.571428571428569"/>
    <n v="82.941428571428574"/>
    <n v="0"/>
    <n v="0"/>
    <n v="0"/>
    <n v="0"/>
    <n v="93.741428571428571"/>
  </r>
  <r>
    <x v="46"/>
    <s v="Boutique1"/>
    <x v="7"/>
    <n v="2"/>
    <n v="7.2"/>
    <n v="182"/>
    <n v="118"/>
    <n v="8.6"/>
    <n v="16"/>
    <n v="10.8"/>
    <n v="1.82"/>
    <n v="1.77"/>
    <n v="0.43"/>
    <n v="0.48"/>
    <n v="4.5"/>
    <n v="1.3526570048309179"/>
    <n v="74.39613526570048"/>
    <n v="78.89613526570048"/>
    <n v="0"/>
    <n v="0"/>
    <n v="0"/>
    <n v="0"/>
    <n v="89.696135265700477"/>
  </r>
  <r>
    <x v="47"/>
    <s v="Boutique1"/>
    <x v="7"/>
    <n v="2"/>
    <n v="7.2"/>
    <n v="180"/>
    <n v="90"/>
    <n v="9"/>
    <n v="8"/>
    <n v="10.8"/>
    <n v="1.8"/>
    <n v="1.3499999999999999"/>
    <n v="0.45"/>
    <n v="0.16"/>
    <n v="3.7600000000000002"/>
    <n v="1.5555555555555556"/>
    <n v="85.555555555555557"/>
    <n v="89.315555555555562"/>
    <n v="0"/>
    <n v="0"/>
    <n v="0"/>
    <n v="0"/>
    <n v="100.11555555555556"/>
  </r>
  <r>
    <x v="48"/>
    <s v="Boutique1"/>
    <x v="7"/>
    <n v="2"/>
    <n v="7.6"/>
    <n v="218"/>
    <n v="102"/>
    <n v="8.8000000000000007"/>
    <n v="12"/>
    <n v="11.399999999999999"/>
    <n v="2.1800000000000002"/>
    <n v="1.53"/>
    <n v="0.44000000000000006"/>
    <n v="0.48"/>
    <n v="4.6300000000000008"/>
    <n v="1.5135135135135136"/>
    <n v="83.243243243243242"/>
    <n v="87.873243243243238"/>
    <n v="0"/>
    <n v="0"/>
    <n v="0"/>
    <n v="0"/>
    <n v="99.273243243243229"/>
  </r>
  <r>
    <x v="49"/>
    <s v="Boutique1"/>
    <x v="7"/>
    <n v="2"/>
    <n v="8.1999999999999993"/>
    <n v="200"/>
    <n v="102"/>
    <n v="7"/>
    <n v="12"/>
    <n v="12.299999999999999"/>
    <n v="2"/>
    <n v="1.53"/>
    <n v="0.35000000000000003"/>
    <n v="0.36"/>
    <n v="4.24"/>
    <n v="1.1428571428571428"/>
    <n v="62.857142857142854"/>
    <n v="67.097142857142856"/>
    <n v="0"/>
    <n v="0"/>
    <n v="0"/>
    <n v="0"/>
    <n v="79.397142857142853"/>
  </r>
  <r>
    <x v="50"/>
    <s v="Boutique1"/>
    <x v="7"/>
    <n v="2"/>
    <n v="7.2"/>
    <n v="210"/>
    <n v="92"/>
    <n v="7.2"/>
    <n v="16"/>
    <n v="10.8"/>
    <n v="2.1"/>
    <n v="1.38"/>
    <n v="0.36000000000000004"/>
    <n v="0.8"/>
    <n v="4.6399999999999997"/>
    <n v="1.2727272727272727"/>
    <n v="70"/>
    <n v="74.64"/>
    <n v="0"/>
    <n v="0"/>
    <n v="0"/>
    <n v="0"/>
    <n v="85.44"/>
  </r>
  <r>
    <x v="51"/>
    <s v="Boutique1"/>
    <x v="7"/>
    <n v="2"/>
    <n v="7.2"/>
    <n v="198"/>
    <n v="108"/>
    <n v="8.1999999999999993"/>
    <n v="6"/>
    <n v="10.8"/>
    <n v="1.98"/>
    <n v="1.6199999999999999"/>
    <n v="0.41"/>
    <n v="0.18"/>
    <n v="4.1899999999999995"/>
    <n v="1.3145539906103287"/>
    <n v="72.300469483568079"/>
    <n v="76.490469483568077"/>
    <n v="0"/>
    <n v="0"/>
    <n v="0"/>
    <n v="0"/>
    <n v="87.290469483568074"/>
  </r>
  <r>
    <x v="52"/>
    <s v="Boutique1"/>
    <x v="7"/>
    <n v="2"/>
    <n v="9"/>
    <n v="198"/>
    <n v="98"/>
    <n v="8.1999999999999993"/>
    <n v="10"/>
    <n v="13.5"/>
    <n v="1.98"/>
    <n v="1.47"/>
    <n v="0.41"/>
    <n v="0.4"/>
    <n v="4.2600000000000007"/>
    <n v="1.2444444444444445"/>
    <n v="68.444444444444443"/>
    <n v="72.704444444444448"/>
    <n v="0"/>
    <n v="0"/>
    <n v="0"/>
    <n v="0"/>
    <n v="86.204444444444448"/>
  </r>
  <r>
    <x v="53"/>
    <s v="Boutique1"/>
    <x v="7"/>
    <n v="2"/>
    <n v="7.4"/>
    <n v="192"/>
    <n v="114"/>
    <n v="7.4"/>
    <n v="14"/>
    <n v="11.100000000000001"/>
    <n v="1.92"/>
    <n v="1.71"/>
    <n v="0.37000000000000005"/>
    <n v="0.70000000000000007"/>
    <n v="4.7"/>
    <n v="1.6470588235294117"/>
    <n v="90.588235294117638"/>
    <n v="95.288235294117641"/>
    <n v="0"/>
    <n v="0"/>
    <n v="0"/>
    <n v="0"/>
    <n v="106.38823529411764"/>
  </r>
  <r>
    <x v="54"/>
    <s v="Boutique1"/>
    <x v="7"/>
    <n v="2"/>
    <n v="8.4"/>
    <n v="220"/>
    <n v="112"/>
    <n v="7"/>
    <n v="6"/>
    <n v="12.600000000000001"/>
    <n v="2.2000000000000002"/>
    <n v="1.68"/>
    <n v="0.35000000000000003"/>
    <n v="0.18"/>
    <n v="4.4099999999999993"/>
    <n v="1.1428571428571428"/>
    <n v="62.857142857142854"/>
    <n v="67.267142857142858"/>
    <n v="0"/>
    <n v="0"/>
    <n v="0"/>
    <n v="0"/>
    <n v="79.867142857142852"/>
  </r>
  <r>
    <x v="55"/>
    <s v="Boutique1"/>
    <x v="7"/>
    <n v="2"/>
    <n v="8.1999999999999993"/>
    <n v="220"/>
    <n v="118"/>
    <n v="7.8"/>
    <n v="4"/>
    <n v="12.299999999999999"/>
    <n v="2.2000000000000002"/>
    <n v="1.77"/>
    <n v="0.39"/>
    <n v="0.08"/>
    <n v="4.4400000000000004"/>
    <n v="1.1814345991561181"/>
    <n v="64.978902953586498"/>
    <n v="69.418902953586496"/>
    <n v="0"/>
    <n v="0"/>
    <n v="0"/>
    <n v="0"/>
    <n v="81.718902953586493"/>
  </r>
  <r>
    <x v="56"/>
    <s v="Boutique1"/>
    <x v="7"/>
    <n v="2"/>
    <n v="8.1999999999999993"/>
    <n v="202"/>
    <n v="116"/>
    <n v="8.8000000000000007"/>
    <n v="4"/>
    <n v="12.299999999999999"/>
    <n v="2.02"/>
    <n v="1.74"/>
    <n v="0.44000000000000006"/>
    <n v="0.2"/>
    <n v="4.4000000000000004"/>
    <n v="1.2121212121212122"/>
    <n v="66.666666666666671"/>
    <n v="71.066666666666677"/>
    <n v="0"/>
    <n v="0"/>
    <n v="0"/>
    <n v="0"/>
    <n v="83.366666666666674"/>
  </r>
  <r>
    <x v="57"/>
    <s v="Boutique1"/>
    <x v="7"/>
    <n v="2"/>
    <n v="7.4"/>
    <n v="192"/>
    <n v="108"/>
    <n v="8.4"/>
    <n v="4"/>
    <n v="11.100000000000001"/>
    <n v="1.92"/>
    <n v="1.6199999999999999"/>
    <n v="0.42000000000000004"/>
    <n v="0.08"/>
    <n v="4.04"/>
    <n v="1.8181818181818181"/>
    <n v="100"/>
    <n v="104.04"/>
    <n v="0"/>
    <n v="0"/>
    <n v="0"/>
    <n v="0"/>
    <n v="115.14000000000001"/>
  </r>
  <r>
    <x v="58"/>
    <s v="Boutique1"/>
    <x v="7"/>
    <n v="2"/>
    <n v="8.1999999999999993"/>
    <n v="186"/>
    <n v="90"/>
    <n v="8.6"/>
    <n v="14"/>
    <n v="12.299999999999999"/>
    <n v="1.86"/>
    <n v="1.3499999999999999"/>
    <n v="0.43"/>
    <n v="0.28000000000000003"/>
    <n v="3.92"/>
    <n v="1.5730337078651686"/>
    <n v="86.516853932584269"/>
    <n v="90.43685393258427"/>
    <n v="0"/>
    <n v="0"/>
    <n v="0"/>
    <n v="0"/>
    <n v="102.73685393258427"/>
  </r>
  <r>
    <x v="59"/>
    <s v="Boutique1"/>
    <x v="7"/>
    <n v="2"/>
    <n v="8"/>
    <n v="182"/>
    <n v="112"/>
    <n v="8.4"/>
    <n v="12"/>
    <n v="12"/>
    <n v="1.82"/>
    <n v="1.68"/>
    <n v="0.42000000000000004"/>
    <n v="0.36"/>
    <n v="4.28"/>
    <n v="1.201716738197425"/>
    <n v="66.094420600858371"/>
    <n v="70.374420600858372"/>
    <n v="0"/>
    <n v="0"/>
    <n v="0"/>
    <n v="0"/>
    <n v="82.374420600858372"/>
  </r>
  <r>
    <x v="60"/>
    <s v="Boutique1"/>
    <x v="7"/>
    <n v="2"/>
    <n v="7.2"/>
    <n v="190"/>
    <n v="104"/>
    <n v="8.1999999999999993"/>
    <n v="14"/>
    <n v="10.8"/>
    <n v="1.9000000000000001"/>
    <n v="1.56"/>
    <n v="0.41"/>
    <n v="0.70000000000000007"/>
    <n v="4.57"/>
    <n v="1.2962962962962963"/>
    <n v="71.296296296296291"/>
    <n v="75.866296296296298"/>
    <n v="0"/>
    <n v="0"/>
    <n v="0"/>
    <n v="0"/>
    <n v="86.666296296296295"/>
  </r>
  <r>
    <x v="61"/>
    <s v="Boutique1"/>
    <x v="7"/>
    <n v="2"/>
    <n v="8"/>
    <n v="214"/>
    <n v="114"/>
    <n v="9"/>
    <n v="12"/>
    <n v="12"/>
    <n v="2.14"/>
    <n v="1.71"/>
    <n v="0.45"/>
    <n v="0.60000000000000009"/>
    <n v="4.9000000000000004"/>
    <n v="1.222707423580786"/>
    <n v="67.248908296943227"/>
    <n v="72.148908296943233"/>
    <n v="0"/>
    <n v="0"/>
    <n v="0"/>
    <n v="0"/>
    <n v="84.148908296943233"/>
  </r>
  <r>
    <x v="62"/>
    <s v="Boutique1"/>
    <x v="7"/>
    <n v="2"/>
    <n v="7.6"/>
    <n v="208"/>
    <n v="112"/>
    <n v="8"/>
    <n v="6"/>
    <n v="11.399999999999999"/>
    <n v="2.08"/>
    <n v="1.68"/>
    <n v="0.4"/>
    <n v="0.12"/>
    <n v="4.28"/>
    <n v="1.6470588235294117"/>
    <n v="90.588235294117638"/>
    <n v="94.868235294117639"/>
    <n v="0"/>
    <n v="0"/>
    <n v="0"/>
    <n v="0"/>
    <n v="106.26823529411763"/>
  </r>
  <r>
    <x v="63"/>
    <s v="Boutique1"/>
    <x v="7"/>
    <n v="2"/>
    <n v="8.6"/>
    <n v="196"/>
    <n v="92"/>
    <n v="8.6"/>
    <n v="4"/>
    <n v="12.899999999999999"/>
    <n v="1.96"/>
    <n v="1.38"/>
    <n v="0.43"/>
    <n v="0.12"/>
    <n v="3.89"/>
    <n v="1.2444444444444445"/>
    <n v="68.444444444444443"/>
    <n v="72.334444444444443"/>
    <n v="0"/>
    <n v="0"/>
    <n v="0"/>
    <n v="0"/>
    <n v="85.234444444444449"/>
  </r>
  <r>
    <x v="64"/>
    <s v="Boutique1"/>
    <x v="7"/>
    <n v="2"/>
    <n v="8.8000000000000007"/>
    <n v="182"/>
    <n v="92"/>
    <n v="7.6"/>
    <n v="12"/>
    <n v="13.200000000000001"/>
    <n v="1.82"/>
    <n v="1.38"/>
    <n v="0.38"/>
    <n v="0.36"/>
    <n v="3.94"/>
    <n v="1.320754716981132"/>
    <n v="72.641509433962256"/>
    <n v="76.581509433962253"/>
    <n v="0"/>
    <n v="0"/>
    <n v="0"/>
    <n v="0"/>
    <n v="89.781509433962256"/>
  </r>
  <r>
    <x v="65"/>
    <s v="Boutique1"/>
    <x v="7"/>
    <n v="2"/>
    <n v="8"/>
    <n v="220"/>
    <n v="114"/>
    <n v="8.6"/>
    <n v="8"/>
    <n v="12"/>
    <n v="2.2000000000000002"/>
    <n v="1.71"/>
    <n v="0.43"/>
    <n v="0.16"/>
    <n v="4.5"/>
    <n v="1.4358974358974359"/>
    <n v="78.974358974358978"/>
    <n v="83.474358974358978"/>
    <n v="0"/>
    <n v="0"/>
    <n v="0"/>
    <n v="0"/>
    <n v="95.474358974358978"/>
  </r>
  <r>
    <x v="66"/>
    <s v="Boutique1"/>
    <x v="7"/>
    <n v="2"/>
    <n v="8.4"/>
    <n v="212"/>
    <n v="92"/>
    <n v="7.2"/>
    <n v="10"/>
    <n v="12.600000000000001"/>
    <n v="2.12"/>
    <n v="1.38"/>
    <n v="0.36000000000000004"/>
    <n v="0.4"/>
    <n v="4.26"/>
    <n v="1.7834394904458599"/>
    <n v="98.089171974522301"/>
    <n v="102.34917197452231"/>
    <n v="0"/>
    <n v="0"/>
    <n v="0"/>
    <n v="0"/>
    <n v="114.9491719745223"/>
  </r>
  <r>
    <x v="67"/>
    <s v="Boutique1"/>
    <x v="7"/>
    <n v="2"/>
    <n v="8"/>
    <n v="214"/>
    <n v="116"/>
    <n v="8.4"/>
    <n v="10"/>
    <n v="12"/>
    <n v="2.14"/>
    <n v="1.74"/>
    <n v="0.42000000000000004"/>
    <n v="0.5"/>
    <n v="4.8"/>
    <n v="1.320754716981132"/>
    <n v="72.641509433962256"/>
    <n v="77.441509433962253"/>
    <n v="0"/>
    <n v="0"/>
    <n v="0"/>
    <n v="0"/>
    <n v="89.441509433962253"/>
  </r>
  <r>
    <x v="68"/>
    <s v="Boutique1"/>
    <x v="7"/>
    <n v="2"/>
    <n v="8"/>
    <n v="214"/>
    <n v="116"/>
    <n v="8.1999999999999993"/>
    <n v="16"/>
    <n v="12"/>
    <n v="2.14"/>
    <n v="1.74"/>
    <n v="0.41"/>
    <n v="0.48"/>
    <n v="4.7699999999999996"/>
    <n v="1.8543046357615893"/>
    <n v="101.98675496688742"/>
    <n v="106.75675496688741"/>
    <n v="0"/>
    <n v="0"/>
    <n v="0"/>
    <n v="0"/>
    <n v="118.75675496688741"/>
  </r>
  <r>
    <x v="69"/>
    <s v="Boutique1"/>
    <x v="7"/>
    <n v="2"/>
    <n v="7.6"/>
    <n v="208"/>
    <n v="118"/>
    <n v="7.2"/>
    <n v="10"/>
    <n v="11.399999999999999"/>
    <n v="2.08"/>
    <n v="1.77"/>
    <n v="0.36000000000000004"/>
    <n v="0.5"/>
    <n v="4.71"/>
    <n v="1.8300653594771241"/>
    <n v="100.65359477124183"/>
    <n v="105.36359477124182"/>
    <n v="0"/>
    <n v="0"/>
    <n v="0"/>
    <n v="0"/>
    <n v="116.76359477124183"/>
  </r>
  <r>
    <x v="70"/>
    <s v="Boutique1"/>
    <x v="7"/>
    <n v="2"/>
    <n v="8"/>
    <n v="198"/>
    <n v="114"/>
    <n v="8"/>
    <n v="10"/>
    <n v="12"/>
    <n v="1.98"/>
    <n v="1.71"/>
    <n v="0.4"/>
    <n v="0.3"/>
    <n v="4.3899999999999997"/>
    <n v="1.7391304347826086"/>
    <n v="95.65217391304347"/>
    <n v="100.04217391304347"/>
    <n v="0"/>
    <n v="0"/>
    <n v="0"/>
    <n v="0"/>
    <n v="112.04217391304347"/>
  </r>
  <r>
    <x v="71"/>
    <s v="Boutique1"/>
    <x v="7"/>
    <n v="2"/>
    <n v="8.6"/>
    <n v="200"/>
    <n v="120"/>
    <n v="8.6"/>
    <n v="16"/>
    <n v="12.899999999999999"/>
    <n v="2"/>
    <n v="1.7999999999999998"/>
    <n v="0.43"/>
    <n v="0.64"/>
    <n v="4.8699999999999992"/>
    <n v="1.6184971098265897"/>
    <n v="89.017341040462426"/>
    <n v="93.887341040462431"/>
    <n v="0"/>
    <n v="0"/>
    <n v="0"/>
    <n v="0"/>
    <n v="106.78734104046242"/>
  </r>
  <r>
    <x v="72"/>
    <s v="Boutique1"/>
    <x v="7"/>
    <n v="2"/>
    <n v="7.2"/>
    <n v="194"/>
    <n v="94"/>
    <n v="7.2"/>
    <n v="12"/>
    <n v="10.8"/>
    <n v="1.94"/>
    <n v="1.41"/>
    <n v="0.36000000000000004"/>
    <n v="0.60000000000000009"/>
    <n v="4.3099999999999996"/>
    <n v="1.8666666666666667"/>
    <n v="102.66666666666667"/>
    <n v="106.97666666666667"/>
    <n v="0"/>
    <n v="0"/>
    <n v="0"/>
    <n v="0"/>
    <n v="117.77666666666667"/>
  </r>
  <r>
    <x v="73"/>
    <s v="Boutique1"/>
    <x v="7"/>
    <n v="2"/>
    <n v="8.8000000000000007"/>
    <n v="212"/>
    <n v="116"/>
    <n v="8"/>
    <n v="10"/>
    <n v="13.200000000000001"/>
    <n v="2.12"/>
    <n v="1.74"/>
    <n v="0.4"/>
    <n v="0.5"/>
    <n v="4.7600000000000007"/>
    <n v="1.1864406779661016"/>
    <n v="65.254237288135585"/>
    <n v="70.01423728813559"/>
    <n v="0"/>
    <n v="0"/>
    <n v="0"/>
    <n v="0"/>
    <n v="83.214237288135593"/>
  </r>
  <r>
    <x v="74"/>
    <s v="Boutique1"/>
    <x v="7"/>
    <n v="2"/>
    <n v="7.8"/>
    <n v="200"/>
    <n v="106"/>
    <n v="7.6"/>
    <n v="4"/>
    <n v="11.7"/>
    <n v="2"/>
    <n v="1.5899999999999999"/>
    <n v="0.38"/>
    <n v="0.2"/>
    <n v="4.17"/>
    <n v="1.386138613861386"/>
    <n v="76.237623762376231"/>
    <n v="80.407623762376232"/>
    <n v="0"/>
    <n v="0"/>
    <n v="0"/>
    <n v="0"/>
    <n v="92.107623762376235"/>
  </r>
  <r>
    <x v="75"/>
    <s v="Boutique1"/>
    <x v="7"/>
    <n v="2"/>
    <n v="8"/>
    <n v="202"/>
    <n v="98"/>
    <n v="8.1999999999999993"/>
    <n v="14"/>
    <n v="12"/>
    <n v="2.02"/>
    <n v="1.47"/>
    <n v="0.41"/>
    <n v="0.28000000000000003"/>
    <n v="4.1800000000000006"/>
    <n v="1.1244979919678715"/>
    <n v="61.847389558232933"/>
    <n v="66.02738955823294"/>
    <n v="0"/>
    <n v="0"/>
    <n v="0"/>
    <n v="0"/>
    <n v="78.02738955823294"/>
  </r>
  <r>
    <x v="76"/>
    <s v="Boutique1"/>
    <x v="7"/>
    <n v="2"/>
    <n v="8.6"/>
    <n v="190"/>
    <n v="92"/>
    <n v="7.4"/>
    <n v="14"/>
    <n v="12.899999999999999"/>
    <n v="1.9000000000000001"/>
    <n v="1.38"/>
    <n v="0.37000000000000005"/>
    <n v="0.42"/>
    <n v="4.07"/>
    <n v="1.696969696969697"/>
    <n v="93.333333333333343"/>
    <n v="97.403333333333336"/>
    <n v="0"/>
    <n v="0"/>
    <n v="0"/>
    <n v="0"/>
    <n v="110.30333333333334"/>
  </r>
  <r>
    <x v="77"/>
    <s v="Boutique1"/>
    <x v="7"/>
    <n v="2"/>
    <n v="8.8000000000000007"/>
    <n v="190"/>
    <n v="102"/>
    <n v="8.4"/>
    <n v="12"/>
    <n v="13.200000000000001"/>
    <n v="1.9000000000000001"/>
    <n v="1.53"/>
    <n v="0.42000000000000004"/>
    <n v="0.24"/>
    <n v="4.09"/>
    <n v="1.2280701754385965"/>
    <n v="67.543859649122808"/>
    <n v="71.633859649122812"/>
    <n v="0"/>
    <n v="0"/>
    <n v="0"/>
    <n v="0"/>
    <n v="84.833859649122815"/>
  </r>
  <r>
    <x v="78"/>
    <s v="Boutique1"/>
    <x v="7"/>
    <n v="2"/>
    <n v="7.8"/>
    <n v="214"/>
    <n v="92"/>
    <n v="8.8000000000000007"/>
    <n v="6"/>
    <n v="11.7"/>
    <n v="2.14"/>
    <n v="1.38"/>
    <n v="0.44000000000000006"/>
    <n v="0.18"/>
    <n v="4.1399999999999997"/>
    <n v="1.6666666666666667"/>
    <n v="91.666666666666671"/>
    <n v="95.806666666666672"/>
    <n v="0"/>
    <n v="0"/>
    <n v="0"/>
    <n v="0"/>
    <n v="107.50666666666667"/>
  </r>
  <r>
    <x v="79"/>
    <s v="Boutique1"/>
    <x v="7"/>
    <n v="2"/>
    <n v="8.4"/>
    <n v="202"/>
    <n v="118"/>
    <n v="7.4"/>
    <n v="8"/>
    <n v="12.600000000000001"/>
    <n v="2.02"/>
    <n v="1.77"/>
    <n v="0.37000000000000005"/>
    <n v="0.32"/>
    <n v="4.4800000000000004"/>
    <n v="1.3592233009708738"/>
    <n v="74.757281553398059"/>
    <n v="79.237281553398063"/>
    <n v="0"/>
    <n v="0"/>
    <n v="0"/>
    <n v="0"/>
    <n v="91.837281553398071"/>
  </r>
  <r>
    <x v="80"/>
    <s v="Boutique1"/>
    <x v="7"/>
    <n v="2"/>
    <n v="8.8000000000000007"/>
    <n v="212"/>
    <n v="120"/>
    <n v="7"/>
    <n v="10"/>
    <n v="13.200000000000001"/>
    <n v="2.12"/>
    <n v="1.7999999999999998"/>
    <n v="0.35000000000000003"/>
    <n v="0.4"/>
    <n v="4.67"/>
    <n v="1.6091954022988506"/>
    <n v="88.505747126436788"/>
    <n v="93.175747126436789"/>
    <n v="0"/>
    <n v="0"/>
    <n v="0"/>
    <n v="0"/>
    <n v="106.37574712643679"/>
  </r>
  <r>
    <x v="81"/>
    <s v="Boutique1"/>
    <x v="7"/>
    <n v="2"/>
    <n v="7.4"/>
    <n v="198"/>
    <n v="94"/>
    <n v="8.4"/>
    <n v="10"/>
    <n v="11.100000000000001"/>
    <n v="1.98"/>
    <n v="1.41"/>
    <n v="0.42000000000000004"/>
    <n v="0.3"/>
    <n v="4.1099999999999994"/>
    <n v="1.3930348258706469"/>
    <n v="76.616915422885583"/>
    <n v="80.726915422885583"/>
    <n v="0"/>
    <n v="0"/>
    <n v="0"/>
    <n v="0"/>
    <n v="91.826915422885577"/>
  </r>
  <r>
    <x v="82"/>
    <s v="Boutique1"/>
    <x v="7"/>
    <n v="2"/>
    <n v="7.8"/>
    <n v="192"/>
    <n v="108"/>
    <n v="7.2"/>
    <n v="6"/>
    <n v="11.7"/>
    <n v="1.92"/>
    <n v="1.6199999999999999"/>
    <n v="0.36000000000000004"/>
    <n v="0.24"/>
    <n v="4.1399999999999997"/>
    <n v="1.6666666666666667"/>
    <n v="91.666666666666671"/>
    <n v="95.806666666666672"/>
    <n v="0"/>
    <n v="0"/>
    <n v="0"/>
    <n v="0"/>
    <n v="107.50666666666667"/>
  </r>
  <r>
    <x v="83"/>
    <s v="Boutique1"/>
    <x v="7"/>
    <n v="2"/>
    <n v="8.8000000000000007"/>
    <n v="194"/>
    <n v="112"/>
    <n v="8.8000000000000007"/>
    <n v="8"/>
    <n v="13.200000000000001"/>
    <n v="1.94"/>
    <n v="1.68"/>
    <n v="0.44000000000000006"/>
    <n v="0.32"/>
    <n v="4.3800000000000008"/>
    <n v="1.2556053811659194"/>
    <n v="69.058295964125563"/>
    <n v="73.438295964125558"/>
    <n v="0"/>
    <n v="0"/>
    <n v="0"/>
    <n v="0"/>
    <n v="86.638295964125561"/>
  </r>
  <r>
    <x v="29"/>
    <s v="Boutique2"/>
    <x v="7"/>
    <n v="2"/>
    <n v="7"/>
    <n v="220"/>
    <n v="102"/>
    <n v="8"/>
    <n v="6"/>
    <n v="10.5"/>
    <n v="2.2000000000000002"/>
    <n v="1.53"/>
    <n v="0.4"/>
    <n v="0.30000000000000004"/>
    <n v="4.4300000000000006"/>
    <n v="1.1200000000000001"/>
    <n v="61.600000000000009"/>
    <n v="66.030000000000015"/>
    <n v="0"/>
    <n v="0"/>
    <n v="0"/>
    <n v="0"/>
    <n v="76.530000000000015"/>
  </r>
  <r>
    <x v="30"/>
    <s v="Boutique2"/>
    <x v="7"/>
    <n v="2"/>
    <n v="7.6"/>
    <n v="182"/>
    <n v="100"/>
    <n v="8.8000000000000007"/>
    <n v="14"/>
    <n v="11.399999999999999"/>
    <n v="1.82"/>
    <n v="1.5"/>
    <n v="0.44000000000000006"/>
    <n v="0.70000000000000007"/>
    <n v="4.46"/>
    <n v="1.4583333333333333"/>
    <n v="80.208333333333329"/>
    <n v="84.668333333333322"/>
    <n v="0"/>
    <n v="0"/>
    <n v="0"/>
    <n v="0"/>
    <n v="96.068333333333328"/>
  </r>
  <r>
    <x v="31"/>
    <s v="Boutique2"/>
    <x v="7"/>
    <n v="2"/>
    <n v="8.6"/>
    <n v="214"/>
    <n v="120"/>
    <n v="8.6"/>
    <n v="14"/>
    <n v="12.899999999999999"/>
    <n v="2.14"/>
    <n v="1.7999999999999998"/>
    <n v="0.43"/>
    <n v="0.28000000000000003"/>
    <n v="4.6500000000000004"/>
    <n v="1.2612612612612613"/>
    <n v="69.369369369369366"/>
    <n v="74.019369369369372"/>
    <n v="0"/>
    <n v="0"/>
    <n v="0"/>
    <n v="0"/>
    <n v="86.919369369369377"/>
  </r>
  <r>
    <x v="32"/>
    <s v="Boutique2"/>
    <x v="7"/>
    <n v="2"/>
    <n v="8.1999999999999993"/>
    <n v="202"/>
    <n v="102"/>
    <n v="7.6"/>
    <n v="6"/>
    <n v="12.299999999999999"/>
    <n v="2.02"/>
    <n v="1.53"/>
    <n v="0.38"/>
    <n v="0.12"/>
    <n v="4.05"/>
    <n v="1.5217391304347827"/>
    <n v="83.695652173913047"/>
    <n v="87.745652173913044"/>
    <n v="0"/>
    <n v="0"/>
    <n v="0"/>
    <n v="0"/>
    <n v="100.04565217391304"/>
  </r>
  <r>
    <x v="33"/>
    <s v="Boutique2"/>
    <x v="7"/>
    <n v="2"/>
    <n v="7.8"/>
    <n v="194"/>
    <n v="96"/>
    <n v="7.8"/>
    <n v="12"/>
    <n v="11.7"/>
    <n v="1.94"/>
    <n v="1.44"/>
    <n v="0.39"/>
    <n v="0.36"/>
    <n v="4.13"/>
    <n v="1.8421052631578947"/>
    <n v="101.31578947368421"/>
    <n v="105.4457894736842"/>
    <n v="0"/>
    <n v="0"/>
    <n v="0"/>
    <n v="0"/>
    <n v="117.1457894736842"/>
  </r>
  <r>
    <x v="34"/>
    <s v="Boutique2"/>
    <x v="7"/>
    <n v="2"/>
    <n v="8"/>
    <n v="182"/>
    <n v="100"/>
    <n v="7"/>
    <n v="16"/>
    <n v="12"/>
    <n v="1.82"/>
    <n v="1.5"/>
    <n v="0.35000000000000003"/>
    <n v="0.8"/>
    <n v="4.4700000000000006"/>
    <n v="1.5909090909090908"/>
    <n v="87.5"/>
    <n v="91.97"/>
    <n v="0"/>
    <n v="0"/>
    <n v="0"/>
    <n v="0"/>
    <n v="103.97"/>
  </r>
  <r>
    <x v="35"/>
    <s v="Boutique2"/>
    <x v="7"/>
    <n v="2"/>
    <n v="7.4"/>
    <n v="196"/>
    <n v="92"/>
    <n v="8"/>
    <n v="16"/>
    <n v="11.100000000000001"/>
    <n v="1.96"/>
    <n v="1.38"/>
    <n v="0.4"/>
    <n v="0.8"/>
    <n v="4.54"/>
    <n v="1.1200000000000001"/>
    <n v="61.600000000000009"/>
    <n v="66.140000000000015"/>
    <n v="0"/>
    <n v="0"/>
    <n v="0"/>
    <n v="0"/>
    <n v="77.240000000000009"/>
  </r>
  <r>
    <x v="36"/>
    <s v="Boutique2"/>
    <x v="7"/>
    <n v="2"/>
    <n v="8.1999999999999993"/>
    <n v="186"/>
    <n v="116"/>
    <n v="7.4"/>
    <n v="4"/>
    <n v="12.299999999999999"/>
    <n v="1.86"/>
    <n v="1.74"/>
    <n v="0.37000000000000005"/>
    <n v="0.12"/>
    <n v="4.09"/>
    <n v="1.5384615384615385"/>
    <n v="84.615384615384613"/>
    <n v="88.705384615384617"/>
    <n v="0"/>
    <n v="0"/>
    <n v="0"/>
    <n v="0"/>
    <n v="101.00538461538461"/>
  </r>
  <r>
    <x v="37"/>
    <s v="Boutique2"/>
    <x v="7"/>
    <n v="2"/>
    <n v="8"/>
    <n v="194"/>
    <n v="90"/>
    <n v="8.6"/>
    <n v="6"/>
    <n v="12"/>
    <n v="1.94"/>
    <n v="1.3499999999999999"/>
    <n v="0.43"/>
    <n v="0.18"/>
    <n v="3.9000000000000004"/>
    <n v="1.3793103448275863"/>
    <n v="75.862068965517253"/>
    <n v="79.762068965517258"/>
    <n v="0"/>
    <n v="0"/>
    <n v="0"/>
    <n v="0"/>
    <n v="91.762068965517258"/>
  </r>
  <r>
    <x v="38"/>
    <s v="Boutique2"/>
    <x v="7"/>
    <n v="2"/>
    <n v="8.1999999999999993"/>
    <n v="190"/>
    <n v="92"/>
    <n v="9"/>
    <n v="12"/>
    <n v="12.299999999999999"/>
    <n v="1.9000000000000001"/>
    <n v="1.38"/>
    <n v="0.45"/>
    <n v="0.48"/>
    <n v="4.2100000000000009"/>
    <n v="1.2121212121212122"/>
    <n v="66.666666666666671"/>
    <n v="70.876666666666665"/>
    <n v="0"/>
    <n v="0"/>
    <n v="0"/>
    <n v="0"/>
    <n v="83.176666666666662"/>
  </r>
  <r>
    <x v="39"/>
    <s v="Boutique2"/>
    <x v="7"/>
    <n v="2"/>
    <n v="8.1999999999999993"/>
    <n v="202"/>
    <n v="102"/>
    <n v="7"/>
    <n v="14"/>
    <n v="12.299999999999999"/>
    <n v="2.02"/>
    <n v="1.53"/>
    <n v="0.35000000000000003"/>
    <n v="0.42"/>
    <n v="4.32"/>
    <n v="1.1666666666666667"/>
    <n v="64.166666666666671"/>
    <n v="68.486666666666679"/>
    <n v="0"/>
    <n v="0"/>
    <n v="0"/>
    <n v="0"/>
    <n v="80.786666666666676"/>
  </r>
  <r>
    <x v="40"/>
    <s v="Boutique2"/>
    <x v="7"/>
    <n v="2"/>
    <n v="8.4"/>
    <n v="204"/>
    <n v="114"/>
    <n v="8.1999999999999993"/>
    <n v="16"/>
    <n v="12.600000000000001"/>
    <n v="2.04"/>
    <n v="1.71"/>
    <n v="0.41"/>
    <n v="0.48"/>
    <n v="4.6400000000000006"/>
    <n v="1.1814345991561181"/>
    <n v="64.978902953586498"/>
    <n v="69.618902953586499"/>
    <n v="0"/>
    <n v="0"/>
    <n v="0"/>
    <n v="0"/>
    <n v="82.218902953586507"/>
  </r>
  <r>
    <x v="41"/>
    <s v="Boutique2"/>
    <x v="7"/>
    <n v="2"/>
    <n v="7.2"/>
    <n v="190"/>
    <n v="110"/>
    <n v="9"/>
    <n v="16"/>
    <n v="10.8"/>
    <n v="1.9000000000000001"/>
    <n v="1.65"/>
    <n v="0.45"/>
    <n v="0.48"/>
    <n v="4.4800000000000004"/>
    <n v="1.2844036697247707"/>
    <n v="70.642201834862391"/>
    <n v="75.122201834862395"/>
    <n v="0"/>
    <n v="0"/>
    <n v="0"/>
    <n v="0"/>
    <n v="85.922201834862392"/>
  </r>
  <r>
    <x v="42"/>
    <s v="Boutique2"/>
    <x v="7"/>
    <n v="2"/>
    <n v="8.8000000000000007"/>
    <n v="182"/>
    <n v="116"/>
    <n v="7.2"/>
    <n v="14"/>
    <n v="13.200000000000001"/>
    <n v="1.82"/>
    <n v="1.74"/>
    <n v="0.36000000000000004"/>
    <n v="0.28000000000000003"/>
    <n v="4.2"/>
    <n v="1.3270142180094786"/>
    <n v="72.985781990521318"/>
    <n v="77.18578199052132"/>
    <n v="0"/>
    <n v="0"/>
    <n v="0"/>
    <n v="0"/>
    <n v="90.385781990521323"/>
  </r>
  <r>
    <x v="43"/>
    <s v="Boutique2"/>
    <x v="7"/>
    <n v="2"/>
    <n v="9"/>
    <n v="214"/>
    <n v="94"/>
    <n v="8.6"/>
    <n v="4"/>
    <n v="13.5"/>
    <n v="2.14"/>
    <n v="1.41"/>
    <n v="0.43"/>
    <n v="0.2"/>
    <n v="4.18"/>
    <n v="1.1965811965811965"/>
    <n v="65.811965811965806"/>
    <n v="69.991965811965798"/>
    <n v="0"/>
    <n v="0"/>
    <n v="0"/>
    <n v="0"/>
    <n v="83.491965811965798"/>
  </r>
  <r>
    <x v="44"/>
    <s v="Boutique2"/>
    <x v="7"/>
    <n v="2"/>
    <n v="9"/>
    <n v="212"/>
    <n v="112"/>
    <n v="7.2"/>
    <n v="14"/>
    <n v="13.5"/>
    <n v="2.12"/>
    <n v="1.68"/>
    <n v="0.36000000000000004"/>
    <n v="0.28000000000000003"/>
    <n v="4.4400000000000004"/>
    <n v="1.3725490196078431"/>
    <n v="75.490196078431367"/>
    <n v="79.930196078431365"/>
    <n v="0"/>
    <n v="0"/>
    <n v="0"/>
    <n v="0"/>
    <n v="93.430196078431365"/>
  </r>
  <r>
    <x v="45"/>
    <s v="Boutique2"/>
    <x v="7"/>
    <n v="2"/>
    <n v="7.8"/>
    <n v="196"/>
    <n v="98"/>
    <n v="7.4"/>
    <n v="12"/>
    <n v="11.7"/>
    <n v="1.96"/>
    <n v="1.47"/>
    <n v="0.37000000000000005"/>
    <n v="0.36"/>
    <n v="4.16"/>
    <n v="1.8064516129032258"/>
    <n v="99.354838709677423"/>
    <n v="103.51483870967742"/>
    <n v="0"/>
    <n v="0"/>
    <n v="0"/>
    <n v="0"/>
    <n v="115.21483870967742"/>
  </r>
  <r>
    <x v="46"/>
    <s v="Boutique2"/>
    <x v="7"/>
    <n v="2"/>
    <n v="7.6"/>
    <n v="218"/>
    <n v="96"/>
    <n v="7.6"/>
    <n v="10"/>
    <n v="11.399999999999999"/>
    <n v="2.1800000000000002"/>
    <n v="1.44"/>
    <n v="0.38"/>
    <n v="0.2"/>
    <n v="4.2"/>
    <n v="1.728395061728395"/>
    <n v="95.061728395061721"/>
    <n v="99.261728395061724"/>
    <n v="0"/>
    <n v="0"/>
    <n v="0"/>
    <n v="0"/>
    <n v="110.66172839506171"/>
  </r>
  <r>
    <x v="47"/>
    <s v="Boutique2"/>
    <x v="7"/>
    <n v="2"/>
    <n v="8.8000000000000007"/>
    <n v="202"/>
    <n v="116"/>
    <n v="7.6"/>
    <n v="14"/>
    <n v="13.200000000000001"/>
    <n v="2.02"/>
    <n v="1.74"/>
    <n v="0.38"/>
    <n v="0.70000000000000007"/>
    <n v="4.84"/>
    <n v="1.6867469879518073"/>
    <n v="92.771084337349407"/>
    <n v="97.611084337349411"/>
    <n v="0"/>
    <n v="0"/>
    <n v="0"/>
    <n v="0"/>
    <n v="110.81108433734941"/>
  </r>
  <r>
    <x v="48"/>
    <s v="Boutique2"/>
    <x v="7"/>
    <n v="2"/>
    <n v="9"/>
    <n v="200"/>
    <n v="94"/>
    <n v="7.2"/>
    <n v="16"/>
    <n v="13.5"/>
    <n v="2"/>
    <n v="1.41"/>
    <n v="0.36000000000000004"/>
    <n v="0.64"/>
    <n v="4.41"/>
    <n v="1.4507772020725389"/>
    <n v="79.792746113989637"/>
    <n v="84.202746113989633"/>
    <n v="0"/>
    <n v="0"/>
    <n v="0"/>
    <n v="0"/>
    <n v="97.702746113989633"/>
  </r>
  <r>
    <x v="49"/>
    <s v="Boutique2"/>
    <x v="7"/>
    <n v="2"/>
    <n v="7.2"/>
    <n v="200"/>
    <n v="106"/>
    <n v="8"/>
    <n v="8"/>
    <n v="10.8"/>
    <n v="2"/>
    <n v="1.5899999999999999"/>
    <n v="0.4"/>
    <n v="0.32"/>
    <n v="4.3099999999999996"/>
    <n v="1.2334801762114538"/>
    <n v="67.841409691629963"/>
    <n v="72.151409691629965"/>
    <n v="0"/>
    <n v="0"/>
    <n v="0"/>
    <n v="0"/>
    <n v="82.951409691629962"/>
  </r>
  <r>
    <x v="50"/>
    <s v="Boutique2"/>
    <x v="7"/>
    <n v="2"/>
    <n v="8.8000000000000007"/>
    <n v="204"/>
    <n v="94"/>
    <n v="8.4"/>
    <n v="8"/>
    <n v="13.200000000000001"/>
    <n v="2.04"/>
    <n v="1.41"/>
    <n v="0.42000000000000004"/>
    <n v="0.16"/>
    <n v="4.03"/>
    <n v="1.2068965517241379"/>
    <n v="66.379310344827587"/>
    <n v="70.409310344827588"/>
    <n v="0"/>
    <n v="0"/>
    <n v="0"/>
    <n v="0"/>
    <n v="83.609310344827591"/>
  </r>
  <r>
    <x v="51"/>
    <s v="Boutique2"/>
    <x v="7"/>
    <n v="2"/>
    <n v="7.2"/>
    <n v="196"/>
    <n v="94"/>
    <n v="8.6"/>
    <n v="6"/>
    <n v="10.8"/>
    <n v="1.96"/>
    <n v="1.41"/>
    <n v="0.43"/>
    <n v="0.24"/>
    <n v="4.04"/>
    <n v="1.4893617021276595"/>
    <n v="81.914893617021278"/>
    <n v="85.954893617021284"/>
    <n v="0"/>
    <n v="0"/>
    <n v="0"/>
    <n v="0"/>
    <n v="96.754893617021281"/>
  </r>
  <r>
    <x v="52"/>
    <s v="Boutique2"/>
    <x v="7"/>
    <n v="2"/>
    <n v="8.1999999999999993"/>
    <n v="202"/>
    <n v="90"/>
    <n v="7"/>
    <n v="10"/>
    <n v="12.299999999999999"/>
    <n v="2.02"/>
    <n v="1.3499999999999999"/>
    <n v="0.35000000000000003"/>
    <n v="0.4"/>
    <n v="4.12"/>
    <n v="1.1290322580645162"/>
    <n v="62.096774193548391"/>
    <n v="66.216774193548389"/>
    <n v="0"/>
    <n v="0"/>
    <n v="0"/>
    <n v="0"/>
    <n v="78.516774193548386"/>
  </r>
  <r>
    <x v="53"/>
    <s v="Boutique2"/>
    <x v="7"/>
    <n v="2"/>
    <n v="8.1999999999999993"/>
    <n v="202"/>
    <n v="102"/>
    <n v="8.8000000000000007"/>
    <n v="6"/>
    <n v="12.299999999999999"/>
    <n v="2.02"/>
    <n v="1.53"/>
    <n v="0.44000000000000006"/>
    <n v="0.30000000000000004"/>
    <n v="4.29"/>
    <n v="1.320754716981132"/>
    <n v="72.641509433962256"/>
    <n v="76.931509433962262"/>
    <n v="0"/>
    <n v="0"/>
    <n v="0"/>
    <n v="0"/>
    <n v="89.231509433962259"/>
  </r>
  <r>
    <x v="54"/>
    <s v="Boutique2"/>
    <x v="7"/>
    <n v="2"/>
    <n v="8.6"/>
    <n v="184"/>
    <n v="108"/>
    <n v="7.2"/>
    <n v="16"/>
    <n v="12.899999999999999"/>
    <n v="1.84"/>
    <n v="1.6199999999999999"/>
    <n v="0.36000000000000004"/>
    <n v="0.48"/>
    <n v="4.3"/>
    <n v="1.1666666666666667"/>
    <n v="64.166666666666671"/>
    <n v="68.466666666666669"/>
    <n v="0"/>
    <n v="0"/>
    <n v="0"/>
    <n v="0"/>
    <n v="81.366666666666674"/>
  </r>
  <r>
    <x v="55"/>
    <s v="Boutique2"/>
    <x v="7"/>
    <n v="2"/>
    <n v="8"/>
    <n v="180"/>
    <n v="106"/>
    <n v="7.4"/>
    <n v="6"/>
    <n v="12"/>
    <n v="1.8"/>
    <n v="1.5899999999999999"/>
    <n v="0.37000000000000005"/>
    <n v="0.12"/>
    <n v="3.88"/>
    <n v="1.3270142180094786"/>
    <n v="72.985781990521318"/>
    <n v="76.865781990521313"/>
    <n v="0"/>
    <n v="0"/>
    <n v="0"/>
    <n v="0"/>
    <n v="88.865781990521313"/>
  </r>
  <r>
    <x v="56"/>
    <s v="Boutique2"/>
    <x v="7"/>
    <n v="2"/>
    <n v="7.8"/>
    <n v="204"/>
    <n v="110"/>
    <n v="8.4"/>
    <n v="12"/>
    <n v="11.7"/>
    <n v="2.04"/>
    <n v="1.65"/>
    <n v="0.42000000000000004"/>
    <n v="0.48"/>
    <n v="4.59"/>
    <n v="1.3270142180094786"/>
    <n v="72.985781990521318"/>
    <n v="77.575781990521321"/>
    <n v="0"/>
    <n v="0"/>
    <n v="0"/>
    <n v="0"/>
    <n v="89.275781990521324"/>
  </r>
  <r>
    <x v="57"/>
    <s v="Boutique2"/>
    <x v="7"/>
    <n v="2"/>
    <n v="8.6"/>
    <n v="200"/>
    <n v="104"/>
    <n v="7.8"/>
    <n v="8"/>
    <n v="12.899999999999999"/>
    <n v="2"/>
    <n v="1.56"/>
    <n v="0.39"/>
    <n v="0.16"/>
    <n v="4.1100000000000003"/>
    <n v="1.5819209039548023"/>
    <n v="87.005649717514132"/>
    <n v="91.115649717514131"/>
    <n v="0"/>
    <n v="0"/>
    <n v="0"/>
    <n v="0"/>
    <n v="104.01564971751412"/>
  </r>
  <r>
    <x v="58"/>
    <s v="Boutique2"/>
    <x v="7"/>
    <n v="2"/>
    <n v="7.6"/>
    <n v="194"/>
    <n v="106"/>
    <n v="7.6"/>
    <n v="16"/>
    <n v="11.399999999999999"/>
    <n v="1.94"/>
    <n v="1.5899999999999999"/>
    <n v="0.38"/>
    <n v="0.32"/>
    <n v="4.2299999999999995"/>
    <n v="1.6374269005847952"/>
    <n v="90.058479532163744"/>
    <n v="94.288479532163748"/>
    <n v="0"/>
    <n v="0"/>
    <n v="0"/>
    <n v="0"/>
    <n v="105.68847953216374"/>
  </r>
  <r>
    <x v="59"/>
    <s v="Boutique2"/>
    <x v="7"/>
    <n v="2"/>
    <n v="8.8000000000000007"/>
    <n v="194"/>
    <n v="114"/>
    <n v="9"/>
    <n v="10"/>
    <n v="13.200000000000001"/>
    <n v="1.94"/>
    <n v="1.71"/>
    <n v="0.45"/>
    <n v="0.4"/>
    <n v="4.5"/>
    <n v="1.1914893617021276"/>
    <n v="65.531914893617014"/>
    <n v="70.031914893617014"/>
    <n v="0"/>
    <n v="0"/>
    <n v="0"/>
    <n v="0"/>
    <n v="83.231914893617017"/>
  </r>
  <r>
    <x v="60"/>
    <s v="Boutique2"/>
    <x v="7"/>
    <n v="2"/>
    <n v="8.8000000000000007"/>
    <n v="214"/>
    <n v="94"/>
    <n v="9"/>
    <n v="12"/>
    <n v="13.200000000000001"/>
    <n v="2.14"/>
    <n v="1.41"/>
    <n v="0.45"/>
    <n v="0.60000000000000009"/>
    <n v="4.5999999999999996"/>
    <n v="1.2444444444444445"/>
    <n v="68.444444444444443"/>
    <n v="73.044444444444437"/>
    <n v="0"/>
    <n v="0"/>
    <n v="0"/>
    <n v="0"/>
    <n v="86.24444444444444"/>
  </r>
  <r>
    <x v="61"/>
    <s v="Boutique2"/>
    <x v="7"/>
    <n v="2"/>
    <n v="7.2"/>
    <n v="214"/>
    <n v="90"/>
    <n v="8.4"/>
    <n v="16"/>
    <n v="10.8"/>
    <n v="2.14"/>
    <n v="1.3499999999999999"/>
    <n v="0.42000000000000004"/>
    <n v="0.48"/>
    <n v="4.3900000000000006"/>
    <n v="1.6279069767441861"/>
    <n v="89.534883720930239"/>
    <n v="93.924883720930239"/>
    <n v="0"/>
    <n v="0"/>
    <n v="0"/>
    <n v="0"/>
    <n v="104.72488372093024"/>
  </r>
  <r>
    <x v="62"/>
    <s v="Boutique2"/>
    <x v="7"/>
    <n v="2"/>
    <n v="8.6"/>
    <n v="180"/>
    <n v="114"/>
    <n v="7"/>
    <n v="12"/>
    <n v="12.899999999999999"/>
    <n v="1.8"/>
    <n v="1.71"/>
    <n v="0.35000000000000003"/>
    <n v="0.48"/>
    <n v="4.34"/>
    <n v="1.1666666666666667"/>
    <n v="64.166666666666671"/>
    <n v="68.506666666666675"/>
    <n v="0"/>
    <n v="0"/>
    <n v="0"/>
    <n v="0"/>
    <n v="81.406666666666666"/>
  </r>
  <r>
    <x v="63"/>
    <s v="Boutique2"/>
    <x v="7"/>
    <n v="2"/>
    <n v="8.4"/>
    <n v="208"/>
    <n v="120"/>
    <n v="7"/>
    <n v="12"/>
    <n v="12.600000000000001"/>
    <n v="2.08"/>
    <n v="1.7999999999999998"/>
    <n v="0.35000000000000003"/>
    <n v="0.24"/>
    <n v="4.47"/>
    <n v="1.1522633744855968"/>
    <n v="63.374485596707821"/>
    <n v="67.844485596707827"/>
    <n v="0"/>
    <n v="0"/>
    <n v="0"/>
    <n v="0"/>
    <n v="80.444485596707835"/>
  </r>
  <r>
    <x v="64"/>
    <s v="Boutique2"/>
    <x v="7"/>
    <n v="2"/>
    <n v="7"/>
    <n v="210"/>
    <n v="106"/>
    <n v="7.6"/>
    <n v="14"/>
    <n v="10.5"/>
    <n v="2.1"/>
    <n v="1.5899999999999999"/>
    <n v="0.38"/>
    <n v="0.28000000000000003"/>
    <n v="4.3500000000000005"/>
    <n v="1.728395061728395"/>
    <n v="95.061728395061721"/>
    <n v="99.411728395061715"/>
    <n v="0"/>
    <n v="0"/>
    <n v="0"/>
    <n v="0"/>
    <n v="109.91172839506171"/>
  </r>
  <r>
    <x v="65"/>
    <s v="Boutique2"/>
    <x v="7"/>
    <n v="2"/>
    <n v="8.8000000000000007"/>
    <n v="192"/>
    <n v="114"/>
    <n v="7.4"/>
    <n v="16"/>
    <n v="13.200000000000001"/>
    <n v="1.92"/>
    <n v="1.71"/>
    <n v="0.37000000000000005"/>
    <n v="0.8"/>
    <n v="4.8"/>
    <n v="1.696969696969697"/>
    <n v="93.333333333333343"/>
    <n v="98.13333333333334"/>
    <n v="0"/>
    <n v="0"/>
    <n v="0"/>
    <n v="0"/>
    <n v="111.33333333333334"/>
  </r>
  <r>
    <x v="66"/>
    <s v="Boutique2"/>
    <x v="7"/>
    <n v="2"/>
    <n v="8.1999999999999993"/>
    <n v="198"/>
    <n v="106"/>
    <n v="8.1999999999999993"/>
    <n v="6"/>
    <n v="12.299999999999999"/>
    <n v="1.98"/>
    <n v="1.5899999999999999"/>
    <n v="0.41"/>
    <n v="0.12"/>
    <n v="4.0999999999999996"/>
    <n v="1.5642458100558658"/>
    <n v="86.033519553072622"/>
    <n v="90.133519553072617"/>
    <n v="0"/>
    <n v="0"/>
    <n v="0"/>
    <n v="0"/>
    <n v="102.43351955307261"/>
  </r>
  <r>
    <x v="67"/>
    <s v="Boutique2"/>
    <x v="7"/>
    <n v="2"/>
    <n v="8.1999999999999993"/>
    <n v="212"/>
    <n v="92"/>
    <n v="8.1999999999999993"/>
    <n v="4"/>
    <n v="12.299999999999999"/>
    <n v="2.12"/>
    <n v="1.38"/>
    <n v="0.41"/>
    <n v="0.12"/>
    <n v="4.03"/>
    <n v="1.6"/>
    <n v="88"/>
    <n v="92.03"/>
    <n v="0"/>
    <n v="0"/>
    <n v="0"/>
    <n v="0"/>
    <n v="104.33"/>
  </r>
  <r>
    <x v="68"/>
    <s v="Boutique2"/>
    <x v="7"/>
    <n v="2"/>
    <n v="7"/>
    <n v="192"/>
    <n v="98"/>
    <n v="8.4"/>
    <n v="4"/>
    <n v="10.5"/>
    <n v="1.92"/>
    <n v="1.47"/>
    <n v="0.42000000000000004"/>
    <n v="0.12"/>
    <n v="3.9299999999999997"/>
    <n v="1.3930348258706469"/>
    <n v="76.616915422885583"/>
    <n v="80.546915422885576"/>
    <n v="0"/>
    <n v="0"/>
    <n v="0"/>
    <n v="0"/>
    <n v="91.046915422885576"/>
  </r>
  <r>
    <x v="69"/>
    <s v="Boutique2"/>
    <x v="7"/>
    <n v="2"/>
    <n v="8.1999999999999993"/>
    <n v="200"/>
    <n v="98"/>
    <n v="7.2"/>
    <n v="6"/>
    <n v="12.299999999999999"/>
    <n v="2"/>
    <n v="1.47"/>
    <n v="0.36000000000000004"/>
    <n v="0.12"/>
    <n v="3.9499999999999997"/>
    <n v="1.1914893617021276"/>
    <n v="65.531914893617014"/>
    <n v="69.481914893617017"/>
    <n v="0"/>
    <n v="0"/>
    <n v="0"/>
    <n v="0"/>
    <n v="81.781914893617014"/>
  </r>
  <r>
    <x v="70"/>
    <s v="Boutique2"/>
    <x v="7"/>
    <n v="2"/>
    <n v="8.8000000000000007"/>
    <n v="220"/>
    <n v="106"/>
    <n v="8.1999999999999993"/>
    <n v="14"/>
    <n v="13.200000000000001"/>
    <n v="2.2000000000000002"/>
    <n v="1.5899999999999999"/>
    <n v="0.41"/>
    <n v="0.56000000000000005"/>
    <n v="4.76"/>
    <n v="1.1522633744855968"/>
    <n v="63.374485596707821"/>
    <n v="68.134485596707819"/>
    <n v="0"/>
    <n v="0"/>
    <n v="0"/>
    <n v="0"/>
    <n v="81.334485596707822"/>
  </r>
  <r>
    <x v="71"/>
    <s v="Boutique2"/>
    <x v="7"/>
    <n v="2"/>
    <n v="8.8000000000000007"/>
    <n v="202"/>
    <n v="120"/>
    <n v="7.2"/>
    <n v="4"/>
    <n v="13.200000000000001"/>
    <n v="2.02"/>
    <n v="1.7999999999999998"/>
    <n v="0.36000000000000004"/>
    <n v="0.08"/>
    <n v="4.26"/>
    <n v="1.386138613861386"/>
    <n v="76.237623762376231"/>
    <n v="80.497623762376236"/>
    <n v="0"/>
    <n v="0"/>
    <n v="0"/>
    <n v="0"/>
    <n v="93.697623762376239"/>
  </r>
  <r>
    <x v="72"/>
    <s v="Boutique2"/>
    <x v="7"/>
    <n v="2"/>
    <n v="7.6"/>
    <n v="206"/>
    <n v="102"/>
    <n v="8.6"/>
    <n v="16"/>
    <n v="11.399999999999999"/>
    <n v="2.06"/>
    <n v="1.53"/>
    <n v="0.43"/>
    <n v="0.48"/>
    <n v="4.5"/>
    <n v="1.5555555555555556"/>
    <n v="85.555555555555557"/>
    <n v="90.055555555555557"/>
    <n v="0"/>
    <n v="0"/>
    <n v="0"/>
    <n v="0"/>
    <n v="101.45555555555555"/>
  </r>
  <r>
    <x v="73"/>
    <s v="Boutique2"/>
    <x v="7"/>
    <n v="2"/>
    <n v="8.1999999999999993"/>
    <n v="184"/>
    <n v="100"/>
    <n v="7.4"/>
    <n v="4"/>
    <n v="12.299999999999999"/>
    <n v="1.84"/>
    <n v="1.5"/>
    <n v="0.37000000000000005"/>
    <n v="0.12"/>
    <n v="3.83"/>
    <n v="1.2444444444444445"/>
    <n v="68.444444444444443"/>
    <n v="72.274444444444441"/>
    <n v="0"/>
    <n v="0"/>
    <n v="0"/>
    <n v="0"/>
    <n v="84.574444444444438"/>
  </r>
  <r>
    <x v="74"/>
    <s v="Boutique2"/>
    <x v="7"/>
    <n v="2"/>
    <n v="8.4"/>
    <n v="208"/>
    <n v="98"/>
    <n v="7"/>
    <n v="4"/>
    <n v="12.600000000000001"/>
    <n v="2.08"/>
    <n v="1.47"/>
    <n v="0.35000000000000003"/>
    <n v="0.08"/>
    <n v="3.98"/>
    <n v="1.1864406779661016"/>
    <n v="65.254237288135585"/>
    <n v="69.234237288135589"/>
    <n v="0"/>
    <n v="0"/>
    <n v="0"/>
    <n v="0"/>
    <n v="81.834237288135597"/>
  </r>
  <r>
    <x v="75"/>
    <s v="Boutique2"/>
    <x v="7"/>
    <n v="2"/>
    <n v="7.8"/>
    <n v="204"/>
    <n v="102"/>
    <n v="8.8000000000000007"/>
    <n v="4"/>
    <n v="11.7"/>
    <n v="2.04"/>
    <n v="1.53"/>
    <n v="0.44000000000000006"/>
    <n v="0.16"/>
    <n v="4.1700000000000008"/>
    <n v="1.4507772020725389"/>
    <n v="79.792746113989637"/>
    <n v="83.962746113989638"/>
    <n v="0"/>
    <n v="0"/>
    <n v="0"/>
    <n v="0"/>
    <n v="95.662746113989641"/>
  </r>
  <r>
    <x v="76"/>
    <s v="Boutique2"/>
    <x v="7"/>
    <n v="2"/>
    <n v="7.2"/>
    <n v="184"/>
    <n v="120"/>
    <n v="7.4"/>
    <n v="4"/>
    <n v="10.8"/>
    <n v="1.84"/>
    <n v="1.7999999999999998"/>
    <n v="0.37000000000000005"/>
    <n v="0.2"/>
    <n v="4.21"/>
    <n v="1.3658536585365855"/>
    <n v="75.121951219512198"/>
    <n v="79.331951219512192"/>
    <n v="0"/>
    <n v="0"/>
    <n v="0"/>
    <n v="0"/>
    <n v="90.131951219512189"/>
  </r>
  <r>
    <x v="77"/>
    <s v="Boutique2"/>
    <x v="7"/>
    <n v="2"/>
    <n v="7.4"/>
    <n v="194"/>
    <n v="112"/>
    <n v="7"/>
    <n v="12"/>
    <n v="11.100000000000001"/>
    <n v="1.94"/>
    <n v="1.68"/>
    <n v="0.35000000000000003"/>
    <n v="0.48"/>
    <n v="4.45"/>
    <n v="1.3023255813953489"/>
    <n v="71.627906976744185"/>
    <n v="76.077906976744188"/>
    <n v="0"/>
    <n v="0"/>
    <n v="0"/>
    <n v="0"/>
    <n v="87.177906976744197"/>
  </r>
  <r>
    <x v="78"/>
    <s v="Boutique2"/>
    <x v="7"/>
    <n v="2"/>
    <n v="8.6"/>
    <n v="188"/>
    <n v="108"/>
    <n v="9"/>
    <n v="4"/>
    <n v="12.899999999999999"/>
    <n v="1.8800000000000001"/>
    <n v="1.6199999999999999"/>
    <n v="0.45"/>
    <n v="0.2"/>
    <n v="4.1500000000000004"/>
    <n v="1.5909090909090908"/>
    <n v="87.5"/>
    <n v="91.65"/>
    <n v="0"/>
    <n v="0"/>
    <n v="0"/>
    <n v="0"/>
    <n v="104.55000000000001"/>
  </r>
  <r>
    <x v="79"/>
    <s v="Boutique2"/>
    <x v="7"/>
    <n v="2"/>
    <n v="8.1999999999999993"/>
    <n v="212"/>
    <n v="98"/>
    <n v="8.6"/>
    <n v="4"/>
    <n v="12.299999999999999"/>
    <n v="2.12"/>
    <n v="1.47"/>
    <n v="0.43"/>
    <n v="0.2"/>
    <n v="4.22"/>
    <n v="1.2444444444444445"/>
    <n v="68.444444444444443"/>
    <n v="72.664444444444442"/>
    <n v="0"/>
    <n v="0"/>
    <n v="0"/>
    <n v="0"/>
    <n v="84.964444444444439"/>
  </r>
  <r>
    <x v="80"/>
    <s v="Boutique2"/>
    <x v="7"/>
    <n v="2"/>
    <n v="8.6"/>
    <n v="210"/>
    <n v="90"/>
    <n v="7.4"/>
    <n v="10"/>
    <n v="12.899999999999999"/>
    <n v="2.1"/>
    <n v="1.3499999999999999"/>
    <n v="0.37000000000000005"/>
    <n v="0.3"/>
    <n v="4.12"/>
    <n v="1.1965811965811965"/>
    <n v="65.811965811965806"/>
    <n v="69.93196581196581"/>
    <n v="0"/>
    <n v="0"/>
    <n v="0"/>
    <n v="0"/>
    <n v="82.831965811965802"/>
  </r>
  <r>
    <x v="81"/>
    <s v="Boutique2"/>
    <x v="7"/>
    <n v="2"/>
    <n v="8.1999999999999993"/>
    <n v="206"/>
    <n v="108"/>
    <n v="7.8"/>
    <n v="10"/>
    <n v="12.299999999999999"/>
    <n v="2.06"/>
    <n v="1.6199999999999999"/>
    <n v="0.39"/>
    <n v="0.5"/>
    <n v="4.5699999999999994"/>
    <n v="1.4285714285714286"/>
    <n v="78.571428571428569"/>
    <n v="83.141428571428563"/>
    <n v="0"/>
    <n v="0"/>
    <n v="0"/>
    <n v="0"/>
    <n v="95.44142857142856"/>
  </r>
  <r>
    <x v="82"/>
    <s v="Boutique2"/>
    <x v="7"/>
    <n v="2"/>
    <n v="8"/>
    <n v="198"/>
    <n v="100"/>
    <n v="8"/>
    <n v="8"/>
    <n v="12"/>
    <n v="1.98"/>
    <n v="1.5"/>
    <n v="0.4"/>
    <n v="0.24"/>
    <n v="4.12"/>
    <n v="1.2727272727272727"/>
    <n v="70"/>
    <n v="74.12"/>
    <n v="0"/>
    <n v="0"/>
    <n v="0"/>
    <n v="0"/>
    <n v="86.12"/>
  </r>
  <r>
    <x v="83"/>
    <s v="Boutique2"/>
    <x v="7"/>
    <n v="2"/>
    <n v="8.1999999999999993"/>
    <n v="202"/>
    <n v="120"/>
    <n v="7.8"/>
    <n v="8"/>
    <n v="12.299999999999999"/>
    <n v="2.02"/>
    <n v="1.7999999999999998"/>
    <n v="0.39"/>
    <n v="0.24"/>
    <n v="4.45"/>
    <n v="1.1570247933884297"/>
    <n v="63.636363636363633"/>
    <n v="68.086363636363629"/>
    <n v="0"/>
    <n v="0"/>
    <n v="0"/>
    <n v="0"/>
    <n v="80.386363636363626"/>
  </r>
  <r>
    <x v="29"/>
    <s v="Boutique3"/>
    <x v="7"/>
    <n v="2"/>
    <n v="8.8000000000000007"/>
    <n v="202"/>
    <n v="100"/>
    <n v="9"/>
    <n v="8"/>
    <n v="13.200000000000001"/>
    <n v="2.02"/>
    <n v="1.5"/>
    <n v="0.45"/>
    <n v="0.4"/>
    <n v="4.37"/>
    <n v="1.3592233009708738"/>
    <n v="74.757281553398059"/>
    <n v="79.127281553398063"/>
    <n v="0"/>
    <n v="0"/>
    <n v="0"/>
    <n v="0"/>
    <n v="92.327281553398066"/>
  </r>
  <r>
    <x v="30"/>
    <s v="Boutique3"/>
    <x v="7"/>
    <n v="2"/>
    <n v="8.8000000000000007"/>
    <n v="206"/>
    <n v="118"/>
    <n v="7.2"/>
    <n v="8"/>
    <n v="13.200000000000001"/>
    <n v="2.06"/>
    <n v="1.77"/>
    <n v="0.36000000000000004"/>
    <n v="0.4"/>
    <n v="4.5900000000000007"/>
    <n v="1.4659685863874345"/>
    <n v="80.6282722513089"/>
    <n v="85.218272251308903"/>
    <n v="0"/>
    <n v="0"/>
    <n v="0"/>
    <n v="0"/>
    <n v="98.418272251308906"/>
  </r>
  <r>
    <x v="31"/>
    <s v="Boutique3"/>
    <x v="7"/>
    <n v="2"/>
    <n v="8"/>
    <n v="218"/>
    <n v="94"/>
    <n v="7.4"/>
    <n v="16"/>
    <n v="12"/>
    <n v="2.1800000000000002"/>
    <n v="1.41"/>
    <n v="0.37000000000000005"/>
    <n v="0.32"/>
    <n v="4.28"/>
    <n v="1.2727272727272727"/>
    <n v="70"/>
    <n v="74.28"/>
    <n v="0"/>
    <n v="0"/>
    <n v="0"/>
    <n v="0"/>
    <n v="86.28"/>
  </r>
  <r>
    <x v="32"/>
    <s v="Boutique3"/>
    <x v="7"/>
    <n v="2"/>
    <n v="7.8"/>
    <n v="202"/>
    <n v="116"/>
    <n v="7.4"/>
    <n v="6"/>
    <n v="11.7"/>
    <n v="2.02"/>
    <n v="1.74"/>
    <n v="0.37000000000000005"/>
    <n v="0.24"/>
    <n v="4.37"/>
    <n v="1.5217391304347827"/>
    <n v="83.695652173913047"/>
    <n v="88.065652173913051"/>
    <n v="0"/>
    <n v="0"/>
    <n v="0"/>
    <n v="0"/>
    <n v="99.765652173913054"/>
  </r>
  <r>
    <x v="33"/>
    <s v="Boutique3"/>
    <x v="7"/>
    <n v="2"/>
    <n v="8.6"/>
    <n v="212"/>
    <n v="102"/>
    <n v="7.2"/>
    <n v="6"/>
    <n v="12.899999999999999"/>
    <n v="2.12"/>
    <n v="1.53"/>
    <n v="0.36000000000000004"/>
    <n v="0.24"/>
    <n v="4.2500000000000009"/>
    <n v="1.8666666666666667"/>
    <n v="102.66666666666667"/>
    <n v="106.91666666666667"/>
    <n v="0"/>
    <n v="0"/>
    <n v="0"/>
    <n v="0"/>
    <n v="119.81666666666666"/>
  </r>
  <r>
    <x v="34"/>
    <s v="Boutique3"/>
    <x v="7"/>
    <n v="2"/>
    <n v="8.4"/>
    <n v="218"/>
    <n v="98"/>
    <n v="8.6"/>
    <n v="4"/>
    <n v="12.600000000000001"/>
    <n v="2.1800000000000002"/>
    <n v="1.47"/>
    <n v="0.43"/>
    <n v="0.16"/>
    <n v="4.24"/>
    <n v="1.7177914110429449"/>
    <n v="94.478527607361968"/>
    <n v="98.718527607361963"/>
    <n v="0"/>
    <n v="0"/>
    <n v="0"/>
    <n v="0"/>
    <n v="111.31852760736197"/>
  </r>
  <r>
    <x v="35"/>
    <s v="Boutique3"/>
    <x v="7"/>
    <n v="2"/>
    <n v="8.4"/>
    <n v="180"/>
    <n v="116"/>
    <n v="7.2"/>
    <n v="14"/>
    <n v="12.600000000000001"/>
    <n v="1.8"/>
    <n v="1.74"/>
    <n v="0.36000000000000004"/>
    <n v="0.42"/>
    <n v="4.32"/>
    <n v="1.1290322580645162"/>
    <n v="62.096774193548391"/>
    <n v="66.416774193548392"/>
    <n v="0"/>
    <n v="0"/>
    <n v="0"/>
    <n v="0"/>
    <n v="79.0167741935484"/>
  </r>
  <r>
    <x v="36"/>
    <s v="Boutique3"/>
    <x v="7"/>
    <n v="2"/>
    <n v="8.1999999999999993"/>
    <n v="204"/>
    <n v="102"/>
    <n v="7.4"/>
    <n v="6"/>
    <n v="12.299999999999999"/>
    <n v="2.04"/>
    <n v="1.53"/>
    <n v="0.37000000000000005"/>
    <n v="0.12"/>
    <n v="4.0600000000000005"/>
    <n v="1.6091954022988506"/>
    <n v="88.505747126436788"/>
    <n v="92.56574712643679"/>
    <n v="0"/>
    <n v="0"/>
    <n v="0"/>
    <n v="0"/>
    <n v="104.86574712643679"/>
  </r>
  <r>
    <x v="37"/>
    <s v="Boutique3"/>
    <x v="7"/>
    <n v="2"/>
    <n v="9"/>
    <n v="184"/>
    <n v="104"/>
    <n v="7"/>
    <n v="12"/>
    <n v="13.5"/>
    <n v="1.84"/>
    <n v="1.56"/>
    <n v="0.35000000000000003"/>
    <n v="0.36"/>
    <n v="4.1100000000000003"/>
    <n v="1.7177914110429449"/>
    <n v="94.478527607361968"/>
    <n v="98.588527607361968"/>
    <n v="0"/>
    <n v="0"/>
    <n v="0"/>
    <n v="0"/>
    <n v="112.08852760736197"/>
  </r>
  <r>
    <x v="38"/>
    <s v="Boutique3"/>
    <x v="7"/>
    <n v="2"/>
    <n v="7.2"/>
    <n v="202"/>
    <n v="116"/>
    <n v="7.6"/>
    <n v="6"/>
    <n v="10.8"/>
    <n v="2.02"/>
    <n v="1.74"/>
    <n v="0.38"/>
    <n v="0.12"/>
    <n v="4.26"/>
    <n v="1.4583333333333333"/>
    <n v="80.208333333333329"/>
    <n v="84.468333333333334"/>
    <n v="0"/>
    <n v="0"/>
    <n v="0"/>
    <n v="0"/>
    <n v="95.268333333333331"/>
  </r>
  <r>
    <x v="39"/>
    <s v="Boutique3"/>
    <x v="7"/>
    <n v="2"/>
    <n v="8.1999999999999993"/>
    <n v="212"/>
    <n v="106"/>
    <n v="7.8"/>
    <n v="14"/>
    <n v="12.299999999999999"/>
    <n v="2.12"/>
    <n v="1.5899999999999999"/>
    <n v="0.39"/>
    <n v="0.42"/>
    <n v="4.5199999999999996"/>
    <n v="1.8666666666666667"/>
    <n v="102.66666666666667"/>
    <n v="107.18666666666667"/>
    <n v="0"/>
    <n v="0"/>
    <n v="0"/>
    <n v="0"/>
    <n v="119.48666666666666"/>
  </r>
  <r>
    <x v="40"/>
    <s v="Boutique3"/>
    <x v="7"/>
    <n v="2"/>
    <n v="7.4"/>
    <n v="216"/>
    <n v="110"/>
    <n v="7.4"/>
    <n v="4"/>
    <n v="11.100000000000001"/>
    <n v="2.16"/>
    <n v="1.65"/>
    <n v="0.37000000000000005"/>
    <n v="0.2"/>
    <n v="4.38"/>
    <n v="1.75"/>
    <n v="96.25"/>
    <n v="100.63"/>
    <n v="0"/>
    <n v="0"/>
    <n v="0"/>
    <n v="0"/>
    <n v="111.72999999999999"/>
  </r>
  <r>
    <x v="41"/>
    <s v="Boutique3"/>
    <x v="7"/>
    <n v="2"/>
    <n v="8.8000000000000007"/>
    <n v="208"/>
    <n v="92"/>
    <n v="8.1999999999999993"/>
    <n v="12"/>
    <n v="13.200000000000001"/>
    <n v="2.08"/>
    <n v="1.38"/>
    <n v="0.41"/>
    <n v="0.36"/>
    <n v="4.2300000000000004"/>
    <n v="1.2444444444444445"/>
    <n v="68.444444444444443"/>
    <n v="72.674444444444447"/>
    <n v="0"/>
    <n v="0"/>
    <n v="0"/>
    <n v="0"/>
    <n v="85.87444444444445"/>
  </r>
  <r>
    <x v="42"/>
    <s v="Boutique3"/>
    <x v="7"/>
    <n v="2"/>
    <n v="7.2"/>
    <n v="190"/>
    <n v="98"/>
    <n v="9"/>
    <n v="16"/>
    <n v="10.8"/>
    <n v="1.9000000000000001"/>
    <n v="1.47"/>
    <n v="0.45"/>
    <n v="0.8"/>
    <n v="4.62"/>
    <n v="1.2669683257918551"/>
    <n v="69.68325791855203"/>
    <n v="74.303257918552035"/>
    <n v="0"/>
    <n v="0"/>
    <n v="0"/>
    <n v="0"/>
    <n v="85.103257918552032"/>
  </r>
  <r>
    <x v="43"/>
    <s v="Boutique3"/>
    <x v="7"/>
    <n v="2"/>
    <n v="8"/>
    <n v="198"/>
    <n v="94"/>
    <n v="8.1999999999999993"/>
    <n v="10"/>
    <n v="12"/>
    <n v="1.98"/>
    <n v="1.41"/>
    <n v="0.41"/>
    <n v="0.3"/>
    <n v="4.0999999999999996"/>
    <n v="1.4583333333333333"/>
    <n v="80.208333333333329"/>
    <n v="84.308333333333323"/>
    <n v="0"/>
    <n v="0"/>
    <n v="0"/>
    <n v="0"/>
    <n v="96.308333333333323"/>
  </r>
  <r>
    <x v="44"/>
    <s v="Boutique3"/>
    <x v="7"/>
    <n v="2"/>
    <n v="8.4"/>
    <n v="198"/>
    <n v="112"/>
    <n v="7.8"/>
    <n v="12"/>
    <n v="12.600000000000001"/>
    <n v="1.98"/>
    <n v="1.68"/>
    <n v="0.39"/>
    <n v="0.36"/>
    <n v="4.41"/>
    <n v="1.1200000000000001"/>
    <n v="61.600000000000009"/>
    <n v="66.010000000000005"/>
    <n v="0"/>
    <n v="0"/>
    <n v="0"/>
    <n v="0"/>
    <n v="78.610000000000014"/>
  </r>
  <r>
    <x v="45"/>
    <s v="Boutique3"/>
    <x v="7"/>
    <n v="2"/>
    <n v="8.8000000000000007"/>
    <n v="216"/>
    <n v="120"/>
    <n v="7.2"/>
    <n v="4"/>
    <n v="13.200000000000001"/>
    <n v="2.16"/>
    <n v="1.7999999999999998"/>
    <n v="0.36000000000000004"/>
    <n v="0.08"/>
    <n v="4.4000000000000004"/>
    <n v="1.5053763440860215"/>
    <n v="82.795698924731184"/>
    <n v="87.19569892473119"/>
    <n v="0"/>
    <n v="0"/>
    <n v="0"/>
    <n v="0"/>
    <n v="100.39569892473119"/>
  </r>
  <r>
    <x v="46"/>
    <s v="Boutique3"/>
    <x v="7"/>
    <n v="2"/>
    <n v="8"/>
    <n v="218"/>
    <n v="92"/>
    <n v="7"/>
    <n v="12"/>
    <n v="12"/>
    <n v="2.1800000000000002"/>
    <n v="1.38"/>
    <n v="0.35000000000000003"/>
    <n v="0.36"/>
    <n v="4.2700000000000005"/>
    <n v="1.4141414141414141"/>
    <n v="77.777777777777771"/>
    <n v="82.047777777777767"/>
    <n v="0"/>
    <n v="0"/>
    <n v="0"/>
    <n v="0"/>
    <n v="94.047777777777767"/>
  </r>
  <r>
    <x v="47"/>
    <s v="Boutique3"/>
    <x v="7"/>
    <n v="2"/>
    <n v="7.4"/>
    <n v="214"/>
    <n v="100"/>
    <n v="8"/>
    <n v="12"/>
    <n v="11.100000000000001"/>
    <n v="2.14"/>
    <n v="1.5"/>
    <n v="0.4"/>
    <n v="0.24"/>
    <n v="4.28"/>
    <n v="1.3930348258706469"/>
    <n v="76.616915422885583"/>
    <n v="80.896915422885584"/>
    <n v="0"/>
    <n v="0"/>
    <n v="0"/>
    <n v="0"/>
    <n v="91.996915422885593"/>
  </r>
  <r>
    <x v="48"/>
    <s v="Boutique3"/>
    <x v="7"/>
    <n v="2"/>
    <n v="8.1999999999999993"/>
    <n v="200"/>
    <n v="92"/>
    <n v="8.6"/>
    <n v="14"/>
    <n v="12.299999999999999"/>
    <n v="2"/>
    <n v="1.38"/>
    <n v="0.43"/>
    <n v="0.70000000000000007"/>
    <n v="4.51"/>
    <n v="1.2444444444444445"/>
    <n v="68.444444444444443"/>
    <n v="72.954444444444448"/>
    <n v="0"/>
    <n v="0"/>
    <n v="0"/>
    <n v="0"/>
    <n v="85.254444444444445"/>
  </r>
  <r>
    <x v="49"/>
    <s v="Boutique3"/>
    <x v="7"/>
    <n v="2"/>
    <n v="8.6"/>
    <n v="204"/>
    <n v="114"/>
    <n v="9"/>
    <n v="12"/>
    <n v="12.899999999999999"/>
    <n v="2.04"/>
    <n v="1.71"/>
    <n v="0.45"/>
    <n v="0.48"/>
    <n v="4.68"/>
    <n v="1.1475409836065573"/>
    <n v="63.114754098360649"/>
    <n v="67.794754098360642"/>
    <n v="0"/>
    <n v="0"/>
    <n v="0"/>
    <n v="0"/>
    <n v="80.694754098360647"/>
  </r>
  <r>
    <x v="50"/>
    <s v="Boutique3"/>
    <x v="7"/>
    <n v="2"/>
    <n v="7.2"/>
    <n v="190"/>
    <n v="106"/>
    <n v="8.1999999999999993"/>
    <n v="8"/>
    <n v="10.8"/>
    <n v="1.9000000000000001"/>
    <n v="1.5899999999999999"/>
    <n v="0.41"/>
    <n v="0.16"/>
    <n v="4.0600000000000005"/>
    <n v="1.4141414141414141"/>
    <n v="77.777777777777771"/>
    <n v="81.837777777777774"/>
    <n v="0"/>
    <n v="0"/>
    <n v="0"/>
    <n v="0"/>
    <n v="92.637777777777771"/>
  </r>
  <r>
    <x v="51"/>
    <s v="Boutique3"/>
    <x v="7"/>
    <n v="2"/>
    <n v="7.8"/>
    <n v="184"/>
    <n v="90"/>
    <n v="7.6"/>
    <n v="10"/>
    <n v="11.7"/>
    <n v="1.84"/>
    <n v="1.3499999999999999"/>
    <n v="0.38"/>
    <n v="0.2"/>
    <n v="3.77"/>
    <n v="1.1814345991561181"/>
    <n v="64.978902953586498"/>
    <n v="68.748902953586494"/>
    <n v="0"/>
    <n v="0"/>
    <n v="0"/>
    <n v="0"/>
    <n v="80.448902953586497"/>
  </r>
  <r>
    <x v="52"/>
    <s v="Boutique3"/>
    <x v="7"/>
    <n v="2"/>
    <n v="7.2"/>
    <n v="194"/>
    <n v="110"/>
    <n v="7"/>
    <n v="4"/>
    <n v="10.8"/>
    <n v="1.94"/>
    <n v="1.65"/>
    <n v="0.35000000000000003"/>
    <n v="0.16"/>
    <n v="4.0999999999999996"/>
    <n v="1.4736842105263157"/>
    <n v="81.05263157894737"/>
    <n v="85.152631578947364"/>
    <n v="0"/>
    <n v="0"/>
    <n v="0"/>
    <n v="0"/>
    <n v="95.952631578947361"/>
  </r>
  <r>
    <x v="53"/>
    <s v="Boutique3"/>
    <x v="7"/>
    <n v="2"/>
    <n v="7.8"/>
    <n v="202"/>
    <n v="116"/>
    <n v="7.8"/>
    <n v="12"/>
    <n v="11.7"/>
    <n v="2.02"/>
    <n v="1.74"/>
    <n v="0.39"/>
    <n v="0.24"/>
    <n v="4.3899999999999997"/>
    <n v="1.2389380530973451"/>
    <n v="68.141592920353972"/>
    <n v="72.531592920353972"/>
    <n v="0"/>
    <n v="0"/>
    <n v="0"/>
    <n v="0"/>
    <n v="84.231592920353975"/>
  </r>
  <r>
    <x v="54"/>
    <s v="Boutique3"/>
    <x v="7"/>
    <n v="2"/>
    <n v="8.6"/>
    <n v="202"/>
    <n v="100"/>
    <n v="7"/>
    <n v="4"/>
    <n v="12.899999999999999"/>
    <n v="2.02"/>
    <n v="1.5"/>
    <n v="0.35000000000000003"/>
    <n v="0.2"/>
    <n v="4.07"/>
    <n v="1.2444444444444445"/>
    <n v="68.444444444444443"/>
    <n v="72.51444444444445"/>
    <n v="0"/>
    <n v="0"/>
    <n v="0"/>
    <n v="0"/>
    <n v="85.414444444444456"/>
  </r>
  <r>
    <x v="55"/>
    <s v="Boutique3"/>
    <x v="7"/>
    <n v="2"/>
    <n v="7"/>
    <n v="186"/>
    <n v="96"/>
    <n v="7"/>
    <n v="8"/>
    <n v="10.5"/>
    <n v="1.86"/>
    <n v="1.44"/>
    <n v="0.35000000000000003"/>
    <n v="0.24"/>
    <n v="3.8899999999999997"/>
    <n v="1.4285714285714286"/>
    <n v="78.571428571428569"/>
    <n v="82.46142857142857"/>
    <n v="0"/>
    <n v="0"/>
    <n v="0"/>
    <n v="0"/>
    <n v="92.96142857142857"/>
  </r>
  <r>
    <x v="56"/>
    <s v="Boutique3"/>
    <x v="7"/>
    <n v="2"/>
    <n v="9"/>
    <n v="190"/>
    <n v="110"/>
    <n v="8.1999999999999993"/>
    <n v="4"/>
    <n v="13.5"/>
    <n v="1.9000000000000001"/>
    <n v="1.65"/>
    <n v="0.41"/>
    <n v="0.16"/>
    <n v="4.12"/>
    <n v="1.1290322580645162"/>
    <n v="62.096774193548391"/>
    <n v="66.216774193548389"/>
    <n v="0"/>
    <n v="0"/>
    <n v="0"/>
    <n v="0"/>
    <n v="79.716774193548389"/>
  </r>
  <r>
    <x v="57"/>
    <s v="Boutique3"/>
    <x v="7"/>
    <n v="2"/>
    <n v="7.2"/>
    <n v="180"/>
    <n v="102"/>
    <n v="7"/>
    <n v="16"/>
    <n v="10.8"/>
    <n v="1.8"/>
    <n v="1.53"/>
    <n v="0.35000000000000003"/>
    <n v="0.64"/>
    <n v="4.32"/>
    <n v="1.25"/>
    <n v="68.75"/>
    <n v="73.069999999999993"/>
    <n v="0"/>
    <n v="0"/>
    <n v="0"/>
    <n v="0"/>
    <n v="83.86999999999999"/>
  </r>
  <r>
    <x v="58"/>
    <s v="Boutique3"/>
    <x v="7"/>
    <n v="2"/>
    <n v="7.2"/>
    <n v="190"/>
    <n v="120"/>
    <n v="8"/>
    <n v="10"/>
    <n v="10.8"/>
    <n v="1.9000000000000001"/>
    <n v="1.7999999999999998"/>
    <n v="0.4"/>
    <n v="0.4"/>
    <n v="4.5000000000000009"/>
    <n v="1.3526570048309179"/>
    <n v="74.39613526570048"/>
    <n v="78.89613526570048"/>
    <n v="0"/>
    <n v="0"/>
    <n v="0"/>
    <n v="0"/>
    <n v="89.696135265700477"/>
  </r>
  <r>
    <x v="59"/>
    <s v="Boutique3"/>
    <x v="7"/>
    <n v="2"/>
    <n v="7.2"/>
    <n v="206"/>
    <n v="92"/>
    <n v="7"/>
    <n v="14"/>
    <n v="10.8"/>
    <n v="2.06"/>
    <n v="1.38"/>
    <n v="0.35000000000000003"/>
    <n v="0.70000000000000007"/>
    <n v="4.49"/>
    <n v="1.6279069767441861"/>
    <n v="89.534883720930239"/>
    <n v="94.024883720930234"/>
    <n v="0"/>
    <n v="0"/>
    <n v="0"/>
    <n v="0"/>
    <n v="104.82488372093023"/>
  </r>
  <r>
    <x v="60"/>
    <s v="Boutique3"/>
    <x v="7"/>
    <n v="2"/>
    <n v="7"/>
    <n v="218"/>
    <n v="106"/>
    <n v="7.6"/>
    <n v="10"/>
    <n v="10.5"/>
    <n v="2.1800000000000002"/>
    <n v="1.5899999999999999"/>
    <n v="0.38"/>
    <n v="0.2"/>
    <n v="4.3500000000000005"/>
    <n v="1.4583333333333333"/>
    <n v="80.208333333333329"/>
    <n v="84.558333333333323"/>
    <n v="0"/>
    <n v="0"/>
    <n v="0"/>
    <n v="0"/>
    <n v="95.058333333333323"/>
  </r>
  <r>
    <x v="61"/>
    <s v="Boutique3"/>
    <x v="7"/>
    <n v="2"/>
    <n v="8.1999999999999993"/>
    <n v="202"/>
    <n v="108"/>
    <n v="8.8000000000000007"/>
    <n v="14"/>
    <n v="12.299999999999999"/>
    <n v="2.02"/>
    <n v="1.6199999999999999"/>
    <n v="0.44000000000000006"/>
    <n v="0.28000000000000003"/>
    <n v="4.3600000000000003"/>
    <n v="1.6091954022988506"/>
    <n v="88.505747126436788"/>
    <n v="92.865747126436787"/>
    <n v="0"/>
    <n v="0"/>
    <n v="0"/>
    <n v="0"/>
    <n v="105.16574712643678"/>
  </r>
  <r>
    <x v="62"/>
    <s v="Boutique3"/>
    <x v="7"/>
    <n v="2"/>
    <n v="8.1999999999999993"/>
    <n v="212"/>
    <n v="96"/>
    <n v="8.1999999999999993"/>
    <n v="14"/>
    <n v="12.299999999999999"/>
    <n v="2.12"/>
    <n v="1.44"/>
    <n v="0.41"/>
    <n v="0.42"/>
    <n v="4.3900000000000006"/>
    <n v="1.2962962962962963"/>
    <n v="71.296296296296291"/>
    <n v="75.686296296296291"/>
    <n v="0"/>
    <n v="0"/>
    <n v="0"/>
    <n v="0"/>
    <n v="87.986296296296288"/>
  </r>
  <r>
    <x v="63"/>
    <s v="Boutique3"/>
    <x v="7"/>
    <n v="2"/>
    <n v="8.1999999999999993"/>
    <n v="182"/>
    <n v="90"/>
    <n v="8.8000000000000007"/>
    <n v="6"/>
    <n v="12.299999999999999"/>
    <n v="1.82"/>
    <n v="1.3499999999999999"/>
    <n v="0.44000000000000006"/>
    <n v="0.12"/>
    <n v="3.73"/>
    <n v="1.3592233009708738"/>
    <n v="74.757281553398059"/>
    <n v="78.487281553398063"/>
    <n v="0"/>
    <n v="0"/>
    <n v="0"/>
    <n v="0"/>
    <n v="90.78728155339806"/>
  </r>
  <r>
    <x v="64"/>
    <s v="Boutique3"/>
    <x v="7"/>
    <n v="2"/>
    <n v="8.4"/>
    <n v="218"/>
    <n v="116"/>
    <n v="8"/>
    <n v="8"/>
    <n v="12.600000000000001"/>
    <n v="2.1800000000000002"/>
    <n v="1.74"/>
    <n v="0.4"/>
    <n v="0.24"/>
    <n v="4.5600000000000005"/>
    <n v="1.696969696969697"/>
    <n v="93.333333333333343"/>
    <n v="97.893333333333345"/>
    <n v="0"/>
    <n v="0"/>
    <n v="0"/>
    <n v="0"/>
    <n v="110.49333333333334"/>
  </r>
  <r>
    <x v="65"/>
    <s v="Boutique3"/>
    <x v="7"/>
    <n v="2"/>
    <n v="8.8000000000000007"/>
    <n v="190"/>
    <n v="108"/>
    <n v="7"/>
    <n v="8"/>
    <n v="13.200000000000001"/>
    <n v="1.9000000000000001"/>
    <n v="1.6199999999999999"/>
    <n v="0.35000000000000003"/>
    <n v="0.24"/>
    <n v="4.1100000000000003"/>
    <n v="1.3658536585365855"/>
    <n v="75.121951219512198"/>
    <n v="79.231951219512197"/>
    <n v="0"/>
    <n v="0"/>
    <n v="0"/>
    <n v="0"/>
    <n v="92.4319512195122"/>
  </r>
  <r>
    <x v="66"/>
    <s v="Boutique3"/>
    <x v="7"/>
    <n v="2"/>
    <n v="8.8000000000000007"/>
    <n v="180"/>
    <n v="98"/>
    <n v="8.4"/>
    <n v="14"/>
    <n v="13.200000000000001"/>
    <n v="1.8"/>
    <n v="1.47"/>
    <n v="0.42000000000000004"/>
    <n v="0.28000000000000003"/>
    <n v="3.9699999999999998"/>
    <n v="1.1814345991561181"/>
    <n v="64.978902953586498"/>
    <n v="68.948902953586497"/>
    <n v="0"/>
    <n v="0"/>
    <n v="0"/>
    <n v="0"/>
    <n v="82.1489029535865"/>
  </r>
  <r>
    <x v="67"/>
    <s v="Boutique3"/>
    <x v="7"/>
    <n v="2"/>
    <n v="8.8000000000000007"/>
    <n v="196"/>
    <n v="120"/>
    <n v="8"/>
    <n v="8"/>
    <n v="13.200000000000001"/>
    <n v="1.96"/>
    <n v="1.7999999999999998"/>
    <n v="0.4"/>
    <n v="0.16"/>
    <n v="4.32"/>
    <n v="1.1666666666666667"/>
    <n v="64.166666666666671"/>
    <n v="68.486666666666679"/>
    <n v="0"/>
    <n v="0"/>
    <n v="0"/>
    <n v="0"/>
    <n v="81.686666666666682"/>
  </r>
  <r>
    <x v="68"/>
    <s v="Boutique3"/>
    <x v="7"/>
    <n v="2"/>
    <n v="7.8"/>
    <n v="214"/>
    <n v="120"/>
    <n v="8.1999999999999993"/>
    <n v="8"/>
    <n v="11.7"/>
    <n v="2.14"/>
    <n v="1.7999999999999998"/>
    <n v="0.41"/>
    <n v="0.16"/>
    <n v="4.51"/>
    <n v="1.7610062893081762"/>
    <n v="96.855345911949684"/>
    <n v="101.36534591194969"/>
    <n v="0"/>
    <n v="0"/>
    <n v="0"/>
    <n v="0"/>
    <n v="113.06534591194969"/>
  </r>
  <r>
    <x v="69"/>
    <s v="Boutique3"/>
    <x v="7"/>
    <n v="2"/>
    <n v="8"/>
    <n v="198"/>
    <n v="98"/>
    <n v="7.8"/>
    <n v="8"/>
    <n v="12"/>
    <n v="1.98"/>
    <n v="1.47"/>
    <n v="0.39"/>
    <n v="0.16"/>
    <n v="4"/>
    <n v="1.3397129186602872"/>
    <n v="73.684210526315795"/>
    <n v="77.684210526315795"/>
    <n v="0"/>
    <n v="0"/>
    <n v="0"/>
    <n v="0"/>
    <n v="89.684210526315795"/>
  </r>
  <r>
    <x v="70"/>
    <s v="Boutique3"/>
    <x v="7"/>
    <n v="2"/>
    <n v="8.4"/>
    <n v="204"/>
    <n v="118"/>
    <n v="8"/>
    <n v="16"/>
    <n v="12.600000000000001"/>
    <n v="2.04"/>
    <n v="1.77"/>
    <n v="0.4"/>
    <n v="0.8"/>
    <n v="5.01"/>
    <n v="1.4358974358974359"/>
    <n v="78.974358974358978"/>
    <n v="83.984358974358983"/>
    <n v="0"/>
    <n v="0"/>
    <n v="0"/>
    <n v="0"/>
    <n v="96.584358974358992"/>
  </r>
  <r>
    <x v="71"/>
    <s v="Boutique3"/>
    <x v="7"/>
    <n v="2"/>
    <n v="8.6"/>
    <n v="210"/>
    <n v="120"/>
    <n v="7.2"/>
    <n v="10"/>
    <n v="12.899999999999999"/>
    <n v="2.1"/>
    <n v="1.7999999999999998"/>
    <n v="0.36000000000000004"/>
    <n v="0.3"/>
    <n v="4.5599999999999996"/>
    <n v="1.728395061728395"/>
    <n v="95.061728395061721"/>
    <n v="99.621728395061723"/>
    <n v="0"/>
    <n v="0"/>
    <n v="0"/>
    <n v="0"/>
    <n v="112.52172839506173"/>
  </r>
  <r>
    <x v="72"/>
    <s v="Boutique3"/>
    <x v="7"/>
    <n v="2"/>
    <n v="7.2"/>
    <n v="208"/>
    <n v="96"/>
    <n v="7.4"/>
    <n v="4"/>
    <n v="10.8"/>
    <n v="2.08"/>
    <n v="1.44"/>
    <n v="0.37000000000000005"/>
    <n v="0.12"/>
    <n v="4.01"/>
    <n v="1.1290322580645162"/>
    <n v="62.096774193548391"/>
    <n v="66.106774193548389"/>
    <n v="0"/>
    <n v="0"/>
    <n v="0"/>
    <n v="0"/>
    <n v="76.906774193548387"/>
  </r>
  <r>
    <x v="73"/>
    <s v="Boutique3"/>
    <x v="7"/>
    <n v="2"/>
    <n v="8.8000000000000007"/>
    <n v="204"/>
    <n v="114"/>
    <n v="8.1999999999999993"/>
    <n v="6"/>
    <n v="13.200000000000001"/>
    <n v="2.04"/>
    <n v="1.71"/>
    <n v="0.41"/>
    <n v="0.18"/>
    <n v="4.34"/>
    <n v="1.4358974358974359"/>
    <n v="78.974358974358978"/>
    <n v="83.314358974358981"/>
    <n v="0"/>
    <n v="0"/>
    <n v="0"/>
    <n v="0"/>
    <n v="96.514358974358984"/>
  </r>
  <r>
    <x v="74"/>
    <s v="Boutique3"/>
    <x v="7"/>
    <n v="2"/>
    <n v="7.8"/>
    <n v="192"/>
    <n v="106"/>
    <n v="9"/>
    <n v="6"/>
    <n v="11.7"/>
    <n v="1.92"/>
    <n v="1.5899999999999999"/>
    <n v="0.45"/>
    <n v="0.12"/>
    <n v="4.08"/>
    <n v="1.6766467065868262"/>
    <n v="92.215568862275447"/>
    <n v="96.295568862275445"/>
    <n v="0"/>
    <n v="0"/>
    <n v="0"/>
    <n v="0"/>
    <n v="107.99556886227545"/>
  </r>
  <r>
    <x v="75"/>
    <s v="Boutique3"/>
    <x v="7"/>
    <n v="2"/>
    <n v="7"/>
    <n v="220"/>
    <n v="94"/>
    <n v="8"/>
    <n v="12"/>
    <n v="10.5"/>
    <n v="2.2000000000000002"/>
    <n v="1.41"/>
    <n v="0.4"/>
    <n v="0.24"/>
    <n v="4.2500000000000009"/>
    <n v="1.3397129186602872"/>
    <n v="73.684210526315795"/>
    <n v="77.934210526315795"/>
    <n v="0"/>
    <n v="0"/>
    <n v="0"/>
    <n v="0"/>
    <n v="88.434210526315795"/>
  </r>
  <r>
    <x v="76"/>
    <s v="Boutique3"/>
    <x v="7"/>
    <n v="2"/>
    <n v="8.6"/>
    <n v="200"/>
    <n v="94"/>
    <n v="8.1999999999999993"/>
    <n v="4"/>
    <n v="12.899999999999999"/>
    <n v="2"/>
    <n v="1.41"/>
    <n v="0.41"/>
    <n v="0.2"/>
    <n v="4.0200000000000005"/>
    <n v="1.2068965517241379"/>
    <n v="66.379310344827587"/>
    <n v="70.399310344827583"/>
    <n v="0"/>
    <n v="0"/>
    <n v="0"/>
    <n v="0"/>
    <n v="83.299310344827575"/>
  </r>
  <r>
    <x v="77"/>
    <s v="Boutique3"/>
    <x v="7"/>
    <n v="2"/>
    <n v="8"/>
    <n v="180"/>
    <n v="98"/>
    <n v="7"/>
    <n v="12"/>
    <n v="12"/>
    <n v="1.8"/>
    <n v="1.47"/>
    <n v="0.35000000000000003"/>
    <n v="0.36"/>
    <n v="3.98"/>
    <n v="1.386138613861386"/>
    <n v="76.237623762376231"/>
    <n v="80.217623762376235"/>
    <n v="0"/>
    <n v="0"/>
    <n v="0"/>
    <n v="0"/>
    <n v="92.217623762376235"/>
  </r>
  <r>
    <x v="78"/>
    <s v="Boutique3"/>
    <x v="7"/>
    <n v="2"/>
    <n v="8.1999999999999993"/>
    <n v="186"/>
    <n v="106"/>
    <n v="8.6"/>
    <n v="10"/>
    <n v="12.299999999999999"/>
    <n v="1.86"/>
    <n v="1.5899999999999999"/>
    <n v="0.43"/>
    <n v="0.5"/>
    <n v="4.3800000000000008"/>
    <n v="1.201716738197425"/>
    <n v="66.094420600858371"/>
    <n v="70.474420600858366"/>
    <n v="0"/>
    <n v="0"/>
    <n v="0"/>
    <n v="0"/>
    <n v="82.774420600858363"/>
  </r>
  <r>
    <x v="79"/>
    <s v="Boutique3"/>
    <x v="7"/>
    <n v="2"/>
    <n v="8.6"/>
    <n v="202"/>
    <n v="104"/>
    <n v="8"/>
    <n v="16"/>
    <n v="12.899999999999999"/>
    <n v="2.02"/>
    <n v="1.56"/>
    <n v="0.4"/>
    <n v="0.48"/>
    <n v="4.46"/>
    <n v="1.7073170731707317"/>
    <n v="93.902439024390247"/>
    <n v="98.362439024390241"/>
    <n v="0"/>
    <n v="0"/>
    <n v="0"/>
    <n v="0"/>
    <n v="111.26243902439023"/>
  </r>
  <r>
    <x v="80"/>
    <s v="Boutique3"/>
    <x v="7"/>
    <n v="2"/>
    <n v="9"/>
    <n v="214"/>
    <n v="92"/>
    <n v="9"/>
    <n v="10"/>
    <n v="13.5"/>
    <n v="2.14"/>
    <n v="1.38"/>
    <n v="0.45"/>
    <n v="0.5"/>
    <n v="4.4700000000000006"/>
    <n v="1.4814814814814814"/>
    <n v="81.481481481481481"/>
    <n v="85.95148148148148"/>
    <n v="0"/>
    <n v="0"/>
    <n v="0"/>
    <n v="0"/>
    <n v="99.45148148148148"/>
  </r>
  <r>
    <x v="81"/>
    <s v="Boutique3"/>
    <x v="7"/>
    <n v="2"/>
    <n v="8.6"/>
    <n v="218"/>
    <n v="104"/>
    <n v="7"/>
    <n v="16"/>
    <n v="12.899999999999999"/>
    <n v="2.1800000000000002"/>
    <n v="1.56"/>
    <n v="0.35000000000000003"/>
    <n v="0.64"/>
    <n v="4.7299999999999995"/>
    <n v="1.7610062893081762"/>
    <n v="96.855345911949684"/>
    <n v="101.58534591194969"/>
    <n v="0"/>
    <n v="0"/>
    <n v="0"/>
    <n v="0"/>
    <n v="114.48534591194968"/>
  </r>
  <r>
    <x v="82"/>
    <s v="Boutique3"/>
    <x v="7"/>
    <n v="2"/>
    <n v="7.6"/>
    <n v="190"/>
    <n v="106"/>
    <n v="8"/>
    <n v="10"/>
    <n v="11.399999999999999"/>
    <n v="1.9000000000000001"/>
    <n v="1.5899999999999999"/>
    <n v="0.4"/>
    <n v="0.2"/>
    <n v="4.09"/>
    <n v="1.8064516129032258"/>
    <n v="99.354838709677423"/>
    <n v="103.44483870967743"/>
    <n v="0"/>
    <n v="0"/>
    <n v="0"/>
    <n v="0"/>
    <n v="114.84483870967742"/>
  </r>
  <r>
    <x v="83"/>
    <s v="Boutique3"/>
    <x v="7"/>
    <n v="2"/>
    <n v="8"/>
    <n v="196"/>
    <n v="102"/>
    <n v="8.1999999999999993"/>
    <n v="6"/>
    <n v="12"/>
    <n v="1.96"/>
    <n v="1.53"/>
    <n v="0.41"/>
    <n v="0.30000000000000004"/>
    <n v="4.2"/>
    <n v="1.8300653594771241"/>
    <n v="100.65359477124183"/>
    <n v="104.85359477124183"/>
    <n v="0"/>
    <n v="0"/>
    <n v="0"/>
    <n v="0"/>
    <n v="116.85359477124183"/>
  </r>
  <r>
    <x v="29"/>
    <s v="Boutique4"/>
    <x v="7"/>
    <n v="2"/>
    <n v="8.8000000000000007"/>
    <n v="200"/>
    <n v="118"/>
    <n v="8.4"/>
    <n v="4"/>
    <n v="13.200000000000001"/>
    <n v="2"/>
    <n v="1.77"/>
    <n v="0.42000000000000004"/>
    <n v="0.2"/>
    <n v="4.3900000000000006"/>
    <n v="1.3023255813953489"/>
    <n v="71.627906976744185"/>
    <n v="76.017906976744186"/>
    <n v="0"/>
    <n v="0"/>
    <n v="0"/>
    <n v="0"/>
    <n v="89.217906976744189"/>
  </r>
  <r>
    <x v="30"/>
    <s v="Boutique4"/>
    <x v="7"/>
    <n v="2"/>
    <n v="8"/>
    <n v="208"/>
    <n v="90"/>
    <n v="8.4"/>
    <n v="14"/>
    <n v="12"/>
    <n v="2.08"/>
    <n v="1.3499999999999999"/>
    <n v="0.42000000000000004"/>
    <n v="0.28000000000000003"/>
    <n v="4.13"/>
    <n v="1.1382113821138211"/>
    <n v="62.601626016260163"/>
    <n v="66.731626016260165"/>
    <n v="0"/>
    <n v="0"/>
    <n v="0"/>
    <n v="0"/>
    <n v="78.731626016260165"/>
  </r>
  <r>
    <x v="31"/>
    <s v="Boutique4"/>
    <x v="7"/>
    <n v="2"/>
    <n v="7.8"/>
    <n v="182"/>
    <n v="110"/>
    <n v="8.4"/>
    <n v="10"/>
    <n v="11.7"/>
    <n v="1.82"/>
    <n v="1.65"/>
    <n v="0.42000000000000004"/>
    <n v="0.5"/>
    <n v="4.3899999999999997"/>
    <n v="1.3270142180094786"/>
    <n v="72.985781990521318"/>
    <n v="77.375781990521318"/>
    <n v="0"/>
    <n v="0"/>
    <n v="0"/>
    <n v="0"/>
    <n v="89.075781990521321"/>
  </r>
  <r>
    <x v="32"/>
    <s v="Boutique4"/>
    <x v="7"/>
    <n v="2"/>
    <n v="8"/>
    <n v="216"/>
    <n v="96"/>
    <n v="7"/>
    <n v="10"/>
    <n v="12"/>
    <n v="2.16"/>
    <n v="1.44"/>
    <n v="0.35000000000000003"/>
    <n v="0.5"/>
    <n v="4.45"/>
    <n v="1.4"/>
    <n v="77"/>
    <n v="81.45"/>
    <n v="0"/>
    <n v="0"/>
    <n v="0"/>
    <n v="0"/>
    <n v="93.45"/>
  </r>
  <r>
    <x v="33"/>
    <s v="Boutique4"/>
    <x v="7"/>
    <n v="2"/>
    <n v="9"/>
    <n v="180"/>
    <n v="116"/>
    <n v="7.6"/>
    <n v="4"/>
    <n v="13.5"/>
    <n v="1.8"/>
    <n v="1.74"/>
    <n v="0.38"/>
    <n v="0.08"/>
    <n v="4"/>
    <n v="1.5384615384615385"/>
    <n v="84.615384615384613"/>
    <n v="88.615384615384613"/>
    <n v="0"/>
    <n v="0"/>
    <n v="0"/>
    <n v="0"/>
    <n v="102.11538461538461"/>
  </r>
  <r>
    <x v="34"/>
    <s v="Boutique4"/>
    <x v="7"/>
    <n v="2"/>
    <n v="7.8"/>
    <n v="204"/>
    <n v="116"/>
    <n v="8.1999999999999993"/>
    <n v="8"/>
    <n v="11.7"/>
    <n v="2.04"/>
    <n v="1.74"/>
    <n v="0.41"/>
    <n v="0.4"/>
    <n v="4.5900000000000007"/>
    <n v="1.728395061728395"/>
    <n v="95.061728395061721"/>
    <n v="99.651728395061724"/>
    <n v="0"/>
    <n v="0"/>
    <n v="0"/>
    <n v="0"/>
    <n v="111.35172839506173"/>
  </r>
  <r>
    <x v="35"/>
    <s v="Boutique4"/>
    <x v="7"/>
    <n v="2"/>
    <n v="8.1999999999999993"/>
    <n v="218"/>
    <n v="108"/>
    <n v="8.6"/>
    <n v="6"/>
    <n v="12.299999999999999"/>
    <n v="2.1800000000000002"/>
    <n v="1.6199999999999999"/>
    <n v="0.43"/>
    <n v="0.18"/>
    <n v="4.4099999999999993"/>
    <n v="1.4736842105263157"/>
    <n v="81.05263157894737"/>
    <n v="85.462631578947367"/>
    <n v="0"/>
    <n v="0"/>
    <n v="0"/>
    <n v="0"/>
    <n v="97.762631578947364"/>
  </r>
  <r>
    <x v="36"/>
    <s v="Boutique4"/>
    <x v="7"/>
    <n v="2"/>
    <n v="8.6"/>
    <n v="180"/>
    <n v="108"/>
    <n v="7.4"/>
    <n v="4"/>
    <n v="12.899999999999999"/>
    <n v="1.8"/>
    <n v="1.6199999999999999"/>
    <n v="0.37000000000000005"/>
    <n v="0.16"/>
    <n v="3.95"/>
    <n v="1.201716738197425"/>
    <n v="66.094420600858371"/>
    <n v="70.044420600858373"/>
    <n v="0"/>
    <n v="0"/>
    <n v="0"/>
    <n v="0"/>
    <n v="82.944420600858365"/>
  </r>
  <r>
    <x v="37"/>
    <s v="Boutique4"/>
    <x v="7"/>
    <n v="2"/>
    <n v="8.6"/>
    <n v="180"/>
    <n v="116"/>
    <n v="7"/>
    <n v="6"/>
    <n v="12.899999999999999"/>
    <n v="1.8"/>
    <n v="1.74"/>
    <n v="0.35000000000000003"/>
    <n v="0.12"/>
    <n v="4.01"/>
    <n v="1.1290322580645162"/>
    <n v="62.096774193548391"/>
    <n v="66.106774193548389"/>
    <n v="0"/>
    <n v="0"/>
    <n v="0"/>
    <n v="0"/>
    <n v="79.006774193548381"/>
  </r>
  <r>
    <x v="38"/>
    <s v="Boutique4"/>
    <x v="7"/>
    <n v="2"/>
    <n v="8.8000000000000007"/>
    <n v="200"/>
    <n v="120"/>
    <n v="8.6"/>
    <n v="10"/>
    <n v="13.200000000000001"/>
    <n v="2"/>
    <n v="1.7999999999999998"/>
    <n v="0.43"/>
    <n v="0.2"/>
    <n v="4.43"/>
    <n v="1.7610062893081762"/>
    <n v="96.855345911949684"/>
    <n v="101.28534591194969"/>
    <n v="0"/>
    <n v="0"/>
    <n v="0"/>
    <n v="0"/>
    <n v="114.48534591194969"/>
  </r>
  <r>
    <x v="39"/>
    <s v="Boutique4"/>
    <x v="7"/>
    <n v="2"/>
    <n v="7"/>
    <n v="216"/>
    <n v="110"/>
    <n v="7.4"/>
    <n v="14"/>
    <n v="10.5"/>
    <n v="2.16"/>
    <n v="1.65"/>
    <n v="0.37000000000000005"/>
    <n v="0.42"/>
    <n v="4.5999999999999996"/>
    <n v="1.2334801762114538"/>
    <n v="67.841409691629963"/>
    <n v="72.441409691629957"/>
    <n v="0"/>
    <n v="0"/>
    <n v="0"/>
    <n v="0"/>
    <n v="82.941409691629957"/>
  </r>
  <r>
    <x v="40"/>
    <s v="Boutique4"/>
    <x v="7"/>
    <n v="2"/>
    <n v="7"/>
    <n v="188"/>
    <n v="102"/>
    <n v="8.4"/>
    <n v="10"/>
    <n v="10.5"/>
    <n v="1.8800000000000001"/>
    <n v="1.53"/>
    <n v="0.42000000000000004"/>
    <n v="0.4"/>
    <n v="4.2300000000000004"/>
    <n v="1.4358974358974359"/>
    <n v="78.974358974358978"/>
    <n v="83.204358974358982"/>
    <n v="0"/>
    <n v="0"/>
    <n v="0"/>
    <n v="0"/>
    <n v="93.704358974358982"/>
  </r>
  <r>
    <x v="41"/>
    <s v="Boutique4"/>
    <x v="7"/>
    <n v="2"/>
    <n v="7.6"/>
    <n v="190"/>
    <n v="106"/>
    <n v="8"/>
    <n v="6"/>
    <n v="11.399999999999999"/>
    <n v="1.9000000000000001"/>
    <n v="1.5899999999999999"/>
    <n v="0.4"/>
    <n v="0.12"/>
    <n v="4.01"/>
    <n v="1.3793103448275863"/>
    <n v="75.862068965517253"/>
    <n v="79.872068965517258"/>
    <n v="0"/>
    <n v="0"/>
    <n v="0"/>
    <n v="0"/>
    <n v="91.272068965517263"/>
  </r>
  <r>
    <x v="42"/>
    <s v="Boutique4"/>
    <x v="7"/>
    <n v="2"/>
    <n v="8.8000000000000007"/>
    <n v="210"/>
    <n v="98"/>
    <n v="8.4"/>
    <n v="16"/>
    <n v="13.200000000000001"/>
    <n v="2.1"/>
    <n v="1.47"/>
    <n v="0.42000000000000004"/>
    <n v="0.64"/>
    <n v="4.63"/>
    <n v="1.4507772020725389"/>
    <n v="79.792746113989637"/>
    <n v="84.422746113989632"/>
    <n v="0"/>
    <n v="0"/>
    <n v="0"/>
    <n v="0"/>
    <n v="97.622746113989635"/>
  </r>
  <r>
    <x v="43"/>
    <s v="Boutique4"/>
    <x v="7"/>
    <n v="2"/>
    <n v="8"/>
    <n v="180"/>
    <n v="90"/>
    <n v="9"/>
    <n v="14"/>
    <n v="12"/>
    <n v="1.8"/>
    <n v="1.3499999999999999"/>
    <n v="0.45"/>
    <n v="0.56000000000000005"/>
    <n v="4.16"/>
    <n v="1.7391304347826086"/>
    <n v="95.65217391304347"/>
    <n v="99.812173913043466"/>
    <n v="0"/>
    <n v="0"/>
    <n v="0"/>
    <n v="0"/>
    <n v="111.81217391304347"/>
  </r>
  <r>
    <x v="44"/>
    <s v="Boutique4"/>
    <x v="7"/>
    <n v="2"/>
    <n v="7"/>
    <n v="220"/>
    <n v="114"/>
    <n v="9"/>
    <n v="10"/>
    <n v="10.5"/>
    <n v="2.2000000000000002"/>
    <n v="1.71"/>
    <n v="0.45"/>
    <n v="0.3"/>
    <n v="4.66"/>
    <n v="1.4507772020725389"/>
    <n v="79.792746113989637"/>
    <n v="84.452746113989633"/>
    <n v="0"/>
    <n v="0"/>
    <n v="0"/>
    <n v="0"/>
    <n v="94.952746113989633"/>
  </r>
  <r>
    <x v="45"/>
    <s v="Boutique4"/>
    <x v="7"/>
    <n v="2"/>
    <n v="8"/>
    <n v="184"/>
    <n v="118"/>
    <n v="8.1999999999999993"/>
    <n v="10"/>
    <n v="12"/>
    <n v="1.84"/>
    <n v="1.77"/>
    <n v="0.41"/>
    <n v="0.3"/>
    <n v="4.32"/>
    <n v="1.4973262032085561"/>
    <n v="82.352941176470594"/>
    <n v="86.672941176470601"/>
    <n v="0"/>
    <n v="0"/>
    <n v="0"/>
    <n v="0"/>
    <n v="98.672941176470601"/>
  </r>
  <r>
    <x v="46"/>
    <s v="Boutique4"/>
    <x v="7"/>
    <n v="2"/>
    <n v="8"/>
    <n v="192"/>
    <n v="106"/>
    <n v="8.4"/>
    <n v="8"/>
    <n v="12"/>
    <n v="1.92"/>
    <n v="1.5899999999999999"/>
    <n v="0.42000000000000004"/>
    <n v="0.4"/>
    <n v="4.33"/>
    <n v="1.1618257261410789"/>
    <n v="63.900414937759344"/>
    <n v="68.230414937759349"/>
    <n v="0"/>
    <n v="0"/>
    <n v="0"/>
    <n v="0"/>
    <n v="80.230414937759349"/>
  </r>
  <r>
    <x v="47"/>
    <s v="Boutique4"/>
    <x v="7"/>
    <n v="2"/>
    <n v="8.8000000000000007"/>
    <n v="182"/>
    <n v="102"/>
    <n v="7.2"/>
    <n v="14"/>
    <n v="13.200000000000001"/>
    <n v="1.82"/>
    <n v="1.53"/>
    <n v="0.36000000000000004"/>
    <n v="0.28000000000000003"/>
    <n v="3.99"/>
    <n v="1.1864406779661016"/>
    <n v="65.254237288135585"/>
    <n v="69.244237288135579"/>
    <n v="0"/>
    <n v="0"/>
    <n v="0"/>
    <n v="0"/>
    <n v="82.444237288135582"/>
  </r>
  <r>
    <x v="48"/>
    <s v="Boutique4"/>
    <x v="7"/>
    <n v="2"/>
    <n v="9"/>
    <n v="218"/>
    <n v="118"/>
    <n v="7.6"/>
    <n v="6"/>
    <n v="13.5"/>
    <n v="2.1800000000000002"/>
    <n v="1.77"/>
    <n v="0.38"/>
    <n v="0.24"/>
    <n v="4.57"/>
    <n v="1.1764705882352942"/>
    <n v="64.705882352941174"/>
    <n v="69.275882352941181"/>
    <n v="0"/>
    <n v="0"/>
    <n v="0"/>
    <n v="0"/>
    <n v="82.775882352941181"/>
  </r>
  <r>
    <x v="49"/>
    <s v="Boutique4"/>
    <x v="7"/>
    <n v="2"/>
    <n v="7.4"/>
    <n v="192"/>
    <n v="110"/>
    <n v="9"/>
    <n v="12"/>
    <n v="11.100000000000001"/>
    <n v="1.92"/>
    <n v="1.65"/>
    <n v="0.45"/>
    <n v="0.48"/>
    <n v="4.5"/>
    <n v="1.4432989690721649"/>
    <n v="79.381443298969074"/>
    <n v="83.881443298969074"/>
    <n v="0"/>
    <n v="0"/>
    <n v="0"/>
    <n v="0"/>
    <n v="94.981443298969083"/>
  </r>
  <r>
    <x v="50"/>
    <s v="Boutique4"/>
    <x v="7"/>
    <n v="2"/>
    <n v="8.6"/>
    <n v="198"/>
    <n v="110"/>
    <n v="8.6"/>
    <n v="10"/>
    <n v="12.899999999999999"/>
    <n v="1.98"/>
    <n v="1.65"/>
    <n v="0.43"/>
    <n v="0.5"/>
    <n v="4.5599999999999996"/>
    <n v="1.8666666666666667"/>
    <n v="102.66666666666667"/>
    <n v="107.22666666666667"/>
    <n v="0"/>
    <n v="0"/>
    <n v="0"/>
    <n v="0"/>
    <n v="120.12666666666667"/>
  </r>
  <r>
    <x v="51"/>
    <s v="Boutique4"/>
    <x v="7"/>
    <n v="2"/>
    <n v="8.8000000000000007"/>
    <n v="216"/>
    <n v="90"/>
    <n v="8.8000000000000007"/>
    <n v="8"/>
    <n v="13.200000000000001"/>
    <n v="2.16"/>
    <n v="1.3499999999999999"/>
    <n v="0.44000000000000006"/>
    <n v="0.24"/>
    <n v="4.1899999999999995"/>
    <n v="1.1618257261410789"/>
    <n v="63.900414937759344"/>
    <n v="68.090414937759348"/>
    <n v="0"/>
    <n v="0"/>
    <n v="0"/>
    <n v="0"/>
    <n v="81.290414937759351"/>
  </r>
  <r>
    <x v="52"/>
    <s v="Boutique4"/>
    <x v="7"/>
    <n v="2"/>
    <n v="7.6"/>
    <n v="210"/>
    <n v="98"/>
    <n v="8.1999999999999993"/>
    <n v="10"/>
    <n v="11.399999999999999"/>
    <n v="2.1"/>
    <n v="1.47"/>
    <n v="0.41"/>
    <n v="0.3"/>
    <n v="4.28"/>
    <n v="1.7721518987341771"/>
    <n v="97.468354430379748"/>
    <n v="101.74835443037975"/>
    <n v="0"/>
    <n v="0"/>
    <n v="0"/>
    <n v="0"/>
    <n v="113.14835443037975"/>
  </r>
  <r>
    <x v="53"/>
    <s v="Boutique4"/>
    <x v="7"/>
    <n v="2"/>
    <n v="7.2"/>
    <n v="186"/>
    <n v="120"/>
    <n v="7.6"/>
    <n v="8"/>
    <n v="10.8"/>
    <n v="1.86"/>
    <n v="1.7999999999999998"/>
    <n v="0.38"/>
    <n v="0.24"/>
    <n v="4.28"/>
    <n v="1.7073170731707317"/>
    <n v="93.902439024390247"/>
    <n v="98.182439024390249"/>
    <n v="0"/>
    <n v="0"/>
    <n v="0"/>
    <n v="0"/>
    <n v="108.98243902439025"/>
  </r>
  <r>
    <x v="54"/>
    <s v="Boutique4"/>
    <x v="7"/>
    <n v="2"/>
    <n v="7.4"/>
    <n v="218"/>
    <n v="96"/>
    <n v="7.4"/>
    <n v="6"/>
    <n v="11.100000000000001"/>
    <n v="2.1800000000000002"/>
    <n v="1.44"/>
    <n v="0.37000000000000005"/>
    <n v="0.24"/>
    <n v="4.2300000000000004"/>
    <n v="1.1715481171548117"/>
    <n v="64.43514644351464"/>
    <n v="68.665146443514644"/>
    <n v="0"/>
    <n v="0"/>
    <n v="0"/>
    <n v="0"/>
    <n v="79.765146443514652"/>
  </r>
  <r>
    <x v="55"/>
    <s v="Boutique4"/>
    <x v="7"/>
    <n v="2"/>
    <n v="7"/>
    <n v="212"/>
    <n v="110"/>
    <n v="7.8"/>
    <n v="8"/>
    <n v="10.5"/>
    <n v="2.12"/>
    <n v="1.65"/>
    <n v="0.39"/>
    <n v="0.24"/>
    <n v="4.4000000000000004"/>
    <n v="1.320754716981132"/>
    <n v="72.641509433962256"/>
    <n v="77.041509433962261"/>
    <n v="0"/>
    <n v="0"/>
    <n v="0"/>
    <n v="0"/>
    <n v="87.541509433962261"/>
  </r>
  <r>
    <x v="56"/>
    <s v="Boutique4"/>
    <x v="7"/>
    <n v="2"/>
    <n v="8.8000000000000007"/>
    <n v="208"/>
    <n v="118"/>
    <n v="7.4"/>
    <n v="12"/>
    <n v="13.200000000000001"/>
    <n v="2.08"/>
    <n v="1.77"/>
    <n v="0.37000000000000005"/>
    <n v="0.60000000000000009"/>
    <n v="4.82"/>
    <n v="1.3270142180094786"/>
    <n v="72.985781990521318"/>
    <n v="77.805781990521325"/>
    <n v="0"/>
    <n v="0"/>
    <n v="0"/>
    <n v="0"/>
    <n v="91.005781990521328"/>
  </r>
  <r>
    <x v="57"/>
    <s v="Boutique4"/>
    <x v="7"/>
    <n v="2"/>
    <n v="8.1999999999999993"/>
    <n v="198"/>
    <n v="116"/>
    <n v="8"/>
    <n v="4"/>
    <n v="12.299999999999999"/>
    <n v="1.98"/>
    <n v="1.74"/>
    <n v="0.4"/>
    <n v="0.08"/>
    <n v="4.2"/>
    <n v="1.3658536585365855"/>
    <n v="75.121951219512198"/>
    <n v="79.321951219512201"/>
    <n v="0"/>
    <n v="0"/>
    <n v="0"/>
    <n v="0"/>
    <n v="91.621951219512198"/>
  </r>
  <r>
    <x v="58"/>
    <s v="Boutique4"/>
    <x v="7"/>
    <n v="2"/>
    <n v="9"/>
    <n v="198"/>
    <n v="118"/>
    <n v="7.6"/>
    <n v="16"/>
    <n v="13.5"/>
    <n v="1.98"/>
    <n v="1.77"/>
    <n v="0.38"/>
    <n v="0.48"/>
    <n v="4.6099999999999994"/>
    <n v="1.1522633744855968"/>
    <n v="63.374485596707821"/>
    <n v="67.984485596707827"/>
    <n v="0"/>
    <n v="0"/>
    <n v="0"/>
    <n v="0"/>
    <n v="81.484485596707827"/>
  </r>
  <r>
    <x v="59"/>
    <s v="Boutique4"/>
    <x v="7"/>
    <n v="2"/>
    <n v="8.4"/>
    <n v="190"/>
    <n v="116"/>
    <n v="7.6"/>
    <n v="14"/>
    <n v="12.600000000000001"/>
    <n v="1.9000000000000001"/>
    <n v="1.74"/>
    <n v="0.38"/>
    <n v="0.28000000000000003"/>
    <n v="4.3000000000000007"/>
    <n v="1.308411214953271"/>
    <n v="71.962616822429908"/>
    <n v="76.262616822429905"/>
    <n v="0"/>
    <n v="0"/>
    <n v="0"/>
    <n v="0"/>
    <n v="88.862616822429914"/>
  </r>
  <r>
    <x v="60"/>
    <s v="Boutique4"/>
    <x v="7"/>
    <n v="2"/>
    <n v="8.6"/>
    <n v="212"/>
    <n v="120"/>
    <n v="7.6"/>
    <n v="16"/>
    <n v="12.899999999999999"/>
    <n v="2.12"/>
    <n v="1.7999999999999998"/>
    <n v="0.38"/>
    <n v="0.64"/>
    <n v="4.9399999999999995"/>
    <n v="1.5135135135135136"/>
    <n v="83.243243243243242"/>
    <n v="88.18324324324324"/>
    <n v="0"/>
    <n v="0"/>
    <n v="0"/>
    <n v="0"/>
    <n v="101.08324324324323"/>
  </r>
  <r>
    <x v="61"/>
    <s v="Boutique4"/>
    <x v="7"/>
    <n v="2"/>
    <n v="7.4"/>
    <n v="190"/>
    <n v="100"/>
    <n v="8"/>
    <n v="4"/>
    <n v="11.100000000000001"/>
    <n v="1.9000000000000001"/>
    <n v="1.5"/>
    <n v="0.4"/>
    <n v="0.08"/>
    <n v="3.8800000000000003"/>
    <n v="1.222707423580786"/>
    <n v="67.248908296943227"/>
    <n v="71.128908296943223"/>
    <n v="0"/>
    <n v="0"/>
    <n v="0"/>
    <n v="0"/>
    <n v="82.228908296943217"/>
  </r>
  <r>
    <x v="62"/>
    <s v="Boutique4"/>
    <x v="7"/>
    <n v="2"/>
    <n v="7.6"/>
    <n v="220"/>
    <n v="96"/>
    <n v="8.1999999999999993"/>
    <n v="8"/>
    <n v="11.399999999999999"/>
    <n v="2.2000000000000002"/>
    <n v="1.44"/>
    <n v="0.41"/>
    <n v="0.24"/>
    <n v="4.29"/>
    <n v="1.6"/>
    <n v="88"/>
    <n v="92.29"/>
    <n v="0"/>
    <n v="0"/>
    <n v="0"/>
    <n v="0"/>
    <n v="103.69"/>
  </r>
  <r>
    <x v="63"/>
    <s v="Boutique4"/>
    <x v="7"/>
    <n v="2"/>
    <n v="9"/>
    <n v="218"/>
    <n v="92"/>
    <n v="8.6"/>
    <n v="12"/>
    <n v="13.5"/>
    <n v="2.1800000000000002"/>
    <n v="1.38"/>
    <n v="0.43"/>
    <n v="0.36"/>
    <n v="4.3500000000000005"/>
    <n v="1.2785388127853881"/>
    <n v="70.319634703196343"/>
    <n v="74.669634703196337"/>
    <n v="0"/>
    <n v="0"/>
    <n v="0"/>
    <n v="0"/>
    <n v="88.169634703196337"/>
  </r>
  <r>
    <x v="64"/>
    <s v="Boutique4"/>
    <x v="7"/>
    <n v="2"/>
    <n v="8.6"/>
    <n v="186"/>
    <n v="116"/>
    <n v="7.4"/>
    <n v="4"/>
    <n v="12.899999999999999"/>
    <n v="1.86"/>
    <n v="1.74"/>
    <n v="0.37000000000000005"/>
    <n v="0.08"/>
    <n v="4.05"/>
    <n v="1.3725490196078431"/>
    <n v="75.490196078431367"/>
    <n v="79.540196078431364"/>
    <n v="0"/>
    <n v="0"/>
    <n v="0"/>
    <n v="0"/>
    <n v="92.44019607843137"/>
  </r>
  <r>
    <x v="65"/>
    <s v="Boutique4"/>
    <x v="7"/>
    <n v="2"/>
    <n v="8.1999999999999993"/>
    <n v="200"/>
    <n v="90"/>
    <n v="7.6"/>
    <n v="10"/>
    <n v="12.299999999999999"/>
    <n v="2"/>
    <n v="1.3499999999999999"/>
    <n v="0.38"/>
    <n v="0.3"/>
    <n v="4.0299999999999994"/>
    <n v="1.222707423580786"/>
    <n v="67.248908296943227"/>
    <n v="71.278908296943229"/>
    <n v="0"/>
    <n v="0"/>
    <n v="0"/>
    <n v="0"/>
    <n v="83.578908296943226"/>
  </r>
  <r>
    <x v="66"/>
    <s v="Boutique4"/>
    <x v="7"/>
    <n v="2"/>
    <n v="7.8"/>
    <n v="186"/>
    <n v="100"/>
    <n v="7.8"/>
    <n v="8"/>
    <n v="11.7"/>
    <n v="1.86"/>
    <n v="1.5"/>
    <n v="0.39"/>
    <n v="0.24"/>
    <n v="3.99"/>
    <n v="1.2389380530973451"/>
    <n v="68.141592920353972"/>
    <n v="72.131592920353967"/>
    <n v="0"/>
    <n v="0"/>
    <n v="0"/>
    <n v="0"/>
    <n v="83.83159292035397"/>
  </r>
  <r>
    <x v="67"/>
    <s v="Boutique4"/>
    <x v="7"/>
    <n v="2"/>
    <n v="8.6"/>
    <n v="184"/>
    <n v="100"/>
    <n v="8"/>
    <n v="8"/>
    <n v="12.899999999999999"/>
    <n v="1.84"/>
    <n v="1.5"/>
    <n v="0.4"/>
    <n v="0.32"/>
    <n v="4.0599999999999996"/>
    <n v="1.8181818181818181"/>
    <n v="100"/>
    <n v="104.06"/>
    <n v="0"/>
    <n v="0"/>
    <n v="0"/>
    <n v="0"/>
    <n v="116.96000000000001"/>
  </r>
  <r>
    <x v="68"/>
    <s v="Boutique4"/>
    <x v="7"/>
    <n v="2"/>
    <n v="8.6"/>
    <n v="194"/>
    <n v="96"/>
    <n v="8.1999999999999993"/>
    <n v="12"/>
    <n v="12.899999999999999"/>
    <n v="1.94"/>
    <n v="1.44"/>
    <n v="0.41"/>
    <n v="0.60000000000000009"/>
    <n v="4.3900000000000006"/>
    <n v="1.1666666666666667"/>
    <n v="64.166666666666671"/>
    <n v="68.556666666666672"/>
    <n v="0"/>
    <n v="0"/>
    <n v="0"/>
    <n v="0"/>
    <n v="81.456666666666678"/>
  </r>
  <r>
    <x v="69"/>
    <s v="Boutique4"/>
    <x v="7"/>
    <n v="2"/>
    <n v="7.2"/>
    <n v="214"/>
    <n v="90"/>
    <n v="7.4"/>
    <n v="10"/>
    <n v="10.8"/>
    <n v="2.14"/>
    <n v="1.3499999999999999"/>
    <n v="0.37000000000000005"/>
    <n v="0.5"/>
    <n v="4.3600000000000003"/>
    <n v="1.3793103448275863"/>
    <n v="75.862068965517253"/>
    <n v="80.222068965517252"/>
    <n v="0"/>
    <n v="0"/>
    <n v="0"/>
    <n v="0"/>
    <n v="91.022068965517249"/>
  </r>
  <r>
    <x v="70"/>
    <s v="Boutique4"/>
    <x v="7"/>
    <n v="2"/>
    <n v="7.8"/>
    <n v="210"/>
    <n v="118"/>
    <n v="8.8000000000000007"/>
    <n v="16"/>
    <n v="11.7"/>
    <n v="2.1"/>
    <n v="1.77"/>
    <n v="0.44000000000000006"/>
    <n v="0.48"/>
    <n v="4.7900000000000009"/>
    <n v="1.2727272727272727"/>
    <n v="70"/>
    <n v="74.790000000000006"/>
    <n v="0"/>
    <n v="0"/>
    <n v="0"/>
    <n v="0"/>
    <n v="86.490000000000009"/>
  </r>
  <r>
    <x v="71"/>
    <s v="Boutique4"/>
    <x v="7"/>
    <n v="2"/>
    <n v="7.2"/>
    <n v="184"/>
    <n v="120"/>
    <n v="7"/>
    <n v="14"/>
    <n v="10.8"/>
    <n v="1.84"/>
    <n v="1.7999999999999998"/>
    <n v="0.35000000000000003"/>
    <n v="0.56000000000000005"/>
    <n v="4.55"/>
    <n v="1.308411214953271"/>
    <n v="71.962616822429908"/>
    <n v="76.512616822429905"/>
    <n v="0"/>
    <n v="0"/>
    <n v="0"/>
    <n v="0"/>
    <n v="87.312616822429902"/>
  </r>
  <r>
    <x v="72"/>
    <s v="Boutique4"/>
    <x v="7"/>
    <n v="2"/>
    <n v="9"/>
    <n v="180"/>
    <n v="106"/>
    <n v="7.6"/>
    <n v="4"/>
    <n v="13.5"/>
    <n v="1.8"/>
    <n v="1.5899999999999999"/>
    <n v="0.38"/>
    <n v="0.16"/>
    <n v="3.9299999999999997"/>
    <n v="1.1336032388663968"/>
    <n v="62.348178137651821"/>
    <n v="66.278178137651821"/>
    <n v="0"/>
    <n v="0"/>
    <n v="0"/>
    <n v="0"/>
    <n v="79.778178137651821"/>
  </r>
  <r>
    <x v="73"/>
    <s v="Boutique4"/>
    <x v="7"/>
    <n v="2"/>
    <n v="7.4"/>
    <n v="184"/>
    <n v="110"/>
    <n v="8.4"/>
    <n v="8"/>
    <n v="11.100000000000001"/>
    <n v="1.84"/>
    <n v="1.65"/>
    <n v="0.42000000000000004"/>
    <n v="0.24"/>
    <n v="4.1500000000000004"/>
    <n v="1.2556053811659194"/>
    <n v="69.058295964125563"/>
    <n v="73.208295964125568"/>
    <n v="0"/>
    <n v="0"/>
    <n v="0"/>
    <n v="0"/>
    <n v="84.308295964125563"/>
  </r>
  <r>
    <x v="74"/>
    <s v="Boutique4"/>
    <x v="7"/>
    <n v="2"/>
    <n v="8.6"/>
    <n v="218"/>
    <n v="98"/>
    <n v="8.6"/>
    <n v="14"/>
    <n v="12.899999999999999"/>
    <n v="2.1800000000000002"/>
    <n v="1.47"/>
    <n v="0.43"/>
    <n v="0.70000000000000007"/>
    <n v="4.78"/>
    <n v="1.4814814814814814"/>
    <n v="81.481481481481481"/>
    <n v="86.261481481481482"/>
    <n v="0"/>
    <n v="0"/>
    <n v="0"/>
    <n v="0"/>
    <n v="99.161481481481474"/>
  </r>
  <r>
    <x v="75"/>
    <s v="Boutique4"/>
    <x v="7"/>
    <n v="2"/>
    <n v="8.4"/>
    <n v="206"/>
    <n v="92"/>
    <n v="7.8"/>
    <n v="14"/>
    <n v="12.600000000000001"/>
    <n v="2.06"/>
    <n v="1.38"/>
    <n v="0.39"/>
    <n v="0.70000000000000007"/>
    <n v="4.53"/>
    <n v="1.8300653594771241"/>
    <n v="100.65359477124183"/>
    <n v="105.18359477124183"/>
    <n v="0"/>
    <n v="0"/>
    <n v="0"/>
    <n v="0"/>
    <n v="117.78359477124184"/>
  </r>
  <r>
    <x v="76"/>
    <s v="Boutique4"/>
    <x v="7"/>
    <n v="2"/>
    <n v="9"/>
    <n v="204"/>
    <n v="118"/>
    <n v="7.2"/>
    <n v="10"/>
    <n v="13.5"/>
    <n v="2.04"/>
    <n v="1.77"/>
    <n v="0.36000000000000004"/>
    <n v="0.5"/>
    <n v="4.67"/>
    <n v="1.25"/>
    <n v="68.75"/>
    <n v="73.42"/>
    <n v="0"/>
    <n v="0"/>
    <n v="0"/>
    <n v="0"/>
    <n v="86.92"/>
  </r>
  <r>
    <x v="77"/>
    <s v="Boutique4"/>
    <x v="7"/>
    <n v="2"/>
    <n v="8"/>
    <n v="182"/>
    <n v="92"/>
    <n v="8.4"/>
    <n v="4"/>
    <n v="12"/>
    <n v="1.82"/>
    <n v="1.38"/>
    <n v="0.42000000000000004"/>
    <n v="0.2"/>
    <n v="3.8200000000000003"/>
    <n v="1.8181818181818181"/>
    <n v="100"/>
    <n v="103.82"/>
    <n v="0"/>
    <n v="0"/>
    <n v="0"/>
    <n v="0"/>
    <n v="115.82"/>
  </r>
  <r>
    <x v="78"/>
    <s v="Boutique4"/>
    <x v="7"/>
    <n v="2"/>
    <n v="7.2"/>
    <n v="182"/>
    <n v="98"/>
    <n v="7.8"/>
    <n v="10"/>
    <n v="10.8"/>
    <n v="1.82"/>
    <n v="1.47"/>
    <n v="0.39"/>
    <n v="0.5"/>
    <n v="4.18"/>
    <n v="1.3930348258706469"/>
    <n v="76.616915422885583"/>
    <n v="80.796915422885576"/>
    <n v="0"/>
    <n v="0"/>
    <n v="0"/>
    <n v="0"/>
    <n v="91.596915422885573"/>
  </r>
  <r>
    <x v="79"/>
    <s v="Boutique4"/>
    <x v="7"/>
    <n v="2"/>
    <n v="7.4"/>
    <n v="210"/>
    <n v="114"/>
    <n v="7"/>
    <n v="14"/>
    <n v="11.100000000000001"/>
    <n v="2.1"/>
    <n v="1.71"/>
    <n v="0.35000000000000003"/>
    <n v="0.56000000000000005"/>
    <n v="4.7200000000000006"/>
    <n v="1.5555555555555556"/>
    <n v="85.555555555555557"/>
    <n v="90.275555555555556"/>
    <n v="0"/>
    <n v="0"/>
    <n v="0"/>
    <n v="0"/>
    <n v="101.37555555555556"/>
  </r>
  <r>
    <x v="80"/>
    <s v="Boutique4"/>
    <x v="7"/>
    <n v="2"/>
    <n v="7.6"/>
    <n v="180"/>
    <n v="96"/>
    <n v="7.4"/>
    <n v="14"/>
    <n v="11.399999999999999"/>
    <n v="1.8"/>
    <n v="1.44"/>
    <n v="0.37000000000000005"/>
    <n v="0.56000000000000005"/>
    <n v="4.17"/>
    <n v="1.7948717948717949"/>
    <n v="98.717948717948715"/>
    <n v="102.88794871794872"/>
    <n v="0"/>
    <n v="0"/>
    <n v="0"/>
    <n v="0"/>
    <n v="114.28794871794872"/>
  </r>
  <r>
    <x v="81"/>
    <s v="Boutique4"/>
    <x v="7"/>
    <n v="2"/>
    <n v="7.8"/>
    <n v="194"/>
    <n v="112"/>
    <n v="7.4"/>
    <n v="6"/>
    <n v="11.7"/>
    <n v="1.94"/>
    <n v="1.68"/>
    <n v="0.37000000000000005"/>
    <n v="0.30000000000000004"/>
    <n v="4.29"/>
    <n v="1.201716738197425"/>
    <n v="66.094420600858371"/>
    <n v="70.384420600858377"/>
    <n v="0"/>
    <n v="0"/>
    <n v="0"/>
    <n v="0"/>
    <n v="82.08442060085838"/>
  </r>
  <r>
    <x v="82"/>
    <s v="Boutique4"/>
    <x v="7"/>
    <n v="2"/>
    <n v="8.4"/>
    <n v="188"/>
    <n v="98"/>
    <n v="8.4"/>
    <n v="14"/>
    <n v="12.600000000000001"/>
    <n v="1.8800000000000001"/>
    <n v="1.47"/>
    <n v="0.42000000000000004"/>
    <n v="0.70000000000000007"/>
    <n v="4.47"/>
    <n v="1.3270142180094786"/>
    <n v="72.985781990521318"/>
    <n v="77.455781990521317"/>
    <n v="0"/>
    <n v="0"/>
    <n v="0"/>
    <n v="0"/>
    <n v="90.055781990521325"/>
  </r>
  <r>
    <x v="83"/>
    <s v="Boutique4"/>
    <x v="7"/>
    <n v="2"/>
    <n v="8.6"/>
    <n v="214"/>
    <n v="118"/>
    <n v="7.8"/>
    <n v="12"/>
    <n v="12.899999999999999"/>
    <n v="2.14"/>
    <n v="1.77"/>
    <n v="0.39"/>
    <n v="0.24"/>
    <n v="4.54"/>
    <n v="1.1814345991561181"/>
    <n v="64.978902953586498"/>
    <n v="69.518902953586505"/>
    <n v="0"/>
    <n v="0"/>
    <n v="0"/>
    <n v="0"/>
    <n v="82.418902953586496"/>
  </r>
  <r>
    <x v="29"/>
    <s v="Boutique5"/>
    <x v="7"/>
    <n v="2"/>
    <n v="9"/>
    <n v="218"/>
    <n v="112"/>
    <n v="7.8"/>
    <n v="8"/>
    <n v="13.5"/>
    <n v="2.1800000000000002"/>
    <n v="1.68"/>
    <n v="0.39"/>
    <n v="0.32"/>
    <n v="4.57"/>
    <n v="1.5135135135135136"/>
    <n v="83.243243243243242"/>
    <n v="87.813243243243249"/>
    <n v="0"/>
    <n v="0"/>
    <n v="0"/>
    <n v="0"/>
    <n v="101.31324324324325"/>
  </r>
  <r>
    <x v="30"/>
    <s v="Boutique5"/>
    <x v="7"/>
    <n v="2"/>
    <n v="8.6"/>
    <n v="182"/>
    <n v="120"/>
    <n v="8.8000000000000007"/>
    <n v="14"/>
    <n v="12.899999999999999"/>
    <n v="1.82"/>
    <n v="1.7999999999999998"/>
    <n v="0.44000000000000006"/>
    <n v="0.70000000000000007"/>
    <n v="4.7600000000000007"/>
    <n v="1.8421052631578947"/>
    <n v="101.31578947368421"/>
    <n v="106.07578947368421"/>
    <n v="0"/>
    <n v="0"/>
    <n v="0"/>
    <n v="0"/>
    <n v="118.97578947368422"/>
  </r>
  <r>
    <x v="31"/>
    <s v="Boutique5"/>
    <x v="7"/>
    <n v="2"/>
    <n v="9"/>
    <n v="214"/>
    <n v="104"/>
    <n v="7.8"/>
    <n v="8"/>
    <n v="13.5"/>
    <n v="2.14"/>
    <n v="1.56"/>
    <n v="0.39"/>
    <n v="0.16"/>
    <n v="4.25"/>
    <n v="1.7391304347826086"/>
    <n v="95.65217391304347"/>
    <n v="99.90217391304347"/>
    <n v="0"/>
    <n v="0"/>
    <n v="0"/>
    <n v="0"/>
    <n v="113.40217391304347"/>
  </r>
  <r>
    <x v="32"/>
    <s v="Boutique5"/>
    <x v="7"/>
    <n v="2"/>
    <n v="9"/>
    <n v="204"/>
    <n v="112"/>
    <n v="7.4"/>
    <n v="6"/>
    <n v="13.5"/>
    <n v="2.04"/>
    <n v="1.68"/>
    <n v="0.37000000000000005"/>
    <n v="0.18"/>
    <n v="4.2699999999999996"/>
    <n v="1.696969696969697"/>
    <n v="93.333333333333343"/>
    <n v="97.603333333333339"/>
    <n v="0"/>
    <n v="0"/>
    <n v="0"/>
    <n v="0"/>
    <n v="111.10333333333334"/>
  </r>
  <r>
    <x v="33"/>
    <s v="Boutique5"/>
    <x v="7"/>
    <n v="2"/>
    <n v="8.8000000000000007"/>
    <n v="212"/>
    <n v="104"/>
    <n v="8.8000000000000007"/>
    <n v="10"/>
    <n v="13.200000000000001"/>
    <n v="2.12"/>
    <n v="1.56"/>
    <n v="0.44000000000000006"/>
    <n v="0.2"/>
    <n v="4.32"/>
    <n v="1.386138613861386"/>
    <n v="76.237623762376231"/>
    <n v="80.557623762376238"/>
    <n v="0"/>
    <n v="0"/>
    <n v="0"/>
    <n v="0"/>
    <n v="93.757623762376241"/>
  </r>
  <r>
    <x v="34"/>
    <s v="Boutique5"/>
    <x v="7"/>
    <n v="2"/>
    <n v="8.4"/>
    <n v="206"/>
    <n v="114"/>
    <n v="9"/>
    <n v="10"/>
    <n v="12.600000000000001"/>
    <n v="2.06"/>
    <n v="1.71"/>
    <n v="0.45"/>
    <n v="0.5"/>
    <n v="4.72"/>
    <n v="1.6568047337278107"/>
    <n v="91.124260355029591"/>
    <n v="95.84426035502959"/>
    <n v="0"/>
    <n v="0"/>
    <n v="0"/>
    <n v="0"/>
    <n v="108.4442603550296"/>
  </r>
  <r>
    <x v="35"/>
    <s v="Boutique5"/>
    <x v="7"/>
    <n v="2"/>
    <n v="9"/>
    <n v="194"/>
    <n v="104"/>
    <n v="8.4"/>
    <n v="4"/>
    <n v="13.5"/>
    <n v="1.94"/>
    <n v="1.56"/>
    <n v="0.42000000000000004"/>
    <n v="0.2"/>
    <n v="4.12"/>
    <n v="1.1290322580645162"/>
    <n v="62.096774193548391"/>
    <n v="66.216774193548389"/>
    <n v="0"/>
    <n v="0"/>
    <n v="0"/>
    <n v="0"/>
    <n v="79.716774193548389"/>
  </r>
  <r>
    <x v="36"/>
    <s v="Boutique5"/>
    <x v="7"/>
    <n v="2"/>
    <n v="8"/>
    <n v="206"/>
    <n v="112"/>
    <n v="8"/>
    <n v="8"/>
    <n v="12"/>
    <n v="2.06"/>
    <n v="1.68"/>
    <n v="0.4"/>
    <n v="0.16"/>
    <n v="4.3000000000000007"/>
    <n v="1.3725490196078431"/>
    <n v="75.490196078431367"/>
    <n v="79.790196078431364"/>
    <n v="0"/>
    <n v="0"/>
    <n v="0"/>
    <n v="0"/>
    <n v="91.790196078431364"/>
  </r>
  <r>
    <x v="37"/>
    <s v="Boutique5"/>
    <x v="7"/>
    <n v="2"/>
    <n v="9"/>
    <n v="202"/>
    <n v="108"/>
    <n v="7"/>
    <n v="14"/>
    <n v="13.5"/>
    <n v="2.02"/>
    <n v="1.6199999999999999"/>
    <n v="0.35000000000000003"/>
    <n v="0.70000000000000007"/>
    <n v="4.6899999999999995"/>
    <n v="1.4285714285714286"/>
    <n v="78.571428571428569"/>
    <n v="83.261428571428567"/>
    <n v="0"/>
    <n v="0"/>
    <n v="0"/>
    <n v="0"/>
    <n v="96.761428571428567"/>
  </r>
  <r>
    <x v="38"/>
    <s v="Boutique5"/>
    <x v="7"/>
    <n v="2"/>
    <n v="8.8000000000000007"/>
    <n v="194"/>
    <n v="114"/>
    <n v="8.6"/>
    <n v="16"/>
    <n v="13.200000000000001"/>
    <n v="1.94"/>
    <n v="1.71"/>
    <n v="0.43"/>
    <n v="0.48"/>
    <n v="4.5600000000000005"/>
    <n v="1.5642458100558658"/>
    <n v="86.033519553072622"/>
    <n v="90.593519553072625"/>
    <n v="0"/>
    <n v="0"/>
    <n v="0"/>
    <n v="0"/>
    <n v="103.79351955307263"/>
  </r>
  <r>
    <x v="39"/>
    <s v="Boutique5"/>
    <x v="7"/>
    <n v="2"/>
    <n v="8.4"/>
    <n v="180"/>
    <n v="116"/>
    <n v="8"/>
    <n v="14"/>
    <n v="12.600000000000001"/>
    <n v="1.8"/>
    <n v="1.74"/>
    <n v="0.4"/>
    <n v="0.70000000000000007"/>
    <n v="4.6399999999999997"/>
    <n v="1.1715481171548117"/>
    <n v="64.43514644351464"/>
    <n v="69.07514644351464"/>
    <n v="0"/>
    <n v="0"/>
    <n v="0"/>
    <n v="0"/>
    <n v="81.675146443514649"/>
  </r>
  <r>
    <x v="40"/>
    <s v="Boutique5"/>
    <x v="7"/>
    <n v="2"/>
    <n v="8.6"/>
    <n v="190"/>
    <n v="92"/>
    <n v="8.6"/>
    <n v="14"/>
    <n v="12.899999999999999"/>
    <n v="1.9000000000000001"/>
    <n v="1.38"/>
    <n v="0.43"/>
    <n v="0.42"/>
    <n v="4.1300000000000008"/>
    <n v="1.1244979919678715"/>
    <n v="61.847389558232933"/>
    <n v="65.977389558232929"/>
    <n v="0"/>
    <n v="0"/>
    <n v="0"/>
    <n v="0"/>
    <n v="78.87738955823292"/>
  </r>
  <r>
    <x v="41"/>
    <s v="Boutique5"/>
    <x v="7"/>
    <n v="2"/>
    <n v="7.6"/>
    <n v="202"/>
    <n v="116"/>
    <n v="8.1999999999999993"/>
    <n v="6"/>
    <n v="11.399999999999999"/>
    <n v="2.02"/>
    <n v="1.74"/>
    <n v="0.41"/>
    <n v="0.18"/>
    <n v="4.3499999999999996"/>
    <n v="1.1475409836065573"/>
    <n v="63.114754098360649"/>
    <n v="67.464754098360643"/>
    <n v="0"/>
    <n v="0"/>
    <n v="0"/>
    <n v="0"/>
    <n v="78.864754098360635"/>
  </r>
  <r>
    <x v="42"/>
    <s v="Boutique5"/>
    <x v="7"/>
    <n v="2"/>
    <n v="7.8"/>
    <n v="188"/>
    <n v="90"/>
    <n v="7.6"/>
    <n v="14"/>
    <n v="11.7"/>
    <n v="1.8800000000000001"/>
    <n v="1.3499999999999999"/>
    <n v="0.38"/>
    <n v="0.42"/>
    <n v="4.03"/>
    <n v="1.2556053811659194"/>
    <n v="69.058295964125563"/>
    <n v="73.088295964125564"/>
    <n v="0"/>
    <n v="0"/>
    <n v="0"/>
    <n v="0"/>
    <n v="84.788295964125567"/>
  </r>
  <r>
    <x v="43"/>
    <s v="Boutique5"/>
    <x v="7"/>
    <n v="2"/>
    <n v="8.6"/>
    <n v="184"/>
    <n v="98"/>
    <n v="8.4"/>
    <n v="4"/>
    <n v="12.899999999999999"/>
    <n v="1.84"/>
    <n v="1.47"/>
    <n v="0.42000000000000004"/>
    <n v="0.08"/>
    <n v="3.81"/>
    <n v="1.7391304347826086"/>
    <n v="95.65217391304347"/>
    <n v="99.462173913043472"/>
    <n v="0"/>
    <n v="0"/>
    <n v="0"/>
    <n v="0"/>
    <n v="112.36217391304348"/>
  </r>
  <r>
    <x v="44"/>
    <s v="Boutique5"/>
    <x v="7"/>
    <n v="2"/>
    <n v="8.4"/>
    <n v="192"/>
    <n v="120"/>
    <n v="7.2"/>
    <n v="16"/>
    <n v="12.600000000000001"/>
    <n v="1.92"/>
    <n v="1.7999999999999998"/>
    <n v="0.36000000000000004"/>
    <n v="0.32"/>
    <n v="4.4000000000000004"/>
    <n v="1.1475409836065573"/>
    <n v="63.114754098360649"/>
    <n v="67.514754098360655"/>
    <n v="0"/>
    <n v="0"/>
    <n v="0"/>
    <n v="0"/>
    <n v="80.114754098360663"/>
  </r>
  <r>
    <x v="45"/>
    <s v="Boutique5"/>
    <x v="7"/>
    <n v="2"/>
    <n v="8.6"/>
    <n v="198"/>
    <n v="120"/>
    <n v="9"/>
    <n v="14"/>
    <n v="12.899999999999999"/>
    <n v="1.98"/>
    <n v="1.7999999999999998"/>
    <n v="0.45"/>
    <n v="0.28000000000000003"/>
    <n v="4.51"/>
    <n v="1.3725490196078431"/>
    <n v="75.490196078431367"/>
    <n v="80.000196078431372"/>
    <n v="0"/>
    <n v="0"/>
    <n v="0"/>
    <n v="0"/>
    <n v="92.900196078431378"/>
  </r>
  <r>
    <x v="46"/>
    <s v="Boutique5"/>
    <x v="7"/>
    <n v="2"/>
    <n v="8"/>
    <n v="198"/>
    <n v="100"/>
    <n v="8.1999999999999993"/>
    <n v="12"/>
    <n v="12"/>
    <n v="1.98"/>
    <n v="1.5"/>
    <n v="0.41"/>
    <n v="0.60000000000000009"/>
    <n v="4.49"/>
    <n v="1.201716738197425"/>
    <n v="66.094420600858371"/>
    <n v="70.584420600858365"/>
    <n v="0"/>
    <n v="0"/>
    <n v="0"/>
    <n v="0"/>
    <n v="82.584420600858365"/>
  </r>
  <r>
    <x v="47"/>
    <s v="Boutique5"/>
    <x v="7"/>
    <n v="2"/>
    <n v="8.1999999999999993"/>
    <n v="184"/>
    <n v="114"/>
    <n v="7.2"/>
    <n v="4"/>
    <n v="12.299999999999999"/>
    <n v="1.84"/>
    <n v="1.71"/>
    <n v="0.36000000000000004"/>
    <n v="0.08"/>
    <n v="3.9899999999999998"/>
    <n v="1.1290322580645162"/>
    <n v="62.096774193548391"/>
    <n v="66.086774193548393"/>
    <n v="0"/>
    <n v="0"/>
    <n v="0"/>
    <n v="0"/>
    <n v="78.386774193548391"/>
  </r>
  <r>
    <x v="48"/>
    <s v="Boutique5"/>
    <x v="7"/>
    <n v="2"/>
    <n v="7.6"/>
    <n v="184"/>
    <n v="112"/>
    <n v="8.6"/>
    <n v="12"/>
    <n v="11.399999999999999"/>
    <n v="1.84"/>
    <n v="1.68"/>
    <n v="0.43"/>
    <n v="0.48"/>
    <n v="4.43"/>
    <n v="1.1864406779661016"/>
    <n v="65.254237288135585"/>
    <n v="69.684237288135591"/>
    <n v="0"/>
    <n v="0"/>
    <n v="0"/>
    <n v="0"/>
    <n v="81.084237288135597"/>
  </r>
  <r>
    <x v="49"/>
    <s v="Boutique5"/>
    <x v="7"/>
    <n v="2"/>
    <n v="7.2"/>
    <n v="198"/>
    <n v="92"/>
    <n v="7.6"/>
    <n v="8"/>
    <n v="10.8"/>
    <n v="1.98"/>
    <n v="1.38"/>
    <n v="0.38"/>
    <n v="0.32"/>
    <n v="4.0599999999999996"/>
    <n v="1.6568047337278107"/>
    <n v="91.124260355029591"/>
    <n v="95.184260355029593"/>
    <n v="0"/>
    <n v="0"/>
    <n v="0"/>
    <n v="0"/>
    <n v="105.98426035502959"/>
  </r>
  <r>
    <x v="50"/>
    <s v="Boutique5"/>
    <x v="7"/>
    <n v="2"/>
    <n v="7.6"/>
    <n v="180"/>
    <n v="94"/>
    <n v="7.6"/>
    <n v="12"/>
    <n v="11.399999999999999"/>
    <n v="1.8"/>
    <n v="1.41"/>
    <n v="0.38"/>
    <n v="0.60000000000000009"/>
    <n v="4.1899999999999995"/>
    <n v="1.728395061728395"/>
    <n v="95.061728395061721"/>
    <n v="99.251728395061718"/>
    <n v="0"/>
    <n v="0"/>
    <n v="0"/>
    <n v="0"/>
    <n v="110.65172839506172"/>
  </r>
  <r>
    <x v="51"/>
    <s v="Boutique5"/>
    <x v="7"/>
    <n v="2"/>
    <n v="7"/>
    <n v="186"/>
    <n v="94"/>
    <n v="8.6"/>
    <n v="8"/>
    <n v="10.5"/>
    <n v="1.86"/>
    <n v="1.41"/>
    <n v="0.43"/>
    <n v="0.4"/>
    <n v="4.1000000000000005"/>
    <n v="1.728395061728395"/>
    <n v="95.061728395061721"/>
    <n v="99.161728395061715"/>
    <n v="0"/>
    <n v="0"/>
    <n v="0"/>
    <n v="0"/>
    <n v="109.66172839506171"/>
  </r>
  <r>
    <x v="52"/>
    <s v="Boutique5"/>
    <x v="7"/>
    <n v="2"/>
    <n v="8"/>
    <n v="210"/>
    <n v="106"/>
    <n v="8.8000000000000007"/>
    <n v="8"/>
    <n v="12"/>
    <n v="2.1"/>
    <n v="1.5899999999999999"/>
    <n v="0.44000000000000006"/>
    <n v="0.24"/>
    <n v="4.37"/>
    <n v="1.6091954022988506"/>
    <n v="88.505747126436788"/>
    <n v="92.875747126436792"/>
    <n v="0"/>
    <n v="0"/>
    <n v="0"/>
    <n v="0"/>
    <n v="104.87574712643679"/>
  </r>
  <r>
    <x v="53"/>
    <s v="Boutique5"/>
    <x v="7"/>
    <n v="2"/>
    <n v="8.6"/>
    <n v="202"/>
    <n v="104"/>
    <n v="8"/>
    <n v="4"/>
    <n v="12.899999999999999"/>
    <n v="2.02"/>
    <n v="1.56"/>
    <n v="0.4"/>
    <n v="0.12"/>
    <n v="4.0999999999999996"/>
    <n v="1.3793103448275863"/>
    <n v="75.862068965517253"/>
    <n v="79.962068965517247"/>
    <n v="0"/>
    <n v="0"/>
    <n v="0"/>
    <n v="0"/>
    <n v="92.862068965517238"/>
  </r>
  <r>
    <x v="54"/>
    <s v="Boutique5"/>
    <x v="7"/>
    <n v="2"/>
    <n v="7.8"/>
    <n v="188"/>
    <n v="112"/>
    <n v="7.8"/>
    <n v="6"/>
    <n v="11.7"/>
    <n v="1.8800000000000001"/>
    <n v="1.68"/>
    <n v="0.39"/>
    <n v="0.24"/>
    <n v="4.1900000000000004"/>
    <n v="1.5909090909090908"/>
    <n v="87.5"/>
    <n v="91.69"/>
    <n v="0"/>
    <n v="0"/>
    <n v="0"/>
    <n v="0"/>
    <n v="103.39"/>
  </r>
  <r>
    <x v="55"/>
    <s v="Boutique5"/>
    <x v="7"/>
    <n v="2"/>
    <n v="9"/>
    <n v="190"/>
    <n v="90"/>
    <n v="7.2"/>
    <n v="16"/>
    <n v="13.5"/>
    <n v="1.9000000000000001"/>
    <n v="1.3499999999999999"/>
    <n v="0.36000000000000004"/>
    <n v="0.8"/>
    <n v="4.41"/>
    <n v="1.1965811965811965"/>
    <n v="65.811965811965806"/>
    <n v="70.221965811965802"/>
    <n v="0"/>
    <n v="0"/>
    <n v="0"/>
    <n v="0"/>
    <n v="83.721965811965802"/>
  </r>
  <r>
    <x v="56"/>
    <s v="Boutique5"/>
    <x v="7"/>
    <n v="2"/>
    <n v="8"/>
    <n v="182"/>
    <n v="96"/>
    <n v="7.8"/>
    <n v="8"/>
    <n v="12"/>
    <n v="1.82"/>
    <n v="1.44"/>
    <n v="0.39"/>
    <n v="0.16"/>
    <n v="3.81"/>
    <n v="1.222707423580786"/>
    <n v="67.248908296943227"/>
    <n v="71.05890829694323"/>
    <n v="0"/>
    <n v="0"/>
    <n v="0"/>
    <n v="0"/>
    <n v="83.05890829694323"/>
  </r>
  <r>
    <x v="57"/>
    <s v="Boutique5"/>
    <x v="7"/>
    <n v="2"/>
    <n v="8.8000000000000007"/>
    <n v="192"/>
    <n v="112"/>
    <n v="7.6"/>
    <n v="12"/>
    <n v="13.200000000000001"/>
    <n v="1.92"/>
    <n v="1.68"/>
    <n v="0.38"/>
    <n v="0.24"/>
    <n v="4.22"/>
    <n v="1.2727272727272727"/>
    <n v="70"/>
    <n v="74.22"/>
    <n v="0"/>
    <n v="0"/>
    <n v="0"/>
    <n v="0"/>
    <n v="87.42"/>
  </r>
  <r>
    <x v="58"/>
    <s v="Boutique5"/>
    <x v="7"/>
    <n v="2"/>
    <n v="8.6"/>
    <n v="202"/>
    <n v="116"/>
    <n v="8.6"/>
    <n v="16"/>
    <n v="12.899999999999999"/>
    <n v="2.02"/>
    <n v="1.74"/>
    <n v="0.43"/>
    <n v="0.48"/>
    <n v="4.67"/>
    <n v="1.4893617021276595"/>
    <n v="81.914893617021278"/>
    <n v="86.58489361702128"/>
    <n v="0"/>
    <n v="0"/>
    <n v="0"/>
    <n v="0"/>
    <n v="99.484893617021271"/>
  </r>
  <r>
    <x v="59"/>
    <s v="Boutique5"/>
    <x v="7"/>
    <n v="2"/>
    <n v="8.4"/>
    <n v="216"/>
    <n v="100"/>
    <n v="8.6"/>
    <n v="16"/>
    <n v="12.600000000000001"/>
    <n v="2.16"/>
    <n v="1.5"/>
    <n v="0.43"/>
    <n v="0.8"/>
    <n v="4.8899999999999997"/>
    <n v="1.1522633744855968"/>
    <n v="63.374485596707821"/>
    <n v="68.264485596707814"/>
    <n v="0"/>
    <n v="0"/>
    <n v="0"/>
    <n v="0"/>
    <n v="80.864485596707823"/>
  </r>
  <r>
    <x v="60"/>
    <s v="Boutique5"/>
    <x v="7"/>
    <n v="2"/>
    <n v="7.6"/>
    <n v="182"/>
    <n v="98"/>
    <n v="7.4"/>
    <n v="16"/>
    <n v="11.399999999999999"/>
    <n v="1.82"/>
    <n v="1.47"/>
    <n v="0.37000000000000005"/>
    <n v="0.8"/>
    <n v="4.46"/>
    <n v="1.6666666666666667"/>
    <n v="91.666666666666671"/>
    <n v="96.126666666666665"/>
    <n v="0"/>
    <n v="0"/>
    <n v="0"/>
    <n v="0"/>
    <n v="107.52666666666667"/>
  </r>
  <r>
    <x v="61"/>
    <s v="Boutique5"/>
    <x v="7"/>
    <n v="2"/>
    <n v="9"/>
    <n v="220"/>
    <n v="90"/>
    <n v="7.6"/>
    <n v="6"/>
    <n v="13.5"/>
    <n v="2.2000000000000002"/>
    <n v="1.3499999999999999"/>
    <n v="0.38"/>
    <n v="0.12"/>
    <n v="4.05"/>
    <n v="1.25"/>
    <n v="68.75"/>
    <n v="72.8"/>
    <n v="0"/>
    <n v="0"/>
    <n v="0"/>
    <n v="0"/>
    <n v="86.3"/>
  </r>
  <r>
    <x v="62"/>
    <s v="Boutique5"/>
    <x v="7"/>
    <n v="2"/>
    <n v="7"/>
    <n v="190"/>
    <n v="104"/>
    <n v="9"/>
    <n v="12"/>
    <n v="10.5"/>
    <n v="1.9000000000000001"/>
    <n v="1.56"/>
    <n v="0.45"/>
    <n v="0.60000000000000009"/>
    <n v="4.51"/>
    <n v="1.7073170731707317"/>
    <n v="93.902439024390247"/>
    <n v="98.412439024390252"/>
    <n v="0"/>
    <n v="0"/>
    <n v="0"/>
    <n v="0"/>
    <n v="108.91243902439025"/>
  </r>
  <r>
    <x v="63"/>
    <s v="Boutique5"/>
    <x v="7"/>
    <n v="2"/>
    <n v="7.2"/>
    <n v="220"/>
    <n v="92"/>
    <n v="8.4"/>
    <n v="6"/>
    <n v="10.8"/>
    <n v="2.2000000000000002"/>
    <n v="1.38"/>
    <n v="0.42000000000000004"/>
    <n v="0.24"/>
    <n v="4.24"/>
    <n v="1.5135135135135136"/>
    <n v="83.243243243243242"/>
    <n v="87.483243243243237"/>
    <n v="0"/>
    <n v="0"/>
    <n v="0"/>
    <n v="0"/>
    <n v="98.283243243243234"/>
  </r>
  <r>
    <x v="64"/>
    <s v="Boutique5"/>
    <x v="7"/>
    <n v="2"/>
    <n v="7.2"/>
    <n v="206"/>
    <n v="98"/>
    <n v="8.1999999999999993"/>
    <n v="12"/>
    <n v="10.8"/>
    <n v="2.06"/>
    <n v="1.47"/>
    <n v="0.41"/>
    <n v="0.48"/>
    <n v="4.42"/>
    <n v="1.3592233009708738"/>
    <n v="74.757281553398059"/>
    <n v="79.177281553398061"/>
    <n v="0"/>
    <n v="0"/>
    <n v="0"/>
    <n v="0"/>
    <n v="89.977281553398058"/>
  </r>
  <r>
    <x v="65"/>
    <s v="Boutique5"/>
    <x v="7"/>
    <n v="2"/>
    <n v="7"/>
    <n v="206"/>
    <n v="104"/>
    <n v="9"/>
    <n v="10"/>
    <n v="10.5"/>
    <n v="2.06"/>
    <n v="1.56"/>
    <n v="0.45"/>
    <n v="0.2"/>
    <n v="4.2700000000000005"/>
    <n v="1.6867469879518073"/>
    <n v="92.771084337349407"/>
    <n v="97.041084337349403"/>
    <n v="0"/>
    <n v="0"/>
    <n v="0"/>
    <n v="0"/>
    <n v="107.5410843373494"/>
  </r>
  <r>
    <x v="66"/>
    <s v="Boutique5"/>
    <x v="7"/>
    <n v="2"/>
    <n v="7.6"/>
    <n v="180"/>
    <n v="106"/>
    <n v="7.2"/>
    <n v="6"/>
    <n v="11.399999999999999"/>
    <n v="1.8"/>
    <n v="1.5899999999999999"/>
    <n v="0.36000000000000004"/>
    <n v="0.30000000000000004"/>
    <n v="4.05"/>
    <n v="1.2962962962962963"/>
    <n v="71.296296296296291"/>
    <n v="75.346296296296288"/>
    <n v="0"/>
    <n v="0"/>
    <n v="0"/>
    <n v="0"/>
    <n v="86.746296296296293"/>
  </r>
  <r>
    <x v="67"/>
    <s v="Boutique5"/>
    <x v="7"/>
    <n v="2"/>
    <n v="7"/>
    <n v="214"/>
    <n v="108"/>
    <n v="8.1999999999999993"/>
    <n v="12"/>
    <n v="10.5"/>
    <n v="2.14"/>
    <n v="1.6199999999999999"/>
    <n v="0.41"/>
    <n v="0.36"/>
    <n v="4.53"/>
    <n v="1.201716738197425"/>
    <n v="66.094420600858371"/>
    <n v="70.624420600858372"/>
    <n v="0"/>
    <n v="0"/>
    <n v="0"/>
    <n v="0"/>
    <n v="81.124420600858372"/>
  </r>
  <r>
    <x v="68"/>
    <s v="Boutique5"/>
    <x v="7"/>
    <n v="2"/>
    <n v="7"/>
    <n v="190"/>
    <n v="106"/>
    <n v="8"/>
    <n v="16"/>
    <n v="10.5"/>
    <n v="1.9000000000000001"/>
    <n v="1.5899999999999999"/>
    <n v="0.4"/>
    <n v="0.32"/>
    <n v="4.21"/>
    <n v="1.4285714285714286"/>
    <n v="78.571428571428569"/>
    <n v="82.781428571428563"/>
    <n v="0"/>
    <n v="0"/>
    <n v="0"/>
    <n v="0"/>
    <n v="93.281428571428563"/>
  </r>
  <r>
    <x v="69"/>
    <s v="Boutique5"/>
    <x v="7"/>
    <n v="2"/>
    <n v="7.4"/>
    <n v="206"/>
    <n v="116"/>
    <n v="8.6"/>
    <n v="10"/>
    <n v="11.100000000000001"/>
    <n v="2.06"/>
    <n v="1.74"/>
    <n v="0.43"/>
    <n v="0.3"/>
    <n v="4.5299999999999994"/>
    <n v="1.5384615384615385"/>
    <n v="84.615384615384613"/>
    <n v="89.145384615384614"/>
    <n v="0"/>
    <n v="0"/>
    <n v="0"/>
    <n v="0"/>
    <n v="100.24538461538461"/>
  </r>
  <r>
    <x v="70"/>
    <s v="Boutique5"/>
    <x v="7"/>
    <n v="2"/>
    <n v="7.2"/>
    <n v="186"/>
    <n v="104"/>
    <n v="7.4"/>
    <n v="14"/>
    <n v="10.8"/>
    <n v="1.86"/>
    <n v="1.56"/>
    <n v="0.37000000000000005"/>
    <n v="0.70000000000000007"/>
    <n v="4.49"/>
    <n v="1.2785388127853881"/>
    <n v="70.319634703196343"/>
    <n v="74.809634703196338"/>
    <n v="0"/>
    <n v="0"/>
    <n v="0"/>
    <n v="0"/>
    <n v="85.609634703196335"/>
  </r>
  <r>
    <x v="71"/>
    <s v="Boutique5"/>
    <x v="7"/>
    <n v="2"/>
    <n v="9"/>
    <n v="206"/>
    <n v="118"/>
    <n v="9"/>
    <n v="12"/>
    <n v="13.5"/>
    <n v="2.06"/>
    <n v="1.77"/>
    <n v="0.45"/>
    <n v="0.60000000000000009"/>
    <n v="4.8800000000000008"/>
    <n v="1.4070351758793971"/>
    <n v="77.386934673366838"/>
    <n v="82.266934673366833"/>
    <n v="0"/>
    <n v="0"/>
    <n v="0"/>
    <n v="0"/>
    <n v="95.766934673366833"/>
  </r>
  <r>
    <x v="72"/>
    <s v="Boutique5"/>
    <x v="7"/>
    <n v="2"/>
    <n v="7"/>
    <n v="190"/>
    <n v="90"/>
    <n v="8.1999999999999993"/>
    <n v="14"/>
    <n v="10.5"/>
    <n v="1.9000000000000001"/>
    <n v="1.3499999999999999"/>
    <n v="0.41"/>
    <n v="0.42"/>
    <n v="4.08"/>
    <n v="1.2556053811659194"/>
    <n v="69.058295964125563"/>
    <n v="73.138295964125561"/>
    <n v="0"/>
    <n v="0"/>
    <n v="0"/>
    <n v="0"/>
    <n v="83.638295964125561"/>
  </r>
  <r>
    <x v="73"/>
    <s v="Boutique5"/>
    <x v="7"/>
    <n v="2"/>
    <n v="8.6"/>
    <n v="194"/>
    <n v="104"/>
    <n v="8.1999999999999993"/>
    <n v="10"/>
    <n v="12.899999999999999"/>
    <n v="1.94"/>
    <n v="1.56"/>
    <n v="0.41"/>
    <n v="0.4"/>
    <n v="4.3100000000000005"/>
    <n v="1.8181818181818181"/>
    <n v="100"/>
    <n v="104.31"/>
    <n v="0"/>
    <n v="0"/>
    <n v="0"/>
    <n v="0"/>
    <n v="117.21000000000001"/>
  </r>
  <r>
    <x v="74"/>
    <s v="Boutique5"/>
    <x v="7"/>
    <n v="2"/>
    <n v="7.8"/>
    <n v="214"/>
    <n v="104"/>
    <n v="8.4"/>
    <n v="10"/>
    <n v="11.7"/>
    <n v="2.14"/>
    <n v="1.56"/>
    <n v="0.42000000000000004"/>
    <n v="0.5"/>
    <n v="4.62"/>
    <n v="1.4583333333333333"/>
    <n v="80.208333333333329"/>
    <n v="84.828333333333333"/>
    <n v="0"/>
    <n v="0"/>
    <n v="0"/>
    <n v="0"/>
    <n v="96.528333333333336"/>
  </r>
  <r>
    <x v="75"/>
    <s v="Boutique5"/>
    <x v="7"/>
    <n v="2"/>
    <n v="8.4"/>
    <n v="198"/>
    <n v="114"/>
    <n v="8.1999999999999993"/>
    <n v="14"/>
    <n v="12.600000000000001"/>
    <n v="1.98"/>
    <n v="1.71"/>
    <n v="0.41"/>
    <n v="0.42"/>
    <n v="4.5199999999999996"/>
    <n v="1.1522633744855968"/>
    <n v="63.374485596707821"/>
    <n v="67.894485596707824"/>
    <n v="0"/>
    <n v="0"/>
    <n v="0"/>
    <n v="0"/>
    <n v="80.494485596707818"/>
  </r>
  <r>
    <x v="76"/>
    <s v="Boutique5"/>
    <x v="7"/>
    <n v="2"/>
    <n v="7"/>
    <n v="184"/>
    <n v="118"/>
    <n v="7"/>
    <n v="6"/>
    <n v="10.5"/>
    <n v="1.84"/>
    <n v="1.77"/>
    <n v="0.35000000000000003"/>
    <n v="0.18"/>
    <n v="4.1400000000000006"/>
    <n v="1.4"/>
    <n v="77"/>
    <n v="81.14"/>
    <n v="0"/>
    <n v="0"/>
    <n v="0"/>
    <n v="0"/>
    <n v="91.64"/>
  </r>
  <r>
    <x v="77"/>
    <s v="Boutique5"/>
    <x v="7"/>
    <n v="2"/>
    <n v="9"/>
    <n v="186"/>
    <n v="96"/>
    <n v="7"/>
    <n v="4"/>
    <n v="13.5"/>
    <n v="1.86"/>
    <n v="1.44"/>
    <n v="0.35000000000000003"/>
    <n v="0.12"/>
    <n v="3.77"/>
    <n v="1.4736842105263157"/>
    <n v="81.05263157894737"/>
    <n v="84.822631578947366"/>
    <n v="0"/>
    <n v="0"/>
    <n v="0"/>
    <n v="0"/>
    <n v="98.322631578947366"/>
  </r>
  <r>
    <x v="78"/>
    <s v="Boutique5"/>
    <x v="7"/>
    <n v="2"/>
    <n v="8.8000000000000007"/>
    <n v="218"/>
    <n v="92"/>
    <n v="8.8000000000000007"/>
    <n v="8"/>
    <n v="13.200000000000001"/>
    <n v="2.1800000000000002"/>
    <n v="1.38"/>
    <n v="0.44000000000000006"/>
    <n v="0.4"/>
    <n v="4.4000000000000004"/>
    <n v="1.1522633744855968"/>
    <n v="63.374485596707821"/>
    <n v="67.774485596707819"/>
    <n v="0"/>
    <n v="0"/>
    <n v="0"/>
    <n v="0"/>
    <n v="80.974485596707822"/>
  </r>
  <r>
    <x v="79"/>
    <s v="Boutique5"/>
    <x v="7"/>
    <n v="2"/>
    <n v="7.6"/>
    <n v="204"/>
    <n v="104"/>
    <n v="7"/>
    <n v="16"/>
    <n v="11.399999999999999"/>
    <n v="2.04"/>
    <n v="1.56"/>
    <n v="0.35000000000000003"/>
    <n v="0.8"/>
    <n v="4.75"/>
    <n v="1.1715481171548117"/>
    <n v="64.43514644351464"/>
    <n v="69.18514644351464"/>
    <n v="0"/>
    <n v="0"/>
    <n v="0"/>
    <n v="0"/>
    <n v="80.585146443514645"/>
  </r>
  <r>
    <x v="80"/>
    <s v="Boutique5"/>
    <x v="7"/>
    <n v="2"/>
    <n v="7.6"/>
    <n v="182"/>
    <n v="90"/>
    <n v="7.6"/>
    <n v="4"/>
    <n v="11.399999999999999"/>
    <n v="1.82"/>
    <n v="1.3499999999999999"/>
    <n v="0.38"/>
    <n v="0.2"/>
    <n v="3.75"/>
    <n v="1.308411214953271"/>
    <n v="71.962616822429908"/>
    <n v="75.712616822429908"/>
    <n v="0"/>
    <n v="0"/>
    <n v="0"/>
    <n v="0"/>
    <n v="87.112616822429914"/>
  </r>
  <r>
    <x v="81"/>
    <s v="Boutique5"/>
    <x v="7"/>
    <n v="2"/>
    <n v="7.2"/>
    <n v="184"/>
    <n v="106"/>
    <n v="7.2"/>
    <n v="4"/>
    <n v="10.8"/>
    <n v="1.84"/>
    <n v="1.5899999999999999"/>
    <n v="0.36000000000000004"/>
    <n v="0.08"/>
    <n v="3.8699999999999997"/>
    <n v="1.4285714285714286"/>
    <n v="78.571428571428569"/>
    <n v="82.441428571428574"/>
    <n v="0"/>
    <n v="0"/>
    <n v="0"/>
    <n v="0"/>
    <n v="93.241428571428571"/>
  </r>
  <r>
    <x v="82"/>
    <s v="Boutique5"/>
    <x v="7"/>
    <n v="2"/>
    <n v="8.1999999999999993"/>
    <n v="194"/>
    <n v="110"/>
    <n v="8"/>
    <n v="10"/>
    <n v="12.299999999999999"/>
    <n v="1.94"/>
    <n v="1.65"/>
    <n v="0.4"/>
    <n v="0.3"/>
    <n v="4.29"/>
    <n v="1.4973262032085561"/>
    <n v="82.352941176470594"/>
    <n v="86.6429411764706"/>
    <n v="0"/>
    <n v="0"/>
    <n v="0"/>
    <n v="0"/>
    <n v="98.942941176470597"/>
  </r>
  <r>
    <x v="83"/>
    <s v="Boutique5"/>
    <x v="7"/>
    <n v="2"/>
    <n v="8.6"/>
    <n v="188"/>
    <n v="118"/>
    <n v="8.4"/>
    <n v="14"/>
    <n v="12.899999999999999"/>
    <n v="1.8800000000000001"/>
    <n v="1.77"/>
    <n v="0.42000000000000004"/>
    <n v="0.42"/>
    <n v="4.49"/>
    <n v="1.5469613259668509"/>
    <n v="85.082872928176798"/>
    <n v="89.572872928176793"/>
    <n v="0"/>
    <n v="0"/>
    <n v="0"/>
    <n v="0"/>
    <n v="102.4728729281768"/>
  </r>
  <r>
    <x v="29"/>
    <s v="Boutique6"/>
    <x v="7"/>
    <n v="2"/>
    <n v="7"/>
    <n v="212"/>
    <n v="108"/>
    <n v="8.4"/>
    <n v="16"/>
    <n v="10.5"/>
    <n v="2.12"/>
    <n v="1.6199999999999999"/>
    <n v="0.42000000000000004"/>
    <n v="0.64"/>
    <n v="4.8"/>
    <n v="1.25"/>
    <n v="68.75"/>
    <n v="73.55"/>
    <n v="0"/>
    <n v="0"/>
    <n v="0"/>
    <n v="0"/>
    <n v="84.05"/>
  </r>
  <r>
    <x v="30"/>
    <s v="Boutique6"/>
    <x v="7"/>
    <n v="2"/>
    <n v="7.4"/>
    <n v="186"/>
    <n v="116"/>
    <n v="7"/>
    <n v="14"/>
    <n v="11.100000000000001"/>
    <n v="1.86"/>
    <n v="1.74"/>
    <n v="0.35000000000000003"/>
    <n v="0.56000000000000005"/>
    <n v="4.51"/>
    <n v="1.386138613861386"/>
    <n v="76.237623762376231"/>
    <n v="80.747623762376236"/>
    <n v="0"/>
    <n v="0"/>
    <n v="0"/>
    <n v="0"/>
    <n v="91.84762376237623"/>
  </r>
  <r>
    <x v="31"/>
    <s v="Boutique6"/>
    <x v="7"/>
    <n v="2"/>
    <n v="8.1999999999999993"/>
    <n v="192"/>
    <n v="96"/>
    <n v="7.8"/>
    <n v="4"/>
    <n v="12.299999999999999"/>
    <n v="1.92"/>
    <n v="1.44"/>
    <n v="0.39"/>
    <n v="0.2"/>
    <n v="3.95"/>
    <n v="1.7948717948717949"/>
    <n v="98.717948717948715"/>
    <n v="102.66794871794872"/>
    <n v="0"/>
    <n v="0"/>
    <n v="0"/>
    <n v="0"/>
    <n v="114.96794871794872"/>
  </r>
  <r>
    <x v="32"/>
    <s v="Boutique6"/>
    <x v="7"/>
    <n v="2"/>
    <n v="7.8"/>
    <n v="196"/>
    <n v="98"/>
    <n v="8.4"/>
    <n v="4"/>
    <n v="11.7"/>
    <n v="1.96"/>
    <n v="1.47"/>
    <n v="0.42000000000000004"/>
    <n v="0.08"/>
    <n v="3.9299999999999997"/>
    <n v="1.4213197969543148"/>
    <n v="78.172588832487307"/>
    <n v="82.102588832487299"/>
    <n v="0"/>
    <n v="0"/>
    <n v="0"/>
    <n v="0"/>
    <n v="93.802588832487302"/>
  </r>
  <r>
    <x v="33"/>
    <s v="Boutique6"/>
    <x v="7"/>
    <n v="2"/>
    <n v="8"/>
    <n v="202"/>
    <n v="114"/>
    <n v="7.2"/>
    <n v="14"/>
    <n v="12"/>
    <n v="2.02"/>
    <n v="1.71"/>
    <n v="0.36000000000000004"/>
    <n v="0.70000000000000007"/>
    <n v="4.79"/>
    <n v="1.1864406779661016"/>
    <n v="65.254237288135585"/>
    <n v="70.044237288135591"/>
    <n v="0"/>
    <n v="0"/>
    <n v="0"/>
    <n v="0"/>
    <n v="82.044237288135591"/>
  </r>
  <r>
    <x v="34"/>
    <s v="Boutique6"/>
    <x v="7"/>
    <n v="2"/>
    <n v="7"/>
    <n v="200"/>
    <n v="100"/>
    <n v="7"/>
    <n v="16"/>
    <n v="10.5"/>
    <n v="2"/>
    <n v="1.5"/>
    <n v="0.35000000000000003"/>
    <n v="0.64"/>
    <n v="4.49"/>
    <n v="1.4893617021276595"/>
    <n v="81.914893617021278"/>
    <n v="86.404893617021273"/>
    <n v="0"/>
    <n v="0"/>
    <n v="0"/>
    <n v="0"/>
    <n v="96.904893617021273"/>
  </r>
  <r>
    <x v="35"/>
    <s v="Boutique6"/>
    <x v="7"/>
    <n v="2"/>
    <n v="7"/>
    <n v="212"/>
    <n v="110"/>
    <n v="9"/>
    <n v="6"/>
    <n v="10.5"/>
    <n v="2.12"/>
    <n v="1.65"/>
    <n v="0.45"/>
    <n v="0.30000000000000004"/>
    <n v="4.5199999999999996"/>
    <n v="1.5217391304347827"/>
    <n v="83.695652173913047"/>
    <n v="88.215652173913043"/>
    <n v="0"/>
    <n v="0"/>
    <n v="0"/>
    <n v="0"/>
    <n v="98.715652173913043"/>
  </r>
  <r>
    <x v="36"/>
    <s v="Boutique6"/>
    <x v="7"/>
    <n v="2"/>
    <n v="8.1999999999999993"/>
    <n v="198"/>
    <n v="112"/>
    <n v="8.8000000000000007"/>
    <n v="6"/>
    <n v="12.299999999999999"/>
    <n v="1.98"/>
    <n v="1.68"/>
    <n v="0.44000000000000006"/>
    <n v="0.24"/>
    <n v="4.3400000000000007"/>
    <n v="1.1570247933884297"/>
    <n v="63.636363636363633"/>
    <n v="67.976363636363629"/>
    <n v="0"/>
    <n v="0"/>
    <n v="0"/>
    <n v="0"/>
    <n v="80.276363636363627"/>
  </r>
  <r>
    <x v="37"/>
    <s v="Boutique6"/>
    <x v="7"/>
    <n v="2"/>
    <n v="8.4"/>
    <n v="212"/>
    <n v="90"/>
    <n v="8.6"/>
    <n v="8"/>
    <n v="12.600000000000001"/>
    <n v="2.12"/>
    <n v="1.3499999999999999"/>
    <n v="0.43"/>
    <n v="0.32"/>
    <n v="4.22"/>
    <n v="1.1428571428571428"/>
    <n v="62.857142857142854"/>
    <n v="67.07714285714286"/>
    <n v="0"/>
    <n v="0"/>
    <n v="0"/>
    <n v="0"/>
    <n v="79.677142857142854"/>
  </r>
  <r>
    <x v="38"/>
    <s v="Boutique6"/>
    <x v="7"/>
    <n v="2"/>
    <n v="8.8000000000000007"/>
    <n v="186"/>
    <n v="112"/>
    <n v="9"/>
    <n v="16"/>
    <n v="13.200000000000001"/>
    <n v="1.86"/>
    <n v="1.68"/>
    <n v="0.45"/>
    <n v="0.48"/>
    <n v="4.4700000000000006"/>
    <n v="1.3658536585365855"/>
    <n v="75.121951219512198"/>
    <n v="79.591951219512197"/>
    <n v="0"/>
    <n v="0"/>
    <n v="0"/>
    <n v="0"/>
    <n v="92.7919512195122"/>
  </r>
  <r>
    <x v="39"/>
    <s v="Boutique6"/>
    <x v="7"/>
    <n v="2"/>
    <n v="8.4"/>
    <n v="218"/>
    <n v="98"/>
    <n v="8.8000000000000007"/>
    <n v="4"/>
    <n v="12.600000000000001"/>
    <n v="2.1800000000000002"/>
    <n v="1.47"/>
    <n v="0.44000000000000006"/>
    <n v="0.12"/>
    <n v="4.2100000000000009"/>
    <n v="1.7721518987341771"/>
    <n v="97.468354430379748"/>
    <n v="101.67835443037976"/>
    <n v="0"/>
    <n v="0"/>
    <n v="0"/>
    <n v="0"/>
    <n v="114.27835443037975"/>
  </r>
  <r>
    <x v="40"/>
    <s v="Boutique6"/>
    <x v="7"/>
    <n v="2"/>
    <n v="7.6"/>
    <n v="206"/>
    <n v="98"/>
    <n v="9"/>
    <n v="14"/>
    <n v="11.399999999999999"/>
    <n v="2.06"/>
    <n v="1.47"/>
    <n v="0.45"/>
    <n v="0.70000000000000007"/>
    <n v="4.6800000000000006"/>
    <n v="1.2844036697247707"/>
    <n v="70.642201834862391"/>
    <n v="75.322201834862398"/>
    <n v="0"/>
    <n v="0"/>
    <n v="0"/>
    <n v="0"/>
    <n v="86.722201834862403"/>
  </r>
  <r>
    <x v="41"/>
    <s v="Boutique6"/>
    <x v="7"/>
    <n v="2"/>
    <n v="9"/>
    <n v="180"/>
    <n v="120"/>
    <n v="7.2"/>
    <n v="4"/>
    <n v="13.5"/>
    <n v="1.8"/>
    <n v="1.7999999999999998"/>
    <n v="0.36000000000000004"/>
    <n v="0.16"/>
    <n v="4.1199999999999992"/>
    <n v="1.4285714285714286"/>
    <n v="78.571428571428569"/>
    <n v="82.691428571428574"/>
    <n v="0"/>
    <n v="0"/>
    <n v="0"/>
    <n v="0"/>
    <n v="96.191428571428574"/>
  </r>
  <r>
    <x v="42"/>
    <s v="Boutique6"/>
    <x v="7"/>
    <n v="2"/>
    <n v="7.4"/>
    <n v="194"/>
    <n v="114"/>
    <n v="7.2"/>
    <n v="14"/>
    <n v="11.100000000000001"/>
    <n v="1.94"/>
    <n v="1.71"/>
    <n v="0.36000000000000004"/>
    <n v="0.70000000000000007"/>
    <n v="4.71"/>
    <n v="1.4432989690721649"/>
    <n v="79.381443298969074"/>
    <n v="84.091443298969068"/>
    <n v="0"/>
    <n v="0"/>
    <n v="0"/>
    <n v="0"/>
    <n v="95.191443298969062"/>
  </r>
  <r>
    <x v="43"/>
    <s v="Boutique6"/>
    <x v="7"/>
    <n v="2"/>
    <n v="9"/>
    <n v="192"/>
    <n v="96"/>
    <n v="7"/>
    <n v="4"/>
    <n v="13.5"/>
    <n v="1.92"/>
    <n v="1.44"/>
    <n v="0.35000000000000003"/>
    <n v="0.08"/>
    <n v="3.79"/>
    <n v="1.6470588235294117"/>
    <n v="90.588235294117638"/>
    <n v="94.378235294117644"/>
    <n v="0"/>
    <n v="0"/>
    <n v="0"/>
    <n v="0"/>
    <n v="107.87823529411764"/>
  </r>
  <r>
    <x v="44"/>
    <s v="Boutique6"/>
    <x v="7"/>
    <n v="2"/>
    <n v="8.8000000000000007"/>
    <n v="192"/>
    <n v="112"/>
    <n v="7.6"/>
    <n v="16"/>
    <n v="13.200000000000001"/>
    <n v="1.92"/>
    <n v="1.68"/>
    <n v="0.38"/>
    <n v="0.8"/>
    <n v="4.7799999999999994"/>
    <n v="1.2962962962962963"/>
    <n v="71.296296296296291"/>
    <n v="76.076296296296292"/>
    <n v="0"/>
    <n v="0"/>
    <n v="0"/>
    <n v="0"/>
    <n v="89.276296296296294"/>
  </r>
  <r>
    <x v="45"/>
    <s v="Boutique6"/>
    <x v="7"/>
    <n v="2"/>
    <n v="9"/>
    <n v="186"/>
    <n v="100"/>
    <n v="7.2"/>
    <n v="16"/>
    <n v="13.5"/>
    <n v="1.86"/>
    <n v="1.5"/>
    <n v="0.36000000000000004"/>
    <n v="0.64"/>
    <n v="4.3600000000000003"/>
    <n v="1.2903225806451613"/>
    <n v="70.967741935483872"/>
    <n v="75.327741935483871"/>
    <n v="0"/>
    <n v="0"/>
    <n v="0"/>
    <n v="0"/>
    <n v="88.827741935483871"/>
  </r>
  <r>
    <x v="46"/>
    <s v="Boutique6"/>
    <x v="7"/>
    <n v="2"/>
    <n v="8.1999999999999993"/>
    <n v="182"/>
    <n v="110"/>
    <n v="7.4"/>
    <n v="16"/>
    <n v="12.299999999999999"/>
    <n v="1.82"/>
    <n v="1.65"/>
    <n v="0.37000000000000005"/>
    <n v="0.32"/>
    <n v="4.16"/>
    <n v="1.3145539906103287"/>
    <n v="72.300469483568079"/>
    <n v="76.460469483568076"/>
    <n v="0"/>
    <n v="0"/>
    <n v="0"/>
    <n v="0"/>
    <n v="88.760469483568073"/>
  </r>
  <r>
    <x v="47"/>
    <s v="Boutique6"/>
    <x v="7"/>
    <n v="2"/>
    <n v="7.2"/>
    <n v="218"/>
    <n v="114"/>
    <n v="7.2"/>
    <n v="6"/>
    <n v="10.8"/>
    <n v="2.1800000000000002"/>
    <n v="1.71"/>
    <n v="0.36000000000000004"/>
    <n v="0.30000000000000004"/>
    <n v="4.55"/>
    <n v="1.4507772020725389"/>
    <n v="79.792746113989637"/>
    <n v="84.342746113989634"/>
    <n v="0"/>
    <n v="0"/>
    <n v="0"/>
    <n v="0"/>
    <n v="95.142746113989631"/>
  </r>
  <r>
    <x v="48"/>
    <s v="Boutique6"/>
    <x v="7"/>
    <n v="2"/>
    <n v="7.6"/>
    <n v="180"/>
    <n v="102"/>
    <n v="8.4"/>
    <n v="8"/>
    <n v="11.399999999999999"/>
    <n v="1.8"/>
    <n v="1.53"/>
    <n v="0.42000000000000004"/>
    <n v="0.32"/>
    <n v="4.07"/>
    <n v="1.5909090909090908"/>
    <n v="87.5"/>
    <n v="91.57"/>
    <n v="0"/>
    <n v="0"/>
    <n v="0"/>
    <n v="0"/>
    <n v="102.97"/>
  </r>
  <r>
    <x v="49"/>
    <s v="Boutique6"/>
    <x v="7"/>
    <n v="2"/>
    <n v="7.4"/>
    <n v="188"/>
    <n v="90"/>
    <n v="8.1999999999999993"/>
    <n v="4"/>
    <n v="11.100000000000001"/>
    <n v="1.8800000000000001"/>
    <n v="1.3499999999999999"/>
    <n v="0.41"/>
    <n v="0.2"/>
    <n v="3.8400000000000003"/>
    <n v="1.25"/>
    <n v="68.75"/>
    <n v="72.59"/>
    <n v="0"/>
    <n v="0"/>
    <n v="0"/>
    <n v="0"/>
    <n v="83.69"/>
  </r>
  <r>
    <x v="50"/>
    <s v="Boutique6"/>
    <x v="7"/>
    <n v="2"/>
    <n v="7.2"/>
    <n v="202"/>
    <n v="118"/>
    <n v="8.4"/>
    <n v="10"/>
    <n v="10.8"/>
    <n v="2.02"/>
    <n v="1.77"/>
    <n v="0.42000000000000004"/>
    <n v="0.4"/>
    <n v="4.6100000000000003"/>
    <n v="1.1200000000000001"/>
    <n v="61.600000000000009"/>
    <n v="66.210000000000008"/>
    <n v="0"/>
    <n v="0"/>
    <n v="0"/>
    <n v="0"/>
    <n v="77.010000000000005"/>
  </r>
  <r>
    <x v="51"/>
    <s v="Boutique6"/>
    <x v="7"/>
    <n v="2"/>
    <n v="7.6"/>
    <n v="180"/>
    <n v="98"/>
    <n v="9"/>
    <n v="10"/>
    <n v="11.399999999999999"/>
    <n v="1.8"/>
    <n v="1.47"/>
    <n v="0.45"/>
    <n v="0.3"/>
    <n v="4.0200000000000005"/>
    <n v="1.2669683257918551"/>
    <n v="69.68325791855203"/>
    <n v="73.703257918552026"/>
    <n v="0"/>
    <n v="0"/>
    <n v="0"/>
    <n v="0"/>
    <n v="85.103257918552032"/>
  </r>
  <r>
    <x v="52"/>
    <s v="Boutique6"/>
    <x v="7"/>
    <n v="2"/>
    <n v="8.4"/>
    <n v="206"/>
    <n v="96"/>
    <n v="7.2"/>
    <n v="6"/>
    <n v="12.600000000000001"/>
    <n v="2.06"/>
    <n v="1.44"/>
    <n v="0.36000000000000004"/>
    <n v="0.24"/>
    <n v="4.0999999999999996"/>
    <n v="1.2962962962962963"/>
    <n v="71.296296296296291"/>
    <n v="75.396296296296285"/>
    <n v="0"/>
    <n v="0"/>
    <n v="0"/>
    <n v="0"/>
    <n v="87.996296296296293"/>
  </r>
  <r>
    <x v="53"/>
    <s v="Boutique6"/>
    <x v="7"/>
    <n v="2"/>
    <n v="7.8"/>
    <n v="196"/>
    <n v="102"/>
    <n v="8"/>
    <n v="8"/>
    <n v="11.7"/>
    <n v="1.96"/>
    <n v="1.53"/>
    <n v="0.4"/>
    <n v="0.24"/>
    <n v="4.13"/>
    <n v="1.1666666666666667"/>
    <n v="64.166666666666671"/>
    <n v="68.296666666666667"/>
    <n v="0"/>
    <n v="0"/>
    <n v="0"/>
    <n v="0"/>
    <n v="79.99666666666667"/>
  </r>
  <r>
    <x v="54"/>
    <s v="Boutique6"/>
    <x v="7"/>
    <n v="2"/>
    <n v="7.8"/>
    <n v="192"/>
    <n v="100"/>
    <n v="8.6"/>
    <n v="16"/>
    <n v="11.7"/>
    <n v="1.92"/>
    <n v="1.5"/>
    <n v="0.43"/>
    <n v="0.32"/>
    <n v="4.17"/>
    <n v="1.1814345991561181"/>
    <n v="64.978902953586498"/>
    <n v="69.1489029535865"/>
    <n v="0"/>
    <n v="0"/>
    <n v="0"/>
    <n v="0"/>
    <n v="80.848902953586503"/>
  </r>
  <r>
    <x v="55"/>
    <s v="Boutique6"/>
    <x v="7"/>
    <n v="2"/>
    <n v="8.1999999999999993"/>
    <n v="204"/>
    <n v="106"/>
    <n v="7.2"/>
    <n v="16"/>
    <n v="12.299999999999999"/>
    <n v="2.04"/>
    <n v="1.5899999999999999"/>
    <n v="0.36000000000000004"/>
    <n v="0.32"/>
    <n v="4.3099999999999996"/>
    <n v="1.1200000000000001"/>
    <n v="61.600000000000009"/>
    <n v="65.910000000000011"/>
    <n v="0"/>
    <n v="0"/>
    <n v="0"/>
    <n v="0"/>
    <n v="78.210000000000008"/>
  </r>
  <r>
    <x v="56"/>
    <s v="Boutique6"/>
    <x v="7"/>
    <n v="2"/>
    <n v="8.4"/>
    <n v="196"/>
    <n v="98"/>
    <n v="7.4"/>
    <n v="14"/>
    <n v="12.600000000000001"/>
    <n v="1.96"/>
    <n v="1.47"/>
    <n v="0.37000000000000005"/>
    <n v="0.56000000000000005"/>
    <n v="4.3599999999999994"/>
    <n v="1.2444444444444445"/>
    <n v="68.444444444444443"/>
    <n v="72.804444444444442"/>
    <n v="0"/>
    <n v="0"/>
    <n v="0"/>
    <n v="0"/>
    <n v="85.404444444444437"/>
  </r>
  <r>
    <x v="57"/>
    <s v="Boutique6"/>
    <x v="7"/>
    <n v="2"/>
    <n v="8.6"/>
    <n v="220"/>
    <n v="100"/>
    <n v="8.1999999999999993"/>
    <n v="10"/>
    <n v="12.899999999999999"/>
    <n v="2.2000000000000002"/>
    <n v="1.5"/>
    <n v="0.41"/>
    <n v="0.3"/>
    <n v="4.41"/>
    <n v="1.8181818181818181"/>
    <n v="100"/>
    <n v="104.41"/>
    <n v="0"/>
    <n v="0"/>
    <n v="0"/>
    <n v="0"/>
    <n v="117.31"/>
  </r>
  <r>
    <x v="58"/>
    <s v="Boutique6"/>
    <x v="7"/>
    <n v="2"/>
    <n v="7.6"/>
    <n v="206"/>
    <n v="94"/>
    <n v="8.6"/>
    <n v="16"/>
    <n v="11.399999999999999"/>
    <n v="2.06"/>
    <n v="1.41"/>
    <n v="0.43"/>
    <n v="0.32"/>
    <n v="4.22"/>
    <n v="1.2727272727272727"/>
    <n v="70"/>
    <n v="74.22"/>
    <n v="0"/>
    <n v="0"/>
    <n v="0"/>
    <n v="0"/>
    <n v="85.62"/>
  </r>
  <r>
    <x v="59"/>
    <s v="Boutique6"/>
    <x v="7"/>
    <n v="2"/>
    <n v="8.1999999999999993"/>
    <n v="180"/>
    <n v="108"/>
    <n v="7.4"/>
    <n v="8"/>
    <n v="12.299999999999999"/>
    <n v="1.8"/>
    <n v="1.6199999999999999"/>
    <n v="0.37000000000000005"/>
    <n v="0.4"/>
    <n v="4.1900000000000004"/>
    <n v="1.6374269005847952"/>
    <n v="90.058479532163744"/>
    <n v="94.248479532163742"/>
    <n v="0"/>
    <n v="0"/>
    <n v="0"/>
    <n v="0"/>
    <n v="106.54847953216374"/>
  </r>
  <r>
    <x v="60"/>
    <s v="Boutique6"/>
    <x v="7"/>
    <n v="2"/>
    <n v="7.8"/>
    <n v="204"/>
    <n v="94"/>
    <n v="8.4"/>
    <n v="12"/>
    <n v="11.7"/>
    <n v="2.04"/>
    <n v="1.41"/>
    <n v="0.42000000000000004"/>
    <n v="0.24"/>
    <n v="4.1100000000000003"/>
    <n v="1.2556053811659194"/>
    <n v="69.058295964125563"/>
    <n v="73.168295964125562"/>
    <n v="0"/>
    <n v="0"/>
    <n v="0"/>
    <n v="0"/>
    <n v="84.868295964125565"/>
  </r>
  <r>
    <x v="61"/>
    <s v="Boutique6"/>
    <x v="7"/>
    <n v="2"/>
    <n v="8.6"/>
    <n v="218"/>
    <n v="110"/>
    <n v="7.8"/>
    <n v="16"/>
    <n v="12.899999999999999"/>
    <n v="2.1800000000000002"/>
    <n v="1.65"/>
    <n v="0.39"/>
    <n v="0.32"/>
    <n v="4.54"/>
    <n v="1.1200000000000001"/>
    <n v="61.600000000000009"/>
    <n v="66.140000000000015"/>
    <n v="0"/>
    <n v="0"/>
    <n v="0"/>
    <n v="0"/>
    <n v="79.04000000000002"/>
  </r>
  <r>
    <x v="62"/>
    <s v="Boutique6"/>
    <x v="7"/>
    <n v="2"/>
    <n v="7.4"/>
    <n v="186"/>
    <n v="94"/>
    <n v="7.6"/>
    <n v="12"/>
    <n v="11.100000000000001"/>
    <n v="1.86"/>
    <n v="1.41"/>
    <n v="0.38"/>
    <n v="0.48"/>
    <n v="4.13"/>
    <n v="1.8421052631578947"/>
    <n v="101.31578947368421"/>
    <n v="105.4457894736842"/>
    <n v="0"/>
    <n v="0"/>
    <n v="0"/>
    <n v="0"/>
    <n v="116.54578947368421"/>
  </r>
  <r>
    <x v="63"/>
    <s v="Boutique6"/>
    <x v="7"/>
    <n v="2"/>
    <n v="7.4"/>
    <n v="218"/>
    <n v="92"/>
    <n v="7.6"/>
    <n v="16"/>
    <n v="11.100000000000001"/>
    <n v="2.1800000000000002"/>
    <n v="1.38"/>
    <n v="0.38"/>
    <n v="0.8"/>
    <n v="4.74"/>
    <n v="1.3725490196078431"/>
    <n v="75.490196078431367"/>
    <n v="80.230196078431362"/>
    <n v="0"/>
    <n v="0"/>
    <n v="0"/>
    <n v="0"/>
    <n v="91.330196078431356"/>
  </r>
  <r>
    <x v="64"/>
    <s v="Boutique6"/>
    <x v="7"/>
    <n v="2"/>
    <n v="8.6"/>
    <n v="186"/>
    <n v="112"/>
    <n v="7.8"/>
    <n v="4"/>
    <n v="12.899999999999999"/>
    <n v="1.86"/>
    <n v="1.68"/>
    <n v="0.39"/>
    <n v="0.12"/>
    <n v="4.05"/>
    <n v="1.1666666666666667"/>
    <n v="64.166666666666671"/>
    <n v="68.216666666666669"/>
    <n v="0"/>
    <n v="0"/>
    <n v="0"/>
    <n v="0"/>
    <n v="81.116666666666674"/>
  </r>
  <r>
    <x v="65"/>
    <s v="Boutique6"/>
    <x v="7"/>
    <n v="2"/>
    <n v="7.8"/>
    <n v="206"/>
    <n v="96"/>
    <n v="7.6"/>
    <n v="12"/>
    <n v="11.7"/>
    <n v="2.06"/>
    <n v="1.44"/>
    <n v="0.38"/>
    <n v="0.24"/>
    <n v="4.12"/>
    <n v="1.1764705882352942"/>
    <n v="64.705882352941174"/>
    <n v="68.825882352941179"/>
    <n v="0"/>
    <n v="0"/>
    <n v="0"/>
    <n v="0"/>
    <n v="80.525882352941181"/>
  </r>
  <r>
    <x v="66"/>
    <s v="Boutique6"/>
    <x v="7"/>
    <n v="2"/>
    <n v="7.4"/>
    <n v="216"/>
    <n v="108"/>
    <n v="7"/>
    <n v="8"/>
    <n v="11.100000000000001"/>
    <n v="2.16"/>
    <n v="1.6199999999999999"/>
    <n v="0.35000000000000003"/>
    <n v="0.16"/>
    <n v="4.29"/>
    <n v="1.2962962962962963"/>
    <n v="71.296296296296291"/>
    <n v="75.586296296296297"/>
    <n v="0"/>
    <n v="0"/>
    <n v="0"/>
    <n v="0"/>
    <n v="86.686296296296291"/>
  </r>
  <r>
    <x v="67"/>
    <s v="Boutique6"/>
    <x v="7"/>
    <n v="2"/>
    <n v="8.6"/>
    <n v="196"/>
    <n v="104"/>
    <n v="8.4"/>
    <n v="12"/>
    <n v="12.899999999999999"/>
    <n v="1.96"/>
    <n v="1.56"/>
    <n v="0.42000000000000004"/>
    <n v="0.60000000000000009"/>
    <n v="4.54"/>
    <n v="1.5300546448087431"/>
    <n v="84.15300546448087"/>
    <n v="88.693005464480876"/>
    <n v="0"/>
    <n v="0"/>
    <n v="0"/>
    <n v="0"/>
    <n v="101.59300546448088"/>
  </r>
  <r>
    <x v="68"/>
    <s v="Boutique6"/>
    <x v="7"/>
    <n v="2"/>
    <n v="7.6"/>
    <n v="218"/>
    <n v="96"/>
    <n v="8.8000000000000007"/>
    <n v="14"/>
    <n v="11.399999999999999"/>
    <n v="2.1800000000000002"/>
    <n v="1.44"/>
    <n v="0.44000000000000006"/>
    <n v="0.70000000000000007"/>
    <n v="4.7600000000000007"/>
    <n v="1.2844036697247707"/>
    <n v="70.642201834862391"/>
    <n v="75.402201834862396"/>
    <n v="0"/>
    <n v="0"/>
    <n v="0"/>
    <n v="0"/>
    <n v="86.802201834862387"/>
  </r>
  <r>
    <x v="69"/>
    <s v="Boutique6"/>
    <x v="7"/>
    <n v="2"/>
    <n v="7.2"/>
    <n v="202"/>
    <n v="118"/>
    <n v="8"/>
    <n v="4"/>
    <n v="10.8"/>
    <n v="2.02"/>
    <n v="1.77"/>
    <n v="0.4"/>
    <n v="0.12"/>
    <n v="4.3100000000000005"/>
    <n v="1.1715481171548117"/>
    <n v="64.43514644351464"/>
    <n v="68.745146443514642"/>
    <n v="0"/>
    <n v="0"/>
    <n v="0"/>
    <n v="0"/>
    <n v="79.545146443514639"/>
  </r>
  <r>
    <x v="70"/>
    <s v="Boutique6"/>
    <x v="7"/>
    <n v="2"/>
    <n v="7.4"/>
    <n v="206"/>
    <n v="108"/>
    <n v="8.4"/>
    <n v="10"/>
    <n v="11.100000000000001"/>
    <n v="2.06"/>
    <n v="1.6199999999999999"/>
    <n v="0.42000000000000004"/>
    <n v="0.4"/>
    <n v="4.5"/>
    <n v="1.4893617021276595"/>
    <n v="81.914893617021278"/>
    <n v="86.414893617021278"/>
    <n v="0"/>
    <n v="0"/>
    <n v="0"/>
    <n v="0"/>
    <n v="97.514893617021272"/>
  </r>
  <r>
    <x v="71"/>
    <s v="Boutique6"/>
    <x v="7"/>
    <n v="2"/>
    <n v="9"/>
    <n v="194"/>
    <n v="94"/>
    <n v="8.6"/>
    <n v="4"/>
    <n v="13.5"/>
    <n v="1.94"/>
    <n v="1.41"/>
    <n v="0.43"/>
    <n v="0.08"/>
    <n v="3.86"/>
    <n v="1.8064516129032258"/>
    <n v="99.354838709677423"/>
    <n v="103.21483870967742"/>
    <n v="0"/>
    <n v="0"/>
    <n v="0"/>
    <n v="0"/>
    <n v="116.71483870967742"/>
  </r>
  <r>
    <x v="72"/>
    <s v="Boutique6"/>
    <x v="7"/>
    <n v="2"/>
    <n v="8.4"/>
    <n v="192"/>
    <n v="120"/>
    <n v="7"/>
    <n v="12"/>
    <n v="12.600000000000001"/>
    <n v="1.92"/>
    <n v="1.7999999999999998"/>
    <n v="0.35000000000000003"/>
    <n v="0.48"/>
    <n v="4.5499999999999989"/>
    <n v="1.2444444444444445"/>
    <n v="68.444444444444443"/>
    <n v="72.99444444444444"/>
    <n v="0"/>
    <n v="0"/>
    <n v="0"/>
    <n v="0"/>
    <n v="85.594444444444434"/>
  </r>
  <r>
    <x v="73"/>
    <s v="Boutique6"/>
    <x v="7"/>
    <n v="2"/>
    <n v="7"/>
    <n v="218"/>
    <n v="104"/>
    <n v="7.8"/>
    <n v="8"/>
    <n v="10.5"/>
    <n v="2.1800000000000002"/>
    <n v="1.56"/>
    <n v="0.39"/>
    <n v="0.16"/>
    <n v="4.29"/>
    <n v="1.4432989690721649"/>
    <n v="79.381443298969074"/>
    <n v="83.671443298969081"/>
    <n v="0"/>
    <n v="0"/>
    <n v="0"/>
    <n v="0"/>
    <n v="94.171443298969081"/>
  </r>
  <r>
    <x v="74"/>
    <s v="Boutique6"/>
    <x v="7"/>
    <n v="2"/>
    <n v="8"/>
    <n v="220"/>
    <n v="108"/>
    <n v="8.4"/>
    <n v="12"/>
    <n v="12"/>
    <n v="2.2000000000000002"/>
    <n v="1.6199999999999999"/>
    <n v="0.42000000000000004"/>
    <n v="0.60000000000000009"/>
    <n v="4.84"/>
    <n v="1.5909090909090908"/>
    <n v="87.5"/>
    <n v="92.34"/>
    <n v="0"/>
    <n v="0"/>
    <n v="0"/>
    <n v="0"/>
    <n v="104.34"/>
  </r>
  <r>
    <x v="75"/>
    <s v="Boutique6"/>
    <x v="7"/>
    <n v="2"/>
    <n v="9"/>
    <n v="218"/>
    <n v="94"/>
    <n v="9"/>
    <n v="12"/>
    <n v="13.5"/>
    <n v="2.1800000000000002"/>
    <n v="1.41"/>
    <n v="0.45"/>
    <n v="0.24"/>
    <n v="4.28"/>
    <n v="1.320754716981132"/>
    <n v="72.641509433962256"/>
    <n v="76.921509433962257"/>
    <n v="0"/>
    <n v="0"/>
    <n v="0"/>
    <n v="0"/>
    <n v="90.421509433962257"/>
  </r>
  <r>
    <x v="76"/>
    <s v="Boutique6"/>
    <x v="7"/>
    <n v="2"/>
    <n v="7"/>
    <n v="198"/>
    <n v="100"/>
    <n v="7.2"/>
    <n v="10"/>
    <n v="10.5"/>
    <n v="1.98"/>
    <n v="1.5"/>
    <n v="0.36000000000000004"/>
    <n v="0.2"/>
    <n v="4.04"/>
    <n v="1.4893617021276595"/>
    <n v="81.914893617021278"/>
    <n v="85.954893617021284"/>
    <n v="0"/>
    <n v="0"/>
    <n v="0"/>
    <n v="0"/>
    <n v="96.454893617021284"/>
  </r>
  <r>
    <x v="77"/>
    <s v="Boutique6"/>
    <x v="7"/>
    <n v="2"/>
    <n v="8.1999999999999993"/>
    <n v="202"/>
    <n v="106"/>
    <n v="7"/>
    <n v="14"/>
    <n v="12.299999999999999"/>
    <n v="2.02"/>
    <n v="1.5899999999999999"/>
    <n v="0.35000000000000003"/>
    <n v="0.42"/>
    <n v="4.38"/>
    <n v="1.6"/>
    <n v="88"/>
    <n v="92.38"/>
    <n v="0"/>
    <n v="0"/>
    <n v="0"/>
    <n v="0"/>
    <n v="104.67999999999999"/>
  </r>
  <r>
    <x v="78"/>
    <s v="Boutique6"/>
    <x v="7"/>
    <n v="2"/>
    <n v="7.8"/>
    <n v="210"/>
    <n v="118"/>
    <n v="8.4"/>
    <n v="8"/>
    <n v="11.7"/>
    <n v="2.1"/>
    <n v="1.77"/>
    <n v="0.42000000000000004"/>
    <n v="0.4"/>
    <n v="4.6900000000000004"/>
    <n v="1.1244979919678715"/>
    <n v="61.847389558232933"/>
    <n v="66.537389558232931"/>
    <n v="0"/>
    <n v="0"/>
    <n v="0"/>
    <n v="0"/>
    <n v="78.237389558232934"/>
  </r>
  <r>
    <x v="79"/>
    <s v="Boutique6"/>
    <x v="7"/>
    <n v="2"/>
    <n v="8.4"/>
    <n v="190"/>
    <n v="92"/>
    <n v="8.8000000000000007"/>
    <n v="4"/>
    <n v="12.600000000000001"/>
    <n v="1.9000000000000001"/>
    <n v="1.38"/>
    <n v="0.44000000000000006"/>
    <n v="0.16"/>
    <n v="3.8800000000000003"/>
    <n v="1.3333333333333333"/>
    <n v="73.333333333333329"/>
    <n v="77.213333333333324"/>
    <n v="0"/>
    <n v="0"/>
    <n v="0"/>
    <n v="0"/>
    <n v="89.813333333333333"/>
  </r>
  <r>
    <x v="80"/>
    <s v="Boutique6"/>
    <x v="7"/>
    <n v="2"/>
    <n v="7.6"/>
    <n v="216"/>
    <n v="118"/>
    <n v="8.6"/>
    <n v="16"/>
    <n v="11.399999999999999"/>
    <n v="2.16"/>
    <n v="1.77"/>
    <n v="0.43"/>
    <n v="0.64"/>
    <n v="5"/>
    <n v="1.1914893617021276"/>
    <n v="65.531914893617014"/>
    <n v="70.531914893617014"/>
    <n v="0"/>
    <n v="0"/>
    <n v="0"/>
    <n v="0"/>
    <n v="81.931914893617005"/>
  </r>
  <r>
    <x v="81"/>
    <s v="Boutique6"/>
    <x v="7"/>
    <n v="2"/>
    <n v="7.8"/>
    <n v="194"/>
    <n v="106"/>
    <n v="7.2"/>
    <n v="12"/>
    <n v="11.7"/>
    <n v="1.94"/>
    <n v="1.5899999999999999"/>
    <n v="0.36000000000000004"/>
    <n v="0.60000000000000009"/>
    <n v="4.49"/>
    <n v="1.728395061728395"/>
    <n v="95.061728395061721"/>
    <n v="99.551728395061716"/>
    <n v="0"/>
    <n v="0"/>
    <n v="0"/>
    <n v="0"/>
    <n v="111.25172839506172"/>
  </r>
  <r>
    <x v="82"/>
    <s v="Boutique6"/>
    <x v="7"/>
    <n v="2"/>
    <n v="8"/>
    <n v="184"/>
    <n v="100"/>
    <n v="8"/>
    <n v="6"/>
    <n v="12"/>
    <n v="1.84"/>
    <n v="1.5"/>
    <n v="0.4"/>
    <n v="0.30000000000000004"/>
    <n v="4.04"/>
    <n v="1.2903225806451613"/>
    <n v="70.967741935483872"/>
    <n v="75.007741935483878"/>
    <n v="0"/>
    <n v="0"/>
    <n v="0"/>
    <n v="0"/>
    <n v="87.007741935483878"/>
  </r>
  <r>
    <x v="83"/>
    <s v="Boutique6"/>
    <x v="7"/>
    <n v="2"/>
    <n v="8.8000000000000007"/>
    <n v="218"/>
    <n v="118"/>
    <n v="9"/>
    <n v="12"/>
    <n v="13.200000000000001"/>
    <n v="2.1800000000000002"/>
    <n v="1.77"/>
    <n v="0.45"/>
    <n v="0.24"/>
    <n v="4.6400000000000006"/>
    <n v="1.3725490196078431"/>
    <n v="75.490196078431367"/>
    <n v="80.130196078431368"/>
    <n v="0"/>
    <n v="0"/>
    <n v="0"/>
    <n v="0"/>
    <n v="93.330196078431371"/>
  </r>
  <r>
    <x v="29"/>
    <s v="Boutique7"/>
    <x v="7"/>
    <n v="2"/>
    <n v="8.1999999999999993"/>
    <n v="186"/>
    <n v="98"/>
    <n v="7"/>
    <n v="16"/>
    <n v="12.299999999999999"/>
    <n v="1.86"/>
    <n v="1.47"/>
    <n v="0.35000000000000003"/>
    <n v="0.8"/>
    <n v="4.4800000000000004"/>
    <n v="1.4285714285714286"/>
    <n v="78.571428571428569"/>
    <n v="83.051428571428573"/>
    <n v="0"/>
    <n v="0"/>
    <n v="0"/>
    <n v="0"/>
    <n v="95.351428571428571"/>
  </r>
  <r>
    <x v="30"/>
    <s v="Boutique7"/>
    <x v="7"/>
    <n v="2"/>
    <n v="7.8"/>
    <n v="194"/>
    <n v="90"/>
    <n v="8"/>
    <n v="8"/>
    <n v="11.7"/>
    <n v="1.94"/>
    <n v="1.3499999999999999"/>
    <n v="0.4"/>
    <n v="0.16"/>
    <n v="3.85"/>
    <n v="1.1475409836065573"/>
    <n v="63.114754098360649"/>
    <n v="66.964754098360643"/>
    <n v="0"/>
    <n v="0"/>
    <n v="0"/>
    <n v="0"/>
    <n v="78.664754098360646"/>
  </r>
  <r>
    <x v="31"/>
    <s v="Boutique7"/>
    <x v="7"/>
    <n v="2"/>
    <n v="9"/>
    <n v="202"/>
    <n v="108"/>
    <n v="8.8000000000000007"/>
    <n v="10"/>
    <n v="13.5"/>
    <n v="2.02"/>
    <n v="1.6199999999999999"/>
    <n v="0.44000000000000006"/>
    <n v="0.2"/>
    <n v="4.28"/>
    <n v="1.7721518987341771"/>
    <n v="97.468354430379748"/>
    <n v="101.74835443037975"/>
    <n v="0"/>
    <n v="0"/>
    <n v="0"/>
    <n v="0"/>
    <n v="115.24835443037975"/>
  </r>
  <r>
    <x v="32"/>
    <s v="Boutique7"/>
    <x v="7"/>
    <n v="2"/>
    <n v="8.8000000000000007"/>
    <n v="212"/>
    <n v="112"/>
    <n v="8.8000000000000007"/>
    <n v="6"/>
    <n v="13.200000000000001"/>
    <n v="2.12"/>
    <n v="1.68"/>
    <n v="0.44000000000000006"/>
    <n v="0.30000000000000004"/>
    <n v="4.54"/>
    <n v="1.7948717948717949"/>
    <n v="98.717948717948715"/>
    <n v="103.25794871794872"/>
    <n v="0"/>
    <n v="0"/>
    <n v="0"/>
    <n v="0"/>
    <n v="116.45794871794872"/>
  </r>
  <r>
    <x v="33"/>
    <s v="Boutique7"/>
    <x v="7"/>
    <n v="2"/>
    <n v="7.4"/>
    <n v="202"/>
    <n v="110"/>
    <n v="7.4"/>
    <n v="8"/>
    <n v="11.100000000000001"/>
    <n v="2.02"/>
    <n v="1.65"/>
    <n v="0.37000000000000005"/>
    <n v="0.32"/>
    <n v="4.3600000000000003"/>
    <n v="1.7391304347826086"/>
    <n v="95.65217391304347"/>
    <n v="100.01217391304347"/>
    <n v="0"/>
    <n v="0"/>
    <n v="0"/>
    <n v="0"/>
    <n v="111.11217391304348"/>
  </r>
  <r>
    <x v="34"/>
    <s v="Boutique7"/>
    <x v="7"/>
    <n v="2"/>
    <n v="8.4"/>
    <n v="218"/>
    <n v="106"/>
    <n v="8.1999999999999993"/>
    <n v="4"/>
    <n v="12.600000000000001"/>
    <n v="2.1800000000000002"/>
    <n v="1.5899999999999999"/>
    <n v="0.41"/>
    <n v="0.2"/>
    <n v="4.38"/>
    <n v="1.3725490196078431"/>
    <n v="75.490196078431367"/>
    <n v="79.870196078431363"/>
    <n v="0"/>
    <n v="0"/>
    <n v="0"/>
    <n v="0"/>
    <n v="92.470196078431371"/>
  </r>
  <r>
    <x v="35"/>
    <s v="Boutique7"/>
    <x v="7"/>
    <n v="2"/>
    <n v="8.8000000000000007"/>
    <n v="196"/>
    <n v="104"/>
    <n v="8.8000000000000007"/>
    <n v="4"/>
    <n v="13.200000000000001"/>
    <n v="1.96"/>
    <n v="1.56"/>
    <n v="0.44000000000000006"/>
    <n v="0.08"/>
    <n v="4.04"/>
    <n v="1.6"/>
    <n v="88"/>
    <n v="92.04"/>
    <n v="0"/>
    <n v="0"/>
    <n v="0"/>
    <n v="0"/>
    <n v="105.24000000000001"/>
  </r>
  <r>
    <x v="36"/>
    <s v="Boutique7"/>
    <x v="7"/>
    <n v="2"/>
    <n v="7"/>
    <n v="200"/>
    <n v="90"/>
    <n v="7.8"/>
    <n v="4"/>
    <n v="10.5"/>
    <n v="2"/>
    <n v="1.3499999999999999"/>
    <n v="0.39"/>
    <n v="0.16"/>
    <n v="3.9"/>
    <n v="1.8300653594771241"/>
    <n v="100.65359477124183"/>
    <n v="104.55359477124183"/>
    <n v="0"/>
    <n v="0"/>
    <n v="0"/>
    <n v="0"/>
    <n v="115.05359477124183"/>
  </r>
  <r>
    <x v="37"/>
    <s v="Boutique7"/>
    <x v="7"/>
    <n v="2"/>
    <n v="7.2"/>
    <n v="194"/>
    <n v="100"/>
    <n v="7.4"/>
    <n v="12"/>
    <n v="10.8"/>
    <n v="1.94"/>
    <n v="1.5"/>
    <n v="0.37000000000000005"/>
    <n v="0.48"/>
    <n v="4.29"/>
    <n v="1.3725490196078431"/>
    <n v="75.490196078431367"/>
    <n v="79.780196078431374"/>
    <n v="0"/>
    <n v="0"/>
    <n v="0"/>
    <n v="0"/>
    <n v="90.580196078431371"/>
  </r>
  <r>
    <x v="38"/>
    <s v="Boutique7"/>
    <x v="7"/>
    <n v="2"/>
    <n v="8.1999999999999993"/>
    <n v="194"/>
    <n v="100"/>
    <n v="7.4"/>
    <n v="6"/>
    <n v="12.299999999999999"/>
    <n v="1.94"/>
    <n v="1.5"/>
    <n v="0.37000000000000005"/>
    <n v="0.12"/>
    <n v="3.93"/>
    <n v="1.308411214953271"/>
    <n v="71.962616822429908"/>
    <n v="75.892616822429915"/>
    <n v="0"/>
    <n v="0"/>
    <n v="0"/>
    <n v="0"/>
    <n v="88.192616822429912"/>
  </r>
  <r>
    <x v="39"/>
    <s v="Boutique7"/>
    <x v="7"/>
    <n v="2"/>
    <n v="9"/>
    <n v="192"/>
    <n v="106"/>
    <n v="8.8000000000000007"/>
    <n v="10"/>
    <n v="13.5"/>
    <n v="1.92"/>
    <n v="1.5899999999999999"/>
    <n v="0.44000000000000006"/>
    <n v="0.3"/>
    <n v="4.25"/>
    <n v="1.5300546448087431"/>
    <n v="84.15300546448087"/>
    <n v="88.40300546448087"/>
    <n v="0"/>
    <n v="0"/>
    <n v="0"/>
    <n v="0"/>
    <n v="101.90300546448087"/>
  </r>
  <r>
    <x v="40"/>
    <s v="Boutique7"/>
    <x v="7"/>
    <n v="2"/>
    <n v="7.4"/>
    <n v="210"/>
    <n v="102"/>
    <n v="9"/>
    <n v="14"/>
    <n v="11.100000000000001"/>
    <n v="2.1"/>
    <n v="1.53"/>
    <n v="0.45"/>
    <n v="0.70000000000000007"/>
    <n v="4.78"/>
    <n v="1.5053763440860215"/>
    <n v="82.795698924731184"/>
    <n v="87.575698924731185"/>
    <n v="0"/>
    <n v="0"/>
    <n v="0"/>
    <n v="0"/>
    <n v="98.675698924731194"/>
  </r>
  <r>
    <x v="41"/>
    <s v="Boutique7"/>
    <x v="7"/>
    <n v="2"/>
    <n v="8.1999999999999993"/>
    <n v="198"/>
    <n v="98"/>
    <n v="9"/>
    <n v="16"/>
    <n v="12.299999999999999"/>
    <n v="1.98"/>
    <n v="1.47"/>
    <n v="0.45"/>
    <n v="0.8"/>
    <n v="4.7"/>
    <n v="1.4736842105263157"/>
    <n v="81.05263157894737"/>
    <n v="85.752631578947373"/>
    <n v="0"/>
    <n v="0"/>
    <n v="0"/>
    <n v="0"/>
    <n v="98.05263157894737"/>
  </r>
  <r>
    <x v="42"/>
    <s v="Boutique7"/>
    <x v="7"/>
    <n v="2"/>
    <n v="8.8000000000000007"/>
    <n v="206"/>
    <n v="110"/>
    <n v="7.2"/>
    <n v="12"/>
    <n v="13.200000000000001"/>
    <n v="2.06"/>
    <n v="1.65"/>
    <n v="0.36000000000000004"/>
    <n v="0.60000000000000009"/>
    <n v="4.67"/>
    <n v="1.1428571428571428"/>
    <n v="62.857142857142854"/>
    <n v="67.527142857142849"/>
    <n v="0"/>
    <n v="0"/>
    <n v="0"/>
    <n v="0"/>
    <n v="80.727142857142852"/>
  </r>
  <r>
    <x v="43"/>
    <s v="Boutique7"/>
    <x v="7"/>
    <n v="2"/>
    <n v="7.6"/>
    <n v="208"/>
    <n v="118"/>
    <n v="8"/>
    <n v="12"/>
    <n v="11.399999999999999"/>
    <n v="2.08"/>
    <n v="1.77"/>
    <n v="0.4"/>
    <n v="0.24"/>
    <n v="4.49"/>
    <n v="1.5135135135135136"/>
    <n v="83.243243243243242"/>
    <n v="87.733243243243237"/>
    <n v="0"/>
    <n v="0"/>
    <n v="0"/>
    <n v="0"/>
    <n v="99.133243243243243"/>
  </r>
  <r>
    <x v="44"/>
    <s v="Boutique7"/>
    <x v="7"/>
    <n v="2"/>
    <n v="7.6"/>
    <n v="218"/>
    <n v="118"/>
    <n v="8.1999999999999993"/>
    <n v="8"/>
    <n v="11.399999999999999"/>
    <n v="2.1800000000000002"/>
    <n v="1.77"/>
    <n v="0.41"/>
    <n v="0.24"/>
    <n v="4.6000000000000005"/>
    <n v="1.5469613259668509"/>
    <n v="85.082872928176798"/>
    <n v="89.682872928176792"/>
    <n v="0"/>
    <n v="0"/>
    <n v="0"/>
    <n v="0"/>
    <n v="101.08287292817678"/>
  </r>
  <r>
    <x v="45"/>
    <s v="Boutique7"/>
    <x v="7"/>
    <n v="2"/>
    <n v="8"/>
    <n v="190"/>
    <n v="110"/>
    <n v="8.6"/>
    <n v="16"/>
    <n v="12"/>
    <n v="1.9000000000000001"/>
    <n v="1.65"/>
    <n v="0.43"/>
    <n v="0.8"/>
    <n v="4.78"/>
    <n v="1.1715481171548117"/>
    <n v="64.43514644351464"/>
    <n v="69.215146443514641"/>
    <n v="0"/>
    <n v="0"/>
    <n v="0"/>
    <n v="0"/>
    <n v="81.215146443514641"/>
  </r>
  <r>
    <x v="46"/>
    <s v="Boutique7"/>
    <x v="7"/>
    <n v="2"/>
    <n v="8.6"/>
    <n v="180"/>
    <n v="112"/>
    <n v="8.6"/>
    <n v="8"/>
    <n v="12.899999999999999"/>
    <n v="1.8"/>
    <n v="1.68"/>
    <n v="0.43"/>
    <n v="0.4"/>
    <n v="4.3100000000000005"/>
    <n v="1.3023255813953489"/>
    <n v="71.627906976744185"/>
    <n v="75.937906976744188"/>
    <n v="0"/>
    <n v="0"/>
    <n v="0"/>
    <n v="0"/>
    <n v="88.837906976744193"/>
  </r>
  <r>
    <x v="47"/>
    <s v="Boutique7"/>
    <x v="7"/>
    <n v="2"/>
    <n v="8.1999999999999993"/>
    <n v="200"/>
    <n v="116"/>
    <n v="8.6"/>
    <n v="16"/>
    <n v="12.299999999999999"/>
    <n v="2"/>
    <n v="1.74"/>
    <n v="0.43"/>
    <n v="0.64"/>
    <n v="4.8099999999999996"/>
    <n v="1.3270142180094786"/>
    <n v="72.985781990521318"/>
    <n v="77.79578199052132"/>
    <n v="0"/>
    <n v="0"/>
    <n v="0"/>
    <n v="0"/>
    <n v="90.095781990521317"/>
  </r>
  <r>
    <x v="48"/>
    <s v="Boutique7"/>
    <x v="7"/>
    <n v="2"/>
    <n v="8.1999999999999993"/>
    <n v="180"/>
    <n v="112"/>
    <n v="7.4"/>
    <n v="10"/>
    <n v="12.299999999999999"/>
    <n v="1.8"/>
    <n v="1.68"/>
    <n v="0.37000000000000005"/>
    <n v="0.5"/>
    <n v="4.3499999999999996"/>
    <n v="1.3333333333333333"/>
    <n v="73.333333333333329"/>
    <n v="77.683333333333323"/>
    <n v="0"/>
    <n v="0"/>
    <n v="0"/>
    <n v="0"/>
    <n v="89.98333333333332"/>
  </r>
  <r>
    <x v="49"/>
    <s v="Boutique7"/>
    <x v="7"/>
    <n v="2"/>
    <n v="8.6"/>
    <n v="212"/>
    <n v="104"/>
    <n v="7.2"/>
    <n v="10"/>
    <n v="12.899999999999999"/>
    <n v="2.12"/>
    <n v="1.56"/>
    <n v="0.36000000000000004"/>
    <n v="0.5"/>
    <n v="4.54"/>
    <n v="1.4"/>
    <n v="77"/>
    <n v="81.540000000000006"/>
    <n v="0"/>
    <n v="0"/>
    <n v="0"/>
    <n v="0"/>
    <n v="94.44"/>
  </r>
  <r>
    <x v="50"/>
    <s v="Boutique7"/>
    <x v="7"/>
    <n v="2"/>
    <n v="8.6"/>
    <n v="180"/>
    <n v="118"/>
    <n v="7.6"/>
    <n v="14"/>
    <n v="12.899999999999999"/>
    <n v="1.8"/>
    <n v="1.77"/>
    <n v="0.38"/>
    <n v="0.56000000000000005"/>
    <n v="4.51"/>
    <n v="1.1618257261410789"/>
    <n v="63.900414937759344"/>
    <n v="68.410414937759342"/>
    <n v="0"/>
    <n v="0"/>
    <n v="0"/>
    <n v="0"/>
    <n v="81.310414937759333"/>
  </r>
  <r>
    <x v="51"/>
    <s v="Boutique7"/>
    <x v="7"/>
    <n v="2"/>
    <n v="8.6"/>
    <n v="220"/>
    <n v="90"/>
    <n v="7"/>
    <n v="4"/>
    <n v="12.899999999999999"/>
    <n v="2.2000000000000002"/>
    <n v="1.3499999999999999"/>
    <n v="0.35000000000000003"/>
    <n v="0.08"/>
    <n v="3.98"/>
    <n v="1.6470588235294117"/>
    <n v="90.588235294117638"/>
    <n v="94.568235294117642"/>
    <n v="0"/>
    <n v="0"/>
    <n v="0"/>
    <n v="0"/>
    <n v="107.46823529411765"/>
  </r>
  <r>
    <x v="52"/>
    <s v="Boutique7"/>
    <x v="7"/>
    <n v="2"/>
    <n v="8.8000000000000007"/>
    <n v="216"/>
    <n v="112"/>
    <n v="7"/>
    <n v="8"/>
    <n v="13.200000000000001"/>
    <n v="2.16"/>
    <n v="1.68"/>
    <n v="0.35000000000000003"/>
    <n v="0.32"/>
    <n v="4.51"/>
    <n v="1.4070351758793971"/>
    <n v="77.386934673366838"/>
    <n v="81.896934673366843"/>
    <n v="0"/>
    <n v="0"/>
    <n v="0"/>
    <n v="0"/>
    <n v="95.096934673366846"/>
  </r>
  <r>
    <x v="53"/>
    <s v="Boutique7"/>
    <x v="7"/>
    <n v="2"/>
    <n v="8.1999999999999993"/>
    <n v="206"/>
    <n v="90"/>
    <n v="8.6"/>
    <n v="14"/>
    <n v="12.299999999999999"/>
    <n v="2.06"/>
    <n v="1.3499999999999999"/>
    <n v="0.43"/>
    <n v="0.70000000000000007"/>
    <n v="4.54"/>
    <n v="1.1200000000000001"/>
    <n v="61.600000000000009"/>
    <n v="66.140000000000015"/>
    <n v="0"/>
    <n v="0"/>
    <n v="0"/>
    <n v="0"/>
    <n v="78.440000000000012"/>
  </r>
  <r>
    <x v="54"/>
    <s v="Boutique7"/>
    <x v="7"/>
    <n v="2"/>
    <n v="8.4"/>
    <n v="210"/>
    <n v="120"/>
    <n v="8"/>
    <n v="16"/>
    <n v="12.600000000000001"/>
    <n v="2.1"/>
    <n v="1.7999999999999998"/>
    <n v="0.4"/>
    <n v="0.48"/>
    <n v="4.7799999999999994"/>
    <n v="1.6867469879518073"/>
    <n v="92.771084337349407"/>
    <n v="97.551084337349408"/>
    <n v="0"/>
    <n v="0"/>
    <n v="0"/>
    <n v="0"/>
    <n v="110.1510843373494"/>
  </r>
  <r>
    <x v="55"/>
    <s v="Boutique7"/>
    <x v="7"/>
    <n v="2"/>
    <n v="8"/>
    <n v="200"/>
    <n v="102"/>
    <n v="7.2"/>
    <n v="8"/>
    <n v="12"/>
    <n v="2"/>
    <n v="1.53"/>
    <n v="0.36000000000000004"/>
    <n v="0.4"/>
    <n v="4.29"/>
    <n v="1.201716738197425"/>
    <n v="66.094420600858371"/>
    <n v="70.384420600858377"/>
    <n v="0"/>
    <n v="0"/>
    <n v="0"/>
    <n v="0"/>
    <n v="82.384420600858377"/>
  </r>
  <r>
    <x v="56"/>
    <s v="Boutique7"/>
    <x v="7"/>
    <n v="2"/>
    <n v="7.8"/>
    <n v="184"/>
    <n v="102"/>
    <n v="8.6"/>
    <n v="4"/>
    <n v="11.7"/>
    <n v="1.84"/>
    <n v="1.53"/>
    <n v="0.43"/>
    <n v="0.16"/>
    <n v="3.9600000000000004"/>
    <n v="1.2556053811659194"/>
    <n v="69.058295964125563"/>
    <n v="73.018295964125556"/>
    <n v="0"/>
    <n v="0"/>
    <n v="0"/>
    <n v="0"/>
    <n v="84.718295964125559"/>
  </r>
  <r>
    <x v="57"/>
    <s v="Boutique7"/>
    <x v="7"/>
    <n v="2"/>
    <n v="7.8"/>
    <n v="186"/>
    <n v="112"/>
    <n v="8.8000000000000007"/>
    <n v="10"/>
    <n v="11.7"/>
    <n v="1.86"/>
    <n v="1.68"/>
    <n v="0.44000000000000006"/>
    <n v="0.5"/>
    <n v="4.4800000000000004"/>
    <n v="1.8666666666666667"/>
    <n v="102.66666666666667"/>
    <n v="107.14666666666668"/>
    <n v="0"/>
    <n v="0"/>
    <n v="0"/>
    <n v="0"/>
    <n v="118.84666666666668"/>
  </r>
  <r>
    <x v="58"/>
    <s v="Boutique7"/>
    <x v="7"/>
    <n v="2"/>
    <n v="7.6"/>
    <n v="192"/>
    <n v="90"/>
    <n v="8.8000000000000007"/>
    <n v="10"/>
    <n v="11.399999999999999"/>
    <n v="1.92"/>
    <n v="1.3499999999999999"/>
    <n v="0.44000000000000006"/>
    <n v="0.4"/>
    <n v="4.1099999999999994"/>
    <n v="1.6867469879518073"/>
    <n v="92.771084337349407"/>
    <n v="96.881084337349407"/>
    <n v="0"/>
    <n v="0"/>
    <n v="0"/>
    <n v="0"/>
    <n v="108.2810843373494"/>
  </r>
  <r>
    <x v="59"/>
    <s v="Boutique7"/>
    <x v="7"/>
    <n v="2"/>
    <n v="7.4"/>
    <n v="220"/>
    <n v="112"/>
    <n v="7"/>
    <n v="6"/>
    <n v="11.100000000000001"/>
    <n v="2.2000000000000002"/>
    <n v="1.68"/>
    <n v="0.35000000000000003"/>
    <n v="0.24"/>
    <n v="4.47"/>
    <n v="1.4659685863874345"/>
    <n v="80.6282722513089"/>
    <n v="85.098272251308899"/>
    <n v="0"/>
    <n v="0"/>
    <n v="0"/>
    <n v="0"/>
    <n v="96.198272251308907"/>
  </r>
  <r>
    <x v="60"/>
    <s v="Boutique7"/>
    <x v="7"/>
    <n v="2"/>
    <n v="8.4"/>
    <n v="182"/>
    <n v="110"/>
    <n v="7.4"/>
    <n v="14"/>
    <n v="12.600000000000001"/>
    <n v="1.82"/>
    <n v="1.65"/>
    <n v="0.37000000000000005"/>
    <n v="0.70000000000000007"/>
    <n v="4.54"/>
    <n v="1.5555555555555556"/>
    <n v="85.555555555555557"/>
    <n v="90.095555555555563"/>
    <n v="0"/>
    <n v="0"/>
    <n v="0"/>
    <n v="0"/>
    <n v="102.69555555555556"/>
  </r>
  <r>
    <x v="61"/>
    <s v="Boutique7"/>
    <x v="7"/>
    <n v="2"/>
    <n v="7"/>
    <n v="180"/>
    <n v="112"/>
    <n v="8.8000000000000007"/>
    <n v="8"/>
    <n v="10.5"/>
    <n v="1.8"/>
    <n v="1.68"/>
    <n v="0.44000000000000006"/>
    <n v="0.32"/>
    <n v="4.24"/>
    <n v="1.2389380530973451"/>
    <n v="68.141592920353972"/>
    <n v="72.381592920353967"/>
    <n v="0"/>
    <n v="0"/>
    <n v="0"/>
    <n v="0"/>
    <n v="82.881592920353967"/>
  </r>
  <r>
    <x v="62"/>
    <s v="Boutique7"/>
    <x v="7"/>
    <n v="2"/>
    <n v="9"/>
    <n v="214"/>
    <n v="118"/>
    <n v="9"/>
    <n v="12"/>
    <n v="13.5"/>
    <n v="2.14"/>
    <n v="1.77"/>
    <n v="0.45"/>
    <n v="0.24"/>
    <n v="4.6000000000000005"/>
    <n v="1.4736842105263157"/>
    <n v="81.05263157894737"/>
    <n v="85.652631578947364"/>
    <n v="0"/>
    <n v="0"/>
    <n v="0"/>
    <n v="0"/>
    <n v="99.152631578947364"/>
  </r>
  <r>
    <x v="63"/>
    <s v="Boutique7"/>
    <x v="7"/>
    <n v="2"/>
    <n v="7.8"/>
    <n v="200"/>
    <n v="118"/>
    <n v="7"/>
    <n v="10"/>
    <n v="11.7"/>
    <n v="2"/>
    <n v="1.77"/>
    <n v="0.35000000000000003"/>
    <n v="0.5"/>
    <n v="4.62"/>
    <n v="1.3725490196078431"/>
    <n v="75.490196078431367"/>
    <n v="80.110196078431372"/>
    <n v="0"/>
    <n v="0"/>
    <n v="0"/>
    <n v="0"/>
    <n v="91.810196078431375"/>
  </r>
  <r>
    <x v="64"/>
    <s v="Boutique7"/>
    <x v="7"/>
    <n v="2"/>
    <n v="7.8"/>
    <n v="194"/>
    <n v="92"/>
    <n v="7.4"/>
    <n v="4"/>
    <n v="11.7"/>
    <n v="1.94"/>
    <n v="1.38"/>
    <n v="0.37000000000000005"/>
    <n v="0.12"/>
    <n v="3.81"/>
    <n v="1.2173913043478262"/>
    <n v="66.956521739130437"/>
    <n v="70.76652173913044"/>
    <n v="0"/>
    <n v="0"/>
    <n v="0"/>
    <n v="0"/>
    <n v="82.466521739130442"/>
  </r>
  <r>
    <x v="65"/>
    <s v="Boutique7"/>
    <x v="7"/>
    <n v="2"/>
    <n v="8"/>
    <n v="210"/>
    <n v="114"/>
    <n v="7.8"/>
    <n v="10"/>
    <n v="12"/>
    <n v="2.1"/>
    <n v="1.71"/>
    <n v="0.39"/>
    <n v="0.5"/>
    <n v="4.7"/>
    <n v="1.1200000000000001"/>
    <n v="61.600000000000009"/>
    <n v="66.300000000000011"/>
    <n v="0"/>
    <n v="0"/>
    <n v="0"/>
    <n v="0"/>
    <n v="78.300000000000011"/>
  </r>
  <r>
    <x v="66"/>
    <s v="Boutique7"/>
    <x v="7"/>
    <n v="2"/>
    <n v="7"/>
    <n v="196"/>
    <n v="110"/>
    <n v="8.6"/>
    <n v="10"/>
    <n v="10.5"/>
    <n v="1.96"/>
    <n v="1.65"/>
    <n v="0.43"/>
    <n v="0.5"/>
    <n v="4.54"/>
    <n v="1.3461538461538463"/>
    <n v="74.038461538461547"/>
    <n v="78.578461538461553"/>
    <n v="0"/>
    <n v="0"/>
    <n v="0"/>
    <n v="0"/>
    <n v="89.078461538461553"/>
  </r>
  <r>
    <x v="67"/>
    <s v="Boutique7"/>
    <x v="7"/>
    <n v="2"/>
    <n v="8.8000000000000007"/>
    <n v="180"/>
    <n v="92"/>
    <n v="7.8"/>
    <n v="14"/>
    <n v="13.200000000000001"/>
    <n v="1.8"/>
    <n v="1.38"/>
    <n v="0.39"/>
    <n v="0.42"/>
    <n v="3.9899999999999998"/>
    <n v="1.4432989690721649"/>
    <n v="79.381443298969074"/>
    <n v="83.371443298969069"/>
    <n v="0"/>
    <n v="0"/>
    <n v="0"/>
    <n v="0"/>
    <n v="96.571443298969072"/>
  </r>
  <r>
    <x v="68"/>
    <s v="Boutique7"/>
    <x v="7"/>
    <n v="2"/>
    <n v="7.8"/>
    <n v="202"/>
    <n v="100"/>
    <n v="8.8000000000000007"/>
    <n v="14"/>
    <n v="11.7"/>
    <n v="2.02"/>
    <n v="1.5"/>
    <n v="0.44000000000000006"/>
    <n v="0.28000000000000003"/>
    <n v="4.24"/>
    <n v="1.5730337078651686"/>
    <n v="86.516853932584269"/>
    <n v="90.756853932584264"/>
    <n v="0"/>
    <n v="0"/>
    <n v="0"/>
    <n v="0"/>
    <n v="102.45685393258427"/>
  </r>
  <r>
    <x v="69"/>
    <s v="Boutique7"/>
    <x v="7"/>
    <n v="2"/>
    <n v="8.8000000000000007"/>
    <n v="184"/>
    <n v="100"/>
    <n v="7.2"/>
    <n v="10"/>
    <n v="13.200000000000001"/>
    <n v="1.84"/>
    <n v="1.5"/>
    <n v="0.36000000000000004"/>
    <n v="0.2"/>
    <n v="3.9"/>
    <n v="1.4583333333333333"/>
    <n v="80.208333333333329"/>
    <n v="84.108333333333334"/>
    <n v="0"/>
    <n v="0"/>
    <n v="0"/>
    <n v="0"/>
    <n v="97.308333333333337"/>
  </r>
  <r>
    <x v="70"/>
    <s v="Boutique7"/>
    <x v="7"/>
    <n v="2"/>
    <n v="8.6"/>
    <n v="208"/>
    <n v="100"/>
    <n v="8.1999999999999993"/>
    <n v="4"/>
    <n v="12.899999999999999"/>
    <n v="2.08"/>
    <n v="1.5"/>
    <n v="0.41"/>
    <n v="0.2"/>
    <n v="4.1900000000000004"/>
    <n v="1.3526570048309179"/>
    <n v="74.39613526570048"/>
    <n v="78.586135265700477"/>
    <n v="0"/>
    <n v="0"/>
    <n v="0"/>
    <n v="0"/>
    <n v="91.486135265700483"/>
  </r>
  <r>
    <x v="71"/>
    <s v="Boutique7"/>
    <x v="7"/>
    <n v="2"/>
    <n v="7.6"/>
    <n v="180"/>
    <n v="92"/>
    <n v="7.2"/>
    <n v="4"/>
    <n v="11.399999999999999"/>
    <n v="1.8"/>
    <n v="1.38"/>
    <n v="0.36000000000000004"/>
    <n v="0.16"/>
    <n v="3.6999999999999997"/>
    <n v="1.7948717948717949"/>
    <n v="98.717948717948715"/>
    <n v="102.41794871794872"/>
    <n v="0"/>
    <n v="0"/>
    <n v="0"/>
    <n v="0"/>
    <n v="113.81794871794872"/>
  </r>
  <r>
    <x v="72"/>
    <s v="Boutique7"/>
    <x v="7"/>
    <n v="2"/>
    <n v="7.4"/>
    <n v="220"/>
    <n v="110"/>
    <n v="9"/>
    <n v="12"/>
    <n v="11.100000000000001"/>
    <n v="2.2000000000000002"/>
    <n v="1.65"/>
    <n v="0.45"/>
    <n v="0.48"/>
    <n v="4.7799999999999994"/>
    <n v="1.6766467065868262"/>
    <n v="92.215568862275447"/>
    <n v="96.995568862275448"/>
    <n v="0"/>
    <n v="0"/>
    <n v="0"/>
    <n v="0"/>
    <n v="108.09556886227546"/>
  </r>
  <r>
    <x v="73"/>
    <s v="Boutique7"/>
    <x v="7"/>
    <n v="2"/>
    <n v="8.4"/>
    <n v="200"/>
    <n v="104"/>
    <n v="8.6"/>
    <n v="4"/>
    <n v="12.600000000000001"/>
    <n v="2"/>
    <n v="1.56"/>
    <n v="0.43"/>
    <n v="0.16"/>
    <n v="4.1500000000000004"/>
    <n v="1.1428571428571428"/>
    <n v="62.857142857142854"/>
    <n v="67.007142857142853"/>
    <n v="0"/>
    <n v="0"/>
    <n v="0"/>
    <n v="0"/>
    <n v="79.607142857142861"/>
  </r>
  <r>
    <x v="74"/>
    <s v="Boutique7"/>
    <x v="7"/>
    <n v="2"/>
    <n v="8.1999999999999993"/>
    <n v="192"/>
    <n v="118"/>
    <n v="8.4"/>
    <n v="16"/>
    <n v="12.299999999999999"/>
    <n v="1.92"/>
    <n v="1.77"/>
    <n v="0.42000000000000004"/>
    <n v="0.8"/>
    <n v="4.91"/>
    <n v="1.2844036697247707"/>
    <n v="70.642201834862391"/>
    <n v="75.552201834862387"/>
    <n v="0"/>
    <n v="0"/>
    <n v="0"/>
    <n v="0"/>
    <n v="87.852201834862385"/>
  </r>
  <r>
    <x v="75"/>
    <s v="Boutique7"/>
    <x v="7"/>
    <n v="2"/>
    <n v="7.6"/>
    <n v="220"/>
    <n v="118"/>
    <n v="8.1999999999999993"/>
    <n v="12"/>
    <n v="11.399999999999999"/>
    <n v="2.2000000000000002"/>
    <n v="1.77"/>
    <n v="0.41"/>
    <n v="0.36"/>
    <n v="4.74"/>
    <n v="1.2669683257918551"/>
    <n v="69.68325791855203"/>
    <n v="74.423257918552025"/>
    <n v="0"/>
    <n v="0"/>
    <n v="0"/>
    <n v="0"/>
    <n v="85.823257918552031"/>
  </r>
  <r>
    <x v="76"/>
    <s v="Boutique7"/>
    <x v="7"/>
    <n v="2"/>
    <n v="7.4"/>
    <n v="184"/>
    <n v="108"/>
    <n v="8"/>
    <n v="6"/>
    <n v="11.100000000000001"/>
    <n v="1.84"/>
    <n v="1.6199999999999999"/>
    <n v="0.4"/>
    <n v="0.24"/>
    <n v="4.0999999999999996"/>
    <n v="1.1715481171548117"/>
    <n v="64.43514644351464"/>
    <n v="68.535146443514634"/>
    <n v="0"/>
    <n v="0"/>
    <n v="0"/>
    <n v="0"/>
    <n v="79.635146443514628"/>
  </r>
  <r>
    <x v="77"/>
    <s v="Boutique7"/>
    <x v="7"/>
    <n v="2"/>
    <n v="9"/>
    <n v="198"/>
    <n v="112"/>
    <n v="8.1999999999999993"/>
    <n v="8"/>
    <n v="13.5"/>
    <n v="1.98"/>
    <n v="1.68"/>
    <n v="0.41"/>
    <n v="0.16"/>
    <n v="4.2300000000000004"/>
    <n v="1.2727272727272727"/>
    <n v="70"/>
    <n v="74.23"/>
    <n v="0"/>
    <n v="0"/>
    <n v="0"/>
    <n v="0"/>
    <n v="87.73"/>
  </r>
  <r>
    <x v="78"/>
    <s v="Boutique7"/>
    <x v="7"/>
    <n v="2"/>
    <n v="8"/>
    <n v="214"/>
    <n v="92"/>
    <n v="7.4"/>
    <n v="6"/>
    <n v="12"/>
    <n v="2.14"/>
    <n v="1.38"/>
    <n v="0.37000000000000005"/>
    <n v="0.30000000000000004"/>
    <n v="4.1900000000000004"/>
    <n v="1.1666666666666667"/>
    <n v="64.166666666666671"/>
    <n v="68.356666666666669"/>
    <n v="0"/>
    <n v="0"/>
    <n v="0"/>
    <n v="0"/>
    <n v="80.356666666666669"/>
  </r>
  <r>
    <x v="79"/>
    <s v="Boutique7"/>
    <x v="7"/>
    <n v="2"/>
    <n v="7.8"/>
    <n v="204"/>
    <n v="120"/>
    <n v="8"/>
    <n v="14"/>
    <n v="11.7"/>
    <n v="2.04"/>
    <n v="1.7999999999999998"/>
    <n v="0.4"/>
    <n v="0.42"/>
    <n v="4.66"/>
    <n v="1.4"/>
    <n v="77"/>
    <n v="81.66"/>
    <n v="0"/>
    <n v="0"/>
    <n v="0"/>
    <n v="0"/>
    <n v="93.36"/>
  </r>
  <r>
    <x v="80"/>
    <s v="Boutique7"/>
    <x v="7"/>
    <n v="2"/>
    <n v="7.2"/>
    <n v="204"/>
    <n v="118"/>
    <n v="7.4"/>
    <n v="4"/>
    <n v="10.8"/>
    <n v="2.04"/>
    <n v="1.77"/>
    <n v="0.37000000000000005"/>
    <n v="0.2"/>
    <n v="4.38"/>
    <n v="1.7391304347826086"/>
    <n v="95.65217391304347"/>
    <n v="100.03217391304347"/>
    <n v="0"/>
    <n v="0"/>
    <n v="0"/>
    <n v="0"/>
    <n v="110.83217391304346"/>
  </r>
  <r>
    <x v="81"/>
    <s v="Boutique7"/>
    <x v="7"/>
    <n v="2"/>
    <n v="7.6"/>
    <n v="196"/>
    <n v="100"/>
    <n v="9"/>
    <n v="4"/>
    <n v="11.399999999999999"/>
    <n v="1.96"/>
    <n v="1.5"/>
    <n v="0.45"/>
    <n v="0.16"/>
    <n v="4.07"/>
    <n v="1.3333333333333333"/>
    <n v="73.333333333333329"/>
    <n v="77.403333333333336"/>
    <n v="0"/>
    <n v="0"/>
    <n v="0"/>
    <n v="0"/>
    <n v="88.803333333333342"/>
  </r>
  <r>
    <x v="82"/>
    <s v="Boutique7"/>
    <x v="7"/>
    <n v="2"/>
    <n v="8.8000000000000007"/>
    <n v="200"/>
    <n v="104"/>
    <n v="7.2"/>
    <n v="6"/>
    <n v="13.200000000000001"/>
    <n v="2"/>
    <n v="1.56"/>
    <n v="0.36000000000000004"/>
    <n v="0.18"/>
    <n v="4.0999999999999996"/>
    <n v="1.1914893617021276"/>
    <n v="65.531914893617014"/>
    <n v="69.631914893617008"/>
    <n v="0"/>
    <n v="0"/>
    <n v="0"/>
    <n v="0"/>
    <n v="82.831914893617011"/>
  </r>
  <r>
    <x v="83"/>
    <s v="Boutique7"/>
    <x v="7"/>
    <n v="2"/>
    <n v="8.8000000000000007"/>
    <n v="188"/>
    <n v="94"/>
    <n v="8.8000000000000007"/>
    <n v="10"/>
    <n v="13.200000000000001"/>
    <n v="1.8800000000000001"/>
    <n v="1.41"/>
    <n v="0.44000000000000006"/>
    <n v="0.5"/>
    <n v="4.2300000000000004"/>
    <n v="1.5730337078651686"/>
    <n v="86.516853932584269"/>
    <n v="90.746853932584273"/>
    <n v="0"/>
    <n v="0"/>
    <n v="0"/>
    <n v="0"/>
    <n v="103.94685393258428"/>
  </r>
  <r>
    <x v="29"/>
    <s v="Boutique8"/>
    <x v="7"/>
    <n v="2"/>
    <n v="8"/>
    <n v="182"/>
    <n v="118"/>
    <n v="8.1999999999999993"/>
    <n v="8"/>
    <n v="12"/>
    <n v="1.82"/>
    <n v="1.77"/>
    <n v="0.41"/>
    <n v="0.4"/>
    <n v="4.4000000000000004"/>
    <n v="1.4432989690721649"/>
    <n v="79.381443298969074"/>
    <n v="83.78144329896908"/>
    <n v="0"/>
    <n v="0"/>
    <n v="0"/>
    <n v="0"/>
    <n v="95.78144329896908"/>
  </r>
  <r>
    <x v="30"/>
    <s v="Boutique8"/>
    <x v="7"/>
    <n v="2"/>
    <n v="8.1999999999999993"/>
    <n v="212"/>
    <n v="100"/>
    <n v="7"/>
    <n v="14"/>
    <n v="12.299999999999999"/>
    <n v="2.12"/>
    <n v="1.5"/>
    <n v="0.35000000000000003"/>
    <n v="0.42"/>
    <n v="4.3900000000000006"/>
    <n v="1.320754716981132"/>
    <n v="72.641509433962256"/>
    <n v="77.031509433962256"/>
    <n v="0"/>
    <n v="0"/>
    <n v="0"/>
    <n v="0"/>
    <n v="89.331509433962253"/>
  </r>
  <r>
    <x v="31"/>
    <s v="Boutique8"/>
    <x v="7"/>
    <n v="2"/>
    <n v="8.1999999999999993"/>
    <n v="208"/>
    <n v="92"/>
    <n v="8.4"/>
    <n v="16"/>
    <n v="12.299999999999999"/>
    <n v="2.08"/>
    <n v="1.38"/>
    <n v="0.42000000000000004"/>
    <n v="0.32"/>
    <n v="4.2"/>
    <n v="1.2280701754385965"/>
    <n v="67.543859649122808"/>
    <n v="71.743859649122811"/>
    <n v="0"/>
    <n v="0"/>
    <n v="0"/>
    <n v="0"/>
    <n v="84.043859649122808"/>
  </r>
  <r>
    <x v="32"/>
    <s v="Boutique8"/>
    <x v="7"/>
    <n v="2"/>
    <n v="7"/>
    <n v="210"/>
    <n v="104"/>
    <n v="7.2"/>
    <n v="10"/>
    <n v="10.5"/>
    <n v="2.1"/>
    <n v="1.56"/>
    <n v="0.36000000000000004"/>
    <n v="0.2"/>
    <n v="4.2200000000000006"/>
    <n v="1.1428571428571428"/>
    <n v="62.857142857142854"/>
    <n v="67.07714285714286"/>
    <n v="0"/>
    <n v="0"/>
    <n v="0"/>
    <n v="0"/>
    <n v="77.57714285714286"/>
  </r>
  <r>
    <x v="33"/>
    <s v="Boutique8"/>
    <x v="7"/>
    <n v="2"/>
    <n v="8.1999999999999993"/>
    <n v="210"/>
    <n v="118"/>
    <n v="7.4"/>
    <n v="16"/>
    <n v="12.299999999999999"/>
    <n v="2.1"/>
    <n v="1.77"/>
    <n v="0.37000000000000005"/>
    <n v="0.32"/>
    <n v="4.5600000000000005"/>
    <n v="1.2962962962962963"/>
    <n v="71.296296296296291"/>
    <n v="75.856296296296293"/>
    <n v="0"/>
    <n v="0"/>
    <n v="0"/>
    <n v="0"/>
    <n v="88.15629629629629"/>
  </r>
  <r>
    <x v="34"/>
    <s v="Boutique8"/>
    <x v="7"/>
    <n v="2"/>
    <n v="8"/>
    <n v="218"/>
    <n v="118"/>
    <n v="9"/>
    <n v="8"/>
    <n v="12"/>
    <n v="2.1800000000000002"/>
    <n v="1.77"/>
    <n v="0.45"/>
    <n v="0.24"/>
    <n v="4.6400000000000006"/>
    <n v="1.5469613259668509"/>
    <n v="85.082872928176798"/>
    <n v="89.722872928176798"/>
    <n v="0"/>
    <n v="0"/>
    <n v="0"/>
    <n v="0"/>
    <n v="101.7228729281768"/>
  </r>
  <r>
    <x v="35"/>
    <s v="Boutique8"/>
    <x v="7"/>
    <n v="2"/>
    <n v="7.2"/>
    <n v="196"/>
    <n v="94"/>
    <n v="7.4"/>
    <n v="14"/>
    <n v="10.8"/>
    <n v="1.96"/>
    <n v="1.41"/>
    <n v="0.37000000000000005"/>
    <n v="0.70000000000000007"/>
    <n v="4.4400000000000004"/>
    <n v="1.2389380530973451"/>
    <n v="68.141592920353972"/>
    <n v="72.58159292035397"/>
    <n v="0"/>
    <n v="0"/>
    <n v="0"/>
    <n v="0"/>
    <n v="83.381592920353967"/>
  </r>
  <r>
    <x v="36"/>
    <s v="Boutique8"/>
    <x v="7"/>
    <n v="2"/>
    <n v="7"/>
    <n v="186"/>
    <n v="110"/>
    <n v="7.2"/>
    <n v="16"/>
    <n v="10.5"/>
    <n v="1.86"/>
    <n v="1.65"/>
    <n v="0.36000000000000004"/>
    <n v="0.64"/>
    <n v="4.51"/>
    <n v="1.4659685863874345"/>
    <n v="80.6282722513089"/>
    <n v="85.138272251308905"/>
    <n v="0"/>
    <n v="0"/>
    <n v="0"/>
    <n v="0"/>
    <n v="95.638272251308905"/>
  </r>
  <r>
    <x v="37"/>
    <s v="Boutique8"/>
    <x v="7"/>
    <n v="2"/>
    <n v="8.6"/>
    <n v="192"/>
    <n v="92"/>
    <n v="8.4"/>
    <n v="16"/>
    <n v="12.899999999999999"/>
    <n v="1.92"/>
    <n v="1.38"/>
    <n v="0.42000000000000004"/>
    <n v="0.32"/>
    <n v="4.04"/>
    <n v="1.2727272727272727"/>
    <n v="70"/>
    <n v="74.040000000000006"/>
    <n v="0"/>
    <n v="0"/>
    <n v="0"/>
    <n v="0"/>
    <n v="86.94"/>
  </r>
  <r>
    <x v="38"/>
    <s v="Boutique8"/>
    <x v="7"/>
    <n v="2"/>
    <n v="7.8"/>
    <n v="202"/>
    <n v="90"/>
    <n v="8.1999999999999993"/>
    <n v="10"/>
    <n v="11.7"/>
    <n v="2.02"/>
    <n v="1.3499999999999999"/>
    <n v="0.41"/>
    <n v="0.5"/>
    <n v="4.28"/>
    <n v="1.6279069767441861"/>
    <n v="89.534883720930239"/>
    <n v="93.81488372093024"/>
    <n v="0"/>
    <n v="0"/>
    <n v="0"/>
    <n v="0"/>
    <n v="105.51488372093024"/>
  </r>
  <r>
    <x v="39"/>
    <s v="Boutique8"/>
    <x v="7"/>
    <n v="2"/>
    <n v="8.1999999999999993"/>
    <n v="194"/>
    <n v="118"/>
    <n v="7.8"/>
    <n v="4"/>
    <n v="12.299999999999999"/>
    <n v="1.94"/>
    <n v="1.77"/>
    <n v="0.39"/>
    <n v="0.12"/>
    <n v="4.22"/>
    <n v="1.696969696969697"/>
    <n v="93.333333333333343"/>
    <n v="97.553333333333342"/>
    <n v="0"/>
    <n v="0"/>
    <n v="0"/>
    <n v="0"/>
    <n v="109.85333333333334"/>
  </r>
  <r>
    <x v="40"/>
    <s v="Boutique8"/>
    <x v="7"/>
    <n v="2"/>
    <n v="8.8000000000000007"/>
    <n v="192"/>
    <n v="92"/>
    <n v="7.8"/>
    <n v="16"/>
    <n v="13.200000000000001"/>
    <n v="1.92"/>
    <n v="1.38"/>
    <n v="0.39"/>
    <n v="0.32"/>
    <n v="4.01"/>
    <n v="1.4507772020725389"/>
    <n v="79.792746113989637"/>
    <n v="83.802746113989642"/>
    <n v="0"/>
    <n v="0"/>
    <n v="0"/>
    <n v="0"/>
    <n v="97.002746113989645"/>
  </r>
  <r>
    <x v="41"/>
    <s v="Boutique8"/>
    <x v="7"/>
    <n v="2"/>
    <n v="8.1999999999999993"/>
    <n v="186"/>
    <n v="92"/>
    <n v="7.4"/>
    <n v="8"/>
    <n v="12.299999999999999"/>
    <n v="1.86"/>
    <n v="1.38"/>
    <n v="0.37000000000000005"/>
    <n v="0.4"/>
    <n v="4.0100000000000007"/>
    <n v="1.1666666666666667"/>
    <n v="64.166666666666671"/>
    <n v="68.176666666666677"/>
    <n v="0"/>
    <n v="0"/>
    <n v="0"/>
    <n v="0"/>
    <n v="80.476666666666674"/>
  </r>
  <r>
    <x v="42"/>
    <s v="Boutique8"/>
    <x v="7"/>
    <n v="2"/>
    <n v="8"/>
    <n v="218"/>
    <n v="110"/>
    <n v="7.4"/>
    <n v="12"/>
    <n v="12"/>
    <n v="2.1800000000000002"/>
    <n v="1.65"/>
    <n v="0.37000000000000005"/>
    <n v="0.24"/>
    <n v="4.4400000000000004"/>
    <n v="1.308411214953271"/>
    <n v="71.962616822429908"/>
    <n v="76.402616822429906"/>
    <n v="0"/>
    <n v="0"/>
    <n v="0"/>
    <n v="0"/>
    <n v="88.402616822429906"/>
  </r>
  <r>
    <x v="43"/>
    <s v="Boutique8"/>
    <x v="7"/>
    <n v="2"/>
    <n v="9"/>
    <n v="190"/>
    <n v="94"/>
    <n v="7.2"/>
    <n v="16"/>
    <n v="13.5"/>
    <n v="1.9000000000000001"/>
    <n v="1.41"/>
    <n v="0.36000000000000004"/>
    <n v="0.8"/>
    <n v="4.47"/>
    <n v="1.222707423580786"/>
    <n v="67.248908296943227"/>
    <n v="71.718908296943226"/>
    <n v="0"/>
    <n v="0"/>
    <n v="0"/>
    <n v="0"/>
    <n v="85.218908296943226"/>
  </r>
  <r>
    <x v="44"/>
    <s v="Boutique8"/>
    <x v="7"/>
    <n v="2"/>
    <n v="8.4"/>
    <n v="204"/>
    <n v="114"/>
    <n v="8.1999999999999993"/>
    <n v="8"/>
    <n v="12.600000000000001"/>
    <n v="2.04"/>
    <n v="1.71"/>
    <n v="0.41"/>
    <n v="0.32"/>
    <n v="4.4800000000000004"/>
    <n v="1.7391304347826086"/>
    <n v="95.65217391304347"/>
    <n v="100.13217391304347"/>
    <n v="0"/>
    <n v="0"/>
    <n v="0"/>
    <n v="0"/>
    <n v="112.73217391304348"/>
  </r>
  <r>
    <x v="45"/>
    <s v="Boutique8"/>
    <x v="7"/>
    <n v="2"/>
    <n v="7.2"/>
    <n v="190"/>
    <n v="110"/>
    <n v="8.6"/>
    <n v="16"/>
    <n v="10.8"/>
    <n v="1.9000000000000001"/>
    <n v="1.65"/>
    <n v="0.43"/>
    <n v="0.8"/>
    <n v="4.78"/>
    <n v="1.5642458100558658"/>
    <n v="86.033519553072622"/>
    <n v="90.813519553072624"/>
    <n v="0"/>
    <n v="0"/>
    <n v="0"/>
    <n v="0"/>
    <n v="101.61351955307262"/>
  </r>
  <r>
    <x v="46"/>
    <s v="Boutique8"/>
    <x v="7"/>
    <n v="2"/>
    <n v="8.6"/>
    <n v="190"/>
    <n v="100"/>
    <n v="7.6"/>
    <n v="4"/>
    <n v="12.899999999999999"/>
    <n v="1.9000000000000001"/>
    <n v="1.5"/>
    <n v="0.38"/>
    <n v="0.12"/>
    <n v="3.9000000000000004"/>
    <n v="1.3333333333333333"/>
    <n v="73.333333333333329"/>
    <n v="77.233333333333334"/>
    <n v="0"/>
    <n v="0"/>
    <n v="0"/>
    <n v="0"/>
    <n v="90.133333333333326"/>
  </r>
  <r>
    <x v="47"/>
    <s v="Boutique8"/>
    <x v="7"/>
    <n v="2"/>
    <n v="7.4"/>
    <n v="202"/>
    <n v="94"/>
    <n v="8.1999999999999993"/>
    <n v="14"/>
    <n v="11.100000000000001"/>
    <n v="2.02"/>
    <n v="1.41"/>
    <n v="0.41"/>
    <n v="0.56000000000000005"/>
    <n v="4.4000000000000004"/>
    <n v="1.3658536585365855"/>
    <n v="75.121951219512198"/>
    <n v="79.521951219512204"/>
    <n v="0"/>
    <n v="0"/>
    <n v="0"/>
    <n v="0"/>
    <n v="90.621951219512198"/>
  </r>
  <r>
    <x v="48"/>
    <s v="Boutique8"/>
    <x v="7"/>
    <n v="2"/>
    <n v="7.2"/>
    <n v="192"/>
    <n v="94"/>
    <n v="7.2"/>
    <n v="14"/>
    <n v="10.8"/>
    <n v="1.92"/>
    <n v="1.41"/>
    <n v="0.36000000000000004"/>
    <n v="0.56000000000000005"/>
    <n v="4.25"/>
    <n v="1.3725490196078431"/>
    <n v="75.490196078431367"/>
    <n v="79.740196078431367"/>
    <n v="0"/>
    <n v="0"/>
    <n v="0"/>
    <n v="0"/>
    <n v="90.540196078431364"/>
  </r>
  <r>
    <x v="49"/>
    <s v="Boutique8"/>
    <x v="7"/>
    <n v="2"/>
    <n v="7.8"/>
    <n v="210"/>
    <n v="110"/>
    <n v="7.8"/>
    <n v="16"/>
    <n v="11.7"/>
    <n v="2.1"/>
    <n v="1.65"/>
    <n v="0.39"/>
    <n v="0.48"/>
    <n v="4.6199999999999992"/>
    <n v="1.5217391304347827"/>
    <n v="83.695652173913047"/>
    <n v="88.315652173913051"/>
    <n v="0"/>
    <n v="0"/>
    <n v="0"/>
    <n v="0"/>
    <n v="100.01565217391305"/>
  </r>
  <r>
    <x v="50"/>
    <s v="Boutique8"/>
    <x v="7"/>
    <n v="2"/>
    <n v="8"/>
    <n v="206"/>
    <n v="116"/>
    <n v="8"/>
    <n v="12"/>
    <n v="12"/>
    <n v="2.06"/>
    <n v="1.74"/>
    <n v="0.4"/>
    <n v="0.24"/>
    <n v="4.4400000000000004"/>
    <n v="1.1200000000000001"/>
    <n v="61.600000000000009"/>
    <n v="66.040000000000006"/>
    <n v="0"/>
    <n v="0"/>
    <n v="0"/>
    <n v="0"/>
    <n v="78.040000000000006"/>
  </r>
  <r>
    <x v="51"/>
    <s v="Boutique8"/>
    <x v="7"/>
    <n v="2"/>
    <n v="7.6"/>
    <n v="188"/>
    <n v="90"/>
    <n v="8.6"/>
    <n v="8"/>
    <n v="11.399999999999999"/>
    <n v="1.8800000000000001"/>
    <n v="1.3499999999999999"/>
    <n v="0.43"/>
    <n v="0.16"/>
    <n v="3.8200000000000003"/>
    <n v="1.1200000000000001"/>
    <n v="61.600000000000009"/>
    <n v="65.420000000000016"/>
    <n v="0"/>
    <n v="0"/>
    <n v="0"/>
    <n v="0"/>
    <n v="76.820000000000022"/>
  </r>
  <r>
    <x v="52"/>
    <s v="Boutique8"/>
    <x v="7"/>
    <n v="2"/>
    <n v="7.4"/>
    <n v="194"/>
    <n v="118"/>
    <n v="9"/>
    <n v="6"/>
    <n v="11.100000000000001"/>
    <n v="1.94"/>
    <n v="1.77"/>
    <n v="0.45"/>
    <n v="0.18"/>
    <n v="4.34"/>
    <n v="1.8666666666666667"/>
    <n v="102.66666666666667"/>
    <n v="107.00666666666667"/>
    <n v="0"/>
    <n v="0"/>
    <n v="0"/>
    <n v="0"/>
    <n v="118.10666666666668"/>
  </r>
  <r>
    <x v="53"/>
    <s v="Boutique8"/>
    <x v="7"/>
    <n v="2"/>
    <n v="8.8000000000000007"/>
    <n v="198"/>
    <n v="102"/>
    <n v="8.1999999999999993"/>
    <n v="12"/>
    <n v="13.200000000000001"/>
    <n v="1.98"/>
    <n v="1.53"/>
    <n v="0.41"/>
    <n v="0.24"/>
    <n v="4.16"/>
    <n v="1.5819209039548023"/>
    <n v="87.005649717514132"/>
    <n v="91.165649717514128"/>
    <n v="0"/>
    <n v="0"/>
    <n v="0"/>
    <n v="0"/>
    <n v="104.36564971751413"/>
  </r>
  <r>
    <x v="54"/>
    <s v="Boutique8"/>
    <x v="7"/>
    <n v="2"/>
    <n v="8"/>
    <n v="204"/>
    <n v="112"/>
    <n v="7.6"/>
    <n v="6"/>
    <n v="12"/>
    <n v="2.04"/>
    <n v="1.68"/>
    <n v="0.38"/>
    <n v="0.18"/>
    <n v="4.2799999999999994"/>
    <n v="1.5642458100558658"/>
    <n v="86.033519553072622"/>
    <n v="90.313519553072624"/>
    <n v="0"/>
    <n v="0"/>
    <n v="0"/>
    <n v="0"/>
    <n v="102.31351955307262"/>
  </r>
  <r>
    <x v="55"/>
    <s v="Boutique8"/>
    <x v="7"/>
    <n v="2"/>
    <n v="8"/>
    <n v="208"/>
    <n v="120"/>
    <n v="7.6"/>
    <n v="4"/>
    <n v="12"/>
    <n v="2.08"/>
    <n v="1.7999999999999998"/>
    <n v="0.38"/>
    <n v="0.16"/>
    <n v="4.42"/>
    <n v="1.1715481171548117"/>
    <n v="64.43514644351464"/>
    <n v="68.855146443514641"/>
    <n v="0"/>
    <n v="0"/>
    <n v="0"/>
    <n v="0"/>
    <n v="80.855146443514641"/>
  </r>
  <r>
    <x v="56"/>
    <s v="Boutique8"/>
    <x v="7"/>
    <n v="2"/>
    <n v="8.4"/>
    <n v="212"/>
    <n v="104"/>
    <n v="8.4"/>
    <n v="12"/>
    <n v="12.600000000000001"/>
    <n v="2.12"/>
    <n v="1.56"/>
    <n v="0.42000000000000004"/>
    <n v="0.36"/>
    <n v="4.4600000000000009"/>
    <n v="1.4814814814814814"/>
    <n v="81.481481481481481"/>
    <n v="85.941481481481475"/>
    <n v="0"/>
    <n v="0"/>
    <n v="0"/>
    <n v="0"/>
    <n v="98.541481481481469"/>
  </r>
  <r>
    <x v="57"/>
    <s v="Boutique8"/>
    <x v="7"/>
    <n v="2"/>
    <n v="7.8"/>
    <n v="210"/>
    <n v="104"/>
    <n v="8.8000000000000007"/>
    <n v="12"/>
    <n v="11.7"/>
    <n v="2.1"/>
    <n v="1.56"/>
    <n v="0.44000000000000006"/>
    <n v="0.36"/>
    <n v="4.4600000000000009"/>
    <n v="1.2727272727272727"/>
    <n v="70"/>
    <n v="74.460000000000008"/>
    <n v="0"/>
    <n v="0"/>
    <n v="0"/>
    <n v="0"/>
    <n v="86.160000000000011"/>
  </r>
  <r>
    <x v="58"/>
    <s v="Boutique8"/>
    <x v="7"/>
    <n v="2"/>
    <n v="7.2"/>
    <n v="212"/>
    <n v="98"/>
    <n v="8"/>
    <n v="12"/>
    <n v="10.8"/>
    <n v="2.12"/>
    <n v="1.47"/>
    <n v="0.4"/>
    <n v="0.60000000000000009"/>
    <n v="4.59"/>
    <n v="1.1428571428571428"/>
    <n v="62.857142857142854"/>
    <n v="67.44714285714285"/>
    <n v="0"/>
    <n v="0"/>
    <n v="0"/>
    <n v="0"/>
    <n v="78.247142857142848"/>
  </r>
  <r>
    <x v="59"/>
    <s v="Boutique8"/>
    <x v="7"/>
    <n v="2"/>
    <n v="7.4"/>
    <n v="186"/>
    <n v="102"/>
    <n v="8"/>
    <n v="6"/>
    <n v="11.100000000000001"/>
    <n v="1.86"/>
    <n v="1.53"/>
    <n v="0.4"/>
    <n v="0.24"/>
    <n v="4.03"/>
    <n v="1.308411214953271"/>
    <n v="71.962616822429908"/>
    <n v="75.992616822429909"/>
    <n v="0"/>
    <n v="0"/>
    <n v="0"/>
    <n v="0"/>
    <n v="87.092616822429903"/>
  </r>
  <r>
    <x v="60"/>
    <s v="Boutique8"/>
    <x v="7"/>
    <n v="2"/>
    <n v="7.4"/>
    <n v="188"/>
    <n v="98"/>
    <n v="8"/>
    <n v="16"/>
    <n v="11.100000000000001"/>
    <n v="1.8800000000000001"/>
    <n v="1.47"/>
    <n v="0.4"/>
    <n v="0.48"/>
    <n v="4.2300000000000004"/>
    <n v="1.6568047337278107"/>
    <n v="91.124260355029591"/>
    <n v="95.354260355029595"/>
    <n v="0"/>
    <n v="0"/>
    <n v="0"/>
    <n v="0"/>
    <n v="106.45426035502959"/>
  </r>
  <r>
    <x v="61"/>
    <s v="Boutique8"/>
    <x v="7"/>
    <n v="2"/>
    <n v="7"/>
    <n v="192"/>
    <n v="110"/>
    <n v="8.4"/>
    <n v="10"/>
    <n v="10.5"/>
    <n v="1.92"/>
    <n v="1.65"/>
    <n v="0.42000000000000004"/>
    <n v="0.4"/>
    <n v="4.3899999999999997"/>
    <n v="1.2334801762114538"/>
    <n v="67.841409691629963"/>
    <n v="72.231409691629963"/>
    <n v="0"/>
    <n v="0"/>
    <n v="0"/>
    <n v="0"/>
    <n v="82.731409691629963"/>
  </r>
  <r>
    <x v="62"/>
    <s v="Boutique8"/>
    <x v="7"/>
    <n v="2"/>
    <n v="7.2"/>
    <n v="192"/>
    <n v="120"/>
    <n v="7.4"/>
    <n v="16"/>
    <n v="10.8"/>
    <n v="1.92"/>
    <n v="1.7999999999999998"/>
    <n v="0.37000000000000005"/>
    <n v="0.8"/>
    <n v="4.8899999999999997"/>
    <n v="1.3145539906103287"/>
    <n v="72.300469483568079"/>
    <n v="77.19046948356808"/>
    <n v="0"/>
    <n v="0"/>
    <n v="0"/>
    <n v="0"/>
    <n v="87.990469483568077"/>
  </r>
  <r>
    <x v="63"/>
    <s v="Boutique8"/>
    <x v="7"/>
    <n v="2"/>
    <n v="7.8"/>
    <n v="196"/>
    <n v="102"/>
    <n v="7.4"/>
    <n v="10"/>
    <n v="11.7"/>
    <n v="1.96"/>
    <n v="1.53"/>
    <n v="0.37000000000000005"/>
    <n v="0.4"/>
    <n v="4.2600000000000007"/>
    <n v="1.4358974358974359"/>
    <n v="78.974358974358978"/>
    <n v="83.234358974358983"/>
    <n v="0"/>
    <n v="0"/>
    <n v="0"/>
    <n v="0"/>
    <n v="94.934358974358986"/>
  </r>
  <r>
    <x v="64"/>
    <s v="Boutique8"/>
    <x v="7"/>
    <n v="2"/>
    <n v="9"/>
    <n v="184"/>
    <n v="90"/>
    <n v="8.4"/>
    <n v="14"/>
    <n v="13.5"/>
    <n v="1.84"/>
    <n v="1.3499999999999999"/>
    <n v="0.42000000000000004"/>
    <n v="0.28000000000000003"/>
    <n v="3.8899999999999997"/>
    <n v="1.1764705882352942"/>
    <n v="64.705882352941174"/>
    <n v="68.595882352941175"/>
    <n v="0"/>
    <n v="0"/>
    <n v="0"/>
    <n v="0"/>
    <n v="82.095882352941175"/>
  </r>
  <r>
    <x v="65"/>
    <s v="Boutique8"/>
    <x v="7"/>
    <n v="2"/>
    <n v="8.6"/>
    <n v="194"/>
    <n v="114"/>
    <n v="8.4"/>
    <n v="4"/>
    <n v="12.899999999999999"/>
    <n v="1.94"/>
    <n v="1.71"/>
    <n v="0.42000000000000004"/>
    <n v="0.12"/>
    <n v="4.1900000000000004"/>
    <n v="1.4285714285714286"/>
    <n v="78.571428571428569"/>
    <n v="82.761428571428567"/>
    <n v="0"/>
    <n v="0"/>
    <n v="0"/>
    <n v="0"/>
    <n v="95.661428571428559"/>
  </r>
  <r>
    <x v="66"/>
    <s v="Boutique8"/>
    <x v="7"/>
    <n v="2"/>
    <n v="7"/>
    <n v="186"/>
    <n v="120"/>
    <n v="7.2"/>
    <n v="6"/>
    <n v="10.5"/>
    <n v="1.86"/>
    <n v="1.7999999999999998"/>
    <n v="0.36000000000000004"/>
    <n v="0.30000000000000004"/>
    <n v="4.32"/>
    <n v="1.7721518987341771"/>
    <n v="97.468354430379748"/>
    <n v="101.78835443037974"/>
    <n v="0"/>
    <n v="0"/>
    <n v="0"/>
    <n v="0"/>
    <n v="112.28835443037974"/>
  </r>
  <r>
    <x v="67"/>
    <s v="Boutique8"/>
    <x v="7"/>
    <n v="2"/>
    <n v="7.4"/>
    <n v="214"/>
    <n v="96"/>
    <n v="9"/>
    <n v="10"/>
    <n v="11.100000000000001"/>
    <n v="2.14"/>
    <n v="1.44"/>
    <n v="0.45"/>
    <n v="0.2"/>
    <n v="4.2300000000000004"/>
    <n v="1.6279069767441861"/>
    <n v="89.534883720930239"/>
    <n v="93.764883720930243"/>
    <n v="0"/>
    <n v="0"/>
    <n v="0"/>
    <n v="0"/>
    <n v="104.86488372093024"/>
  </r>
  <r>
    <x v="68"/>
    <s v="Boutique8"/>
    <x v="7"/>
    <n v="2"/>
    <n v="7.2"/>
    <n v="186"/>
    <n v="118"/>
    <n v="7.2"/>
    <n v="10"/>
    <n v="10.8"/>
    <n v="1.86"/>
    <n v="1.77"/>
    <n v="0.36000000000000004"/>
    <n v="0.4"/>
    <n v="4.3899999999999997"/>
    <n v="1.7177914110429449"/>
    <n v="94.478527607361968"/>
    <n v="98.868527607361969"/>
    <n v="0"/>
    <n v="0"/>
    <n v="0"/>
    <n v="0"/>
    <n v="109.66852760736197"/>
  </r>
  <r>
    <x v="69"/>
    <s v="Boutique8"/>
    <x v="7"/>
    <n v="2"/>
    <n v="7.4"/>
    <n v="188"/>
    <n v="114"/>
    <n v="7.2"/>
    <n v="14"/>
    <n v="11.100000000000001"/>
    <n v="1.8800000000000001"/>
    <n v="1.71"/>
    <n v="0.36000000000000004"/>
    <n v="0.56000000000000005"/>
    <n v="4.51"/>
    <n v="1.1764705882352942"/>
    <n v="64.705882352941174"/>
    <n v="69.215882352941179"/>
    <n v="0"/>
    <n v="0"/>
    <n v="0"/>
    <n v="0"/>
    <n v="80.315882352941173"/>
  </r>
  <r>
    <x v="70"/>
    <s v="Boutique8"/>
    <x v="7"/>
    <n v="2"/>
    <n v="8.1999999999999993"/>
    <n v="206"/>
    <n v="102"/>
    <n v="8.1999999999999993"/>
    <n v="14"/>
    <n v="12.299999999999999"/>
    <n v="2.06"/>
    <n v="1.53"/>
    <n v="0.41"/>
    <n v="0.70000000000000007"/>
    <n v="4.7"/>
    <n v="1.3270142180094786"/>
    <n v="72.985781990521318"/>
    <n v="77.68578199052132"/>
    <n v="0"/>
    <n v="0"/>
    <n v="0"/>
    <n v="0"/>
    <n v="89.985781990521318"/>
  </r>
  <r>
    <x v="71"/>
    <s v="Boutique8"/>
    <x v="7"/>
    <n v="2"/>
    <n v="8.1999999999999993"/>
    <n v="216"/>
    <n v="118"/>
    <n v="7"/>
    <n v="10"/>
    <n v="12.299999999999999"/>
    <n v="2.16"/>
    <n v="1.77"/>
    <n v="0.35000000000000003"/>
    <n v="0.2"/>
    <n v="4.4800000000000004"/>
    <n v="1.8181818181818181"/>
    <n v="100"/>
    <n v="104.48"/>
    <n v="0"/>
    <n v="0"/>
    <n v="0"/>
    <n v="0"/>
    <n v="116.78"/>
  </r>
  <r>
    <x v="72"/>
    <s v="Boutique8"/>
    <x v="7"/>
    <n v="2"/>
    <n v="7.4"/>
    <n v="200"/>
    <n v="90"/>
    <n v="7.8"/>
    <n v="16"/>
    <n v="11.100000000000001"/>
    <n v="2"/>
    <n v="1.3499999999999999"/>
    <n v="0.39"/>
    <n v="0.48"/>
    <n v="4.22"/>
    <n v="1.3930348258706469"/>
    <n v="76.616915422885583"/>
    <n v="80.836915422885582"/>
    <n v="0"/>
    <n v="0"/>
    <n v="0"/>
    <n v="0"/>
    <n v="91.93691542288559"/>
  </r>
  <r>
    <x v="73"/>
    <s v="Boutique8"/>
    <x v="7"/>
    <n v="2"/>
    <n v="7"/>
    <n v="206"/>
    <n v="114"/>
    <n v="7.8"/>
    <n v="4"/>
    <n v="10.5"/>
    <n v="2.06"/>
    <n v="1.71"/>
    <n v="0.39"/>
    <n v="0.08"/>
    <n v="4.24"/>
    <n v="1.7610062893081762"/>
    <n v="96.855345911949684"/>
    <n v="101.09534591194968"/>
    <n v="0"/>
    <n v="0"/>
    <n v="0"/>
    <n v="0"/>
    <n v="111.59534591194968"/>
  </r>
  <r>
    <x v="74"/>
    <s v="Boutique8"/>
    <x v="7"/>
    <n v="2"/>
    <n v="8.1999999999999993"/>
    <n v="220"/>
    <n v="118"/>
    <n v="7.6"/>
    <n v="16"/>
    <n v="12.299999999999999"/>
    <n v="2.2000000000000002"/>
    <n v="1.77"/>
    <n v="0.38"/>
    <n v="0.32"/>
    <n v="4.6700000000000008"/>
    <n v="1.320754716981132"/>
    <n v="72.641509433962256"/>
    <n v="77.311509433962257"/>
    <n v="0"/>
    <n v="0"/>
    <n v="0"/>
    <n v="0"/>
    <n v="89.611509433962254"/>
  </r>
  <r>
    <x v="75"/>
    <s v="Boutique8"/>
    <x v="7"/>
    <n v="2"/>
    <n v="8.8000000000000007"/>
    <n v="182"/>
    <n v="104"/>
    <n v="8.4"/>
    <n v="4"/>
    <n v="13.200000000000001"/>
    <n v="1.82"/>
    <n v="1.56"/>
    <n v="0.42000000000000004"/>
    <n v="0.2"/>
    <n v="4"/>
    <n v="1.4507772020725389"/>
    <n v="79.792746113989637"/>
    <n v="83.792746113989637"/>
    <n v="0"/>
    <n v="0"/>
    <n v="0"/>
    <n v="0"/>
    <n v="96.992746113989639"/>
  </r>
  <r>
    <x v="76"/>
    <s v="Boutique8"/>
    <x v="7"/>
    <n v="2"/>
    <n v="7"/>
    <n v="218"/>
    <n v="120"/>
    <n v="7.4"/>
    <n v="12"/>
    <n v="10.5"/>
    <n v="2.1800000000000002"/>
    <n v="1.7999999999999998"/>
    <n v="0.37000000000000005"/>
    <n v="0.48"/>
    <n v="4.83"/>
    <n v="1.5909090909090908"/>
    <n v="87.5"/>
    <n v="92.33"/>
    <n v="0"/>
    <n v="0"/>
    <n v="0"/>
    <n v="0"/>
    <n v="102.83"/>
  </r>
  <r>
    <x v="77"/>
    <s v="Boutique8"/>
    <x v="7"/>
    <n v="2"/>
    <n v="8.6"/>
    <n v="186"/>
    <n v="94"/>
    <n v="8.4"/>
    <n v="6"/>
    <n v="12.899999999999999"/>
    <n v="1.86"/>
    <n v="1.41"/>
    <n v="0.42000000000000004"/>
    <n v="0.12"/>
    <n v="3.81"/>
    <n v="1.1715481171548117"/>
    <n v="64.43514644351464"/>
    <n v="68.245146443514642"/>
    <n v="0"/>
    <n v="0"/>
    <n v="0"/>
    <n v="0"/>
    <n v="81.145146443514648"/>
  </r>
  <r>
    <x v="78"/>
    <s v="Boutique8"/>
    <x v="7"/>
    <n v="2"/>
    <n v="8.1999999999999993"/>
    <n v="218"/>
    <n v="100"/>
    <n v="8.6"/>
    <n v="6"/>
    <n v="12.299999999999999"/>
    <n v="2.1800000000000002"/>
    <n v="1.5"/>
    <n v="0.43"/>
    <n v="0.24"/>
    <n v="4.3500000000000005"/>
    <n v="1.3725490196078431"/>
    <n v="75.490196078431367"/>
    <n v="79.840196078431362"/>
    <n v="0"/>
    <n v="0"/>
    <n v="0"/>
    <n v="0"/>
    <n v="92.140196078431359"/>
  </r>
  <r>
    <x v="79"/>
    <s v="Boutique8"/>
    <x v="7"/>
    <n v="2"/>
    <n v="7.8"/>
    <n v="210"/>
    <n v="106"/>
    <n v="7.8"/>
    <n v="6"/>
    <n v="11.7"/>
    <n v="2.1"/>
    <n v="1.5899999999999999"/>
    <n v="0.39"/>
    <n v="0.30000000000000004"/>
    <n v="4.38"/>
    <n v="1.2727272727272727"/>
    <n v="70"/>
    <n v="74.38"/>
    <n v="0"/>
    <n v="0"/>
    <n v="0"/>
    <n v="0"/>
    <n v="86.08"/>
  </r>
  <r>
    <x v="80"/>
    <s v="Boutique8"/>
    <x v="7"/>
    <n v="2"/>
    <n v="7.8"/>
    <n v="210"/>
    <n v="96"/>
    <n v="8.6"/>
    <n v="10"/>
    <n v="11.7"/>
    <n v="2.1"/>
    <n v="1.44"/>
    <n v="0.43"/>
    <n v="0.5"/>
    <n v="4.4700000000000006"/>
    <n v="1.3793103448275863"/>
    <n v="75.862068965517253"/>
    <n v="80.332068965517252"/>
    <n v="0"/>
    <n v="0"/>
    <n v="0"/>
    <n v="0"/>
    <n v="92.032068965517254"/>
  </r>
  <r>
    <x v="81"/>
    <s v="Boutique8"/>
    <x v="7"/>
    <n v="2"/>
    <n v="8"/>
    <n v="214"/>
    <n v="110"/>
    <n v="9"/>
    <n v="14"/>
    <n v="12"/>
    <n v="2.14"/>
    <n v="1.65"/>
    <n v="0.45"/>
    <n v="0.56000000000000005"/>
    <n v="4.8000000000000007"/>
    <n v="1.4893617021276595"/>
    <n v="81.914893617021278"/>
    <n v="86.714893617021275"/>
    <n v="0"/>
    <n v="0"/>
    <n v="0"/>
    <n v="0"/>
    <n v="98.714893617021275"/>
  </r>
  <r>
    <x v="82"/>
    <s v="Boutique8"/>
    <x v="7"/>
    <n v="2"/>
    <n v="7.8"/>
    <n v="206"/>
    <n v="112"/>
    <n v="7.4"/>
    <n v="16"/>
    <n v="11.7"/>
    <n v="2.06"/>
    <n v="1.68"/>
    <n v="0.37000000000000005"/>
    <n v="0.8"/>
    <n v="4.91"/>
    <n v="1.728395061728395"/>
    <n v="95.061728395061721"/>
    <n v="99.971728395061717"/>
    <n v="0"/>
    <n v="0"/>
    <n v="0"/>
    <n v="0"/>
    <n v="111.67172839506172"/>
  </r>
  <r>
    <x v="83"/>
    <s v="Boutique8"/>
    <x v="7"/>
    <n v="2"/>
    <n v="7.8"/>
    <n v="198"/>
    <n v="102"/>
    <n v="7.4"/>
    <n v="14"/>
    <n v="11.7"/>
    <n v="1.98"/>
    <n v="1.53"/>
    <n v="0.37000000000000005"/>
    <n v="0.70000000000000007"/>
    <n v="4.58"/>
    <n v="1.7177914110429449"/>
    <n v="94.478527607361968"/>
    <n v="99.058527607361967"/>
    <n v="0"/>
    <n v="0"/>
    <n v="0"/>
    <n v="0"/>
    <n v="110.75852760736197"/>
  </r>
  <r>
    <x v="29"/>
    <s v="Boutique9"/>
    <x v="7"/>
    <n v="2"/>
    <n v="8"/>
    <n v="208"/>
    <n v="90"/>
    <n v="9"/>
    <n v="12"/>
    <n v="12"/>
    <n v="2.08"/>
    <n v="1.3499999999999999"/>
    <n v="0.45"/>
    <n v="0.48"/>
    <n v="4.3599999999999994"/>
    <n v="1.3461538461538463"/>
    <n v="74.038461538461547"/>
    <n v="78.398461538461547"/>
    <n v="0"/>
    <n v="0"/>
    <n v="0"/>
    <n v="0"/>
    <n v="90.398461538461547"/>
  </r>
  <r>
    <x v="30"/>
    <s v="Boutique9"/>
    <x v="7"/>
    <n v="2"/>
    <n v="8"/>
    <n v="210"/>
    <n v="90"/>
    <n v="7.2"/>
    <n v="8"/>
    <n v="12"/>
    <n v="2.1"/>
    <n v="1.3499999999999999"/>
    <n v="0.36000000000000004"/>
    <n v="0.4"/>
    <n v="4.21"/>
    <n v="1.386138613861386"/>
    <n v="76.237623762376231"/>
    <n v="80.447623762376224"/>
    <n v="0"/>
    <n v="0"/>
    <n v="0"/>
    <n v="0"/>
    <n v="92.447623762376224"/>
  </r>
  <r>
    <x v="31"/>
    <s v="Boutique9"/>
    <x v="7"/>
    <n v="2"/>
    <n v="9"/>
    <n v="214"/>
    <n v="94"/>
    <n v="8.8000000000000007"/>
    <n v="10"/>
    <n v="13.5"/>
    <n v="2.14"/>
    <n v="1.41"/>
    <n v="0.44000000000000006"/>
    <n v="0.4"/>
    <n v="4.3899999999999997"/>
    <n v="1.1244979919678715"/>
    <n v="61.847389558232933"/>
    <n v="66.237389558232934"/>
    <n v="0"/>
    <n v="0"/>
    <n v="0"/>
    <n v="0"/>
    <n v="79.737389558232934"/>
  </r>
  <r>
    <x v="32"/>
    <s v="Boutique9"/>
    <x v="7"/>
    <n v="2"/>
    <n v="7.6"/>
    <n v="182"/>
    <n v="118"/>
    <n v="8.4"/>
    <n v="12"/>
    <n v="11.399999999999999"/>
    <n v="1.82"/>
    <n v="1.77"/>
    <n v="0.42000000000000004"/>
    <n v="0.24"/>
    <n v="4.25"/>
    <n v="1.1666666666666667"/>
    <n v="64.166666666666671"/>
    <n v="68.416666666666671"/>
    <n v="0"/>
    <n v="0"/>
    <n v="0"/>
    <n v="0"/>
    <n v="79.816666666666663"/>
  </r>
  <r>
    <x v="33"/>
    <s v="Boutique9"/>
    <x v="7"/>
    <n v="2"/>
    <n v="7.2"/>
    <n v="206"/>
    <n v="94"/>
    <n v="8.6"/>
    <n v="14"/>
    <n v="10.8"/>
    <n v="2.06"/>
    <n v="1.41"/>
    <n v="0.43"/>
    <n v="0.28000000000000003"/>
    <n v="4.18"/>
    <n v="1.1570247933884297"/>
    <n v="63.636363636363633"/>
    <n v="67.816363636363633"/>
    <n v="0"/>
    <n v="0"/>
    <n v="0"/>
    <n v="0"/>
    <n v="78.61636363636363"/>
  </r>
  <r>
    <x v="34"/>
    <s v="Boutique9"/>
    <x v="7"/>
    <n v="2"/>
    <n v="7.6"/>
    <n v="180"/>
    <n v="112"/>
    <n v="8"/>
    <n v="12"/>
    <n v="11.399999999999999"/>
    <n v="1.8"/>
    <n v="1.68"/>
    <n v="0.4"/>
    <n v="0.60000000000000009"/>
    <n v="4.4800000000000004"/>
    <n v="1.2785388127853881"/>
    <n v="70.319634703196343"/>
    <n v="74.799634703196347"/>
    <n v="0"/>
    <n v="0"/>
    <n v="0"/>
    <n v="0"/>
    <n v="86.199634703196352"/>
  </r>
  <r>
    <x v="35"/>
    <s v="Boutique9"/>
    <x v="7"/>
    <n v="2"/>
    <n v="8.1999999999999993"/>
    <n v="186"/>
    <n v="108"/>
    <n v="7"/>
    <n v="8"/>
    <n v="12.299999999999999"/>
    <n v="1.86"/>
    <n v="1.6199999999999999"/>
    <n v="0.35000000000000003"/>
    <n v="0.32"/>
    <n v="4.1500000000000004"/>
    <n v="1.1428571428571428"/>
    <n v="62.857142857142854"/>
    <n v="67.007142857142853"/>
    <n v="0"/>
    <n v="0"/>
    <n v="0"/>
    <n v="0"/>
    <n v="79.30714285714285"/>
  </r>
  <r>
    <x v="36"/>
    <s v="Boutique9"/>
    <x v="7"/>
    <n v="2"/>
    <n v="7"/>
    <n v="184"/>
    <n v="108"/>
    <n v="7"/>
    <n v="8"/>
    <n v="10.5"/>
    <n v="1.84"/>
    <n v="1.6199999999999999"/>
    <n v="0.35000000000000003"/>
    <n v="0.16"/>
    <n v="3.97"/>
    <n v="1.7073170731707317"/>
    <n v="93.902439024390247"/>
    <n v="97.872439024390246"/>
    <n v="0"/>
    <n v="0"/>
    <n v="0"/>
    <n v="0"/>
    <n v="108.37243902439025"/>
  </r>
  <r>
    <x v="37"/>
    <s v="Boutique9"/>
    <x v="7"/>
    <n v="2"/>
    <n v="8"/>
    <n v="212"/>
    <n v="106"/>
    <n v="7.4"/>
    <n v="8"/>
    <n v="12"/>
    <n v="2.12"/>
    <n v="1.5899999999999999"/>
    <n v="0.37000000000000005"/>
    <n v="0.16"/>
    <n v="4.24"/>
    <n v="1.3658536585365855"/>
    <n v="75.121951219512198"/>
    <n v="79.361951219512193"/>
    <n v="0"/>
    <n v="0"/>
    <n v="0"/>
    <n v="0"/>
    <n v="91.361951219512193"/>
  </r>
  <r>
    <x v="38"/>
    <s v="Boutique9"/>
    <x v="7"/>
    <n v="2"/>
    <n v="8"/>
    <n v="216"/>
    <n v="116"/>
    <n v="7.8"/>
    <n v="8"/>
    <n v="12"/>
    <n v="2.16"/>
    <n v="1.74"/>
    <n v="0.39"/>
    <n v="0.32"/>
    <n v="4.6100000000000003"/>
    <n v="1.1200000000000001"/>
    <n v="61.600000000000009"/>
    <n v="66.210000000000008"/>
    <n v="0"/>
    <n v="0"/>
    <n v="0"/>
    <n v="0"/>
    <n v="78.210000000000008"/>
  </r>
  <r>
    <x v="39"/>
    <s v="Boutique9"/>
    <x v="7"/>
    <n v="2"/>
    <n v="7.2"/>
    <n v="194"/>
    <n v="96"/>
    <n v="7.4"/>
    <n v="6"/>
    <n v="10.8"/>
    <n v="1.94"/>
    <n v="1.44"/>
    <n v="0.37000000000000005"/>
    <n v="0.24"/>
    <n v="3.99"/>
    <n v="1.7610062893081762"/>
    <n v="96.855345911949684"/>
    <n v="100.84534591194968"/>
    <n v="0"/>
    <n v="0"/>
    <n v="0"/>
    <n v="0"/>
    <n v="111.64534591194968"/>
  </r>
  <r>
    <x v="40"/>
    <s v="Boutique9"/>
    <x v="7"/>
    <n v="2"/>
    <n v="8.1999999999999993"/>
    <n v="188"/>
    <n v="118"/>
    <n v="8.8000000000000007"/>
    <n v="14"/>
    <n v="12.299999999999999"/>
    <n v="1.8800000000000001"/>
    <n v="1.77"/>
    <n v="0.44000000000000006"/>
    <n v="0.70000000000000007"/>
    <n v="4.7900000000000009"/>
    <n v="1.8064516129032258"/>
    <n v="99.354838709677423"/>
    <n v="104.14483870967743"/>
    <n v="0"/>
    <n v="0"/>
    <n v="0"/>
    <n v="0"/>
    <n v="116.44483870967743"/>
  </r>
  <r>
    <x v="41"/>
    <s v="Boutique9"/>
    <x v="7"/>
    <n v="2"/>
    <n v="8"/>
    <n v="198"/>
    <n v="118"/>
    <n v="8.4"/>
    <n v="6"/>
    <n v="12"/>
    <n v="1.98"/>
    <n v="1.77"/>
    <n v="0.42000000000000004"/>
    <n v="0.12"/>
    <n v="4.29"/>
    <n v="1.7721518987341771"/>
    <n v="97.468354430379748"/>
    <n v="101.75835443037975"/>
    <n v="0"/>
    <n v="0"/>
    <n v="0"/>
    <n v="0"/>
    <n v="113.75835443037975"/>
  </r>
  <r>
    <x v="42"/>
    <s v="Boutique9"/>
    <x v="7"/>
    <n v="2"/>
    <n v="7"/>
    <n v="214"/>
    <n v="114"/>
    <n v="7"/>
    <n v="6"/>
    <n v="10.5"/>
    <n v="2.14"/>
    <n v="1.71"/>
    <n v="0.35000000000000003"/>
    <n v="0.18"/>
    <n v="4.38"/>
    <n v="1.386138613861386"/>
    <n v="76.237623762376231"/>
    <n v="80.617623762376226"/>
    <n v="0"/>
    <n v="0"/>
    <n v="0"/>
    <n v="0"/>
    <n v="91.117623762376226"/>
  </r>
  <r>
    <x v="43"/>
    <s v="Boutique9"/>
    <x v="7"/>
    <n v="2"/>
    <n v="7.6"/>
    <n v="192"/>
    <n v="114"/>
    <n v="7.2"/>
    <n v="10"/>
    <n v="11.399999999999999"/>
    <n v="1.92"/>
    <n v="1.71"/>
    <n v="0.36000000000000004"/>
    <n v="0.5"/>
    <n v="4.49"/>
    <n v="1.4432989690721649"/>
    <n v="79.381443298969074"/>
    <n v="83.871443298969069"/>
    <n v="0"/>
    <n v="0"/>
    <n v="0"/>
    <n v="0"/>
    <n v="95.271443298969075"/>
  </r>
  <r>
    <x v="44"/>
    <s v="Boutique9"/>
    <x v="7"/>
    <n v="2"/>
    <n v="8.1999999999999993"/>
    <n v="184"/>
    <n v="120"/>
    <n v="7.2"/>
    <n v="6"/>
    <n v="12.299999999999999"/>
    <n v="1.84"/>
    <n v="1.7999999999999998"/>
    <n v="0.36000000000000004"/>
    <n v="0.30000000000000004"/>
    <n v="4.3"/>
    <n v="1.2844036697247707"/>
    <n v="70.642201834862391"/>
    <n v="74.942201834862388"/>
    <n v="0"/>
    <n v="0"/>
    <n v="0"/>
    <n v="0"/>
    <n v="87.242201834862385"/>
  </r>
  <r>
    <x v="45"/>
    <s v="Boutique9"/>
    <x v="7"/>
    <n v="2"/>
    <n v="7.4"/>
    <n v="204"/>
    <n v="110"/>
    <n v="7.6"/>
    <n v="4"/>
    <n v="11.100000000000001"/>
    <n v="2.04"/>
    <n v="1.65"/>
    <n v="0.38"/>
    <n v="0.08"/>
    <n v="4.1500000000000004"/>
    <n v="1.2389380530973451"/>
    <n v="68.141592920353972"/>
    <n v="72.291592920353978"/>
    <n v="0"/>
    <n v="0"/>
    <n v="0"/>
    <n v="0"/>
    <n v="83.391592920353986"/>
  </r>
  <r>
    <x v="46"/>
    <s v="Boutique9"/>
    <x v="7"/>
    <n v="2"/>
    <n v="7"/>
    <n v="194"/>
    <n v="110"/>
    <n v="7.2"/>
    <n v="16"/>
    <n v="10.5"/>
    <n v="1.94"/>
    <n v="1.65"/>
    <n v="0.36000000000000004"/>
    <n v="0.8"/>
    <n v="4.75"/>
    <n v="1.7610062893081762"/>
    <n v="96.855345911949684"/>
    <n v="101.60534591194968"/>
    <n v="0"/>
    <n v="0"/>
    <n v="0"/>
    <n v="0"/>
    <n v="112.10534591194968"/>
  </r>
  <r>
    <x v="47"/>
    <s v="Boutique9"/>
    <x v="7"/>
    <n v="2"/>
    <n v="8.1999999999999993"/>
    <n v="216"/>
    <n v="120"/>
    <n v="7"/>
    <n v="6"/>
    <n v="12.299999999999999"/>
    <n v="2.16"/>
    <n v="1.7999999999999998"/>
    <n v="0.35000000000000003"/>
    <n v="0.24"/>
    <n v="4.55"/>
    <n v="1.75"/>
    <n v="96.25"/>
    <n v="100.8"/>
    <n v="0"/>
    <n v="0"/>
    <n v="0"/>
    <n v="0"/>
    <n v="113.1"/>
  </r>
  <r>
    <x v="48"/>
    <s v="Boutique9"/>
    <x v="7"/>
    <n v="2"/>
    <n v="7.4"/>
    <n v="200"/>
    <n v="106"/>
    <n v="8.6"/>
    <n v="6"/>
    <n v="11.100000000000001"/>
    <n v="2"/>
    <n v="1.5899999999999999"/>
    <n v="0.43"/>
    <n v="0.18"/>
    <n v="4.1999999999999993"/>
    <n v="1.1965811965811965"/>
    <n v="65.811965811965806"/>
    <n v="70.011965811965808"/>
    <n v="0"/>
    <n v="0"/>
    <n v="0"/>
    <n v="0"/>
    <n v="81.111965811965803"/>
  </r>
  <r>
    <x v="49"/>
    <s v="Boutique9"/>
    <x v="7"/>
    <n v="2"/>
    <n v="8.6"/>
    <n v="206"/>
    <n v="94"/>
    <n v="7.2"/>
    <n v="10"/>
    <n v="12.899999999999999"/>
    <n v="2.06"/>
    <n v="1.41"/>
    <n v="0.36000000000000004"/>
    <n v="0.5"/>
    <n v="4.33"/>
    <n v="1.8666666666666667"/>
    <n v="102.66666666666667"/>
    <n v="106.99666666666667"/>
    <n v="0"/>
    <n v="0"/>
    <n v="0"/>
    <n v="0"/>
    <n v="119.89666666666668"/>
  </r>
  <r>
    <x v="50"/>
    <s v="Boutique9"/>
    <x v="7"/>
    <n v="2"/>
    <n v="9"/>
    <n v="202"/>
    <n v="102"/>
    <n v="8.4"/>
    <n v="12"/>
    <n v="13.5"/>
    <n v="2.02"/>
    <n v="1.53"/>
    <n v="0.42000000000000004"/>
    <n v="0.60000000000000009"/>
    <n v="4.57"/>
    <n v="1.2556053811659194"/>
    <n v="69.058295964125563"/>
    <n v="73.628295964125556"/>
    <n v="0"/>
    <n v="0"/>
    <n v="0"/>
    <n v="0"/>
    <n v="87.128295964125556"/>
  </r>
  <r>
    <x v="51"/>
    <s v="Boutique9"/>
    <x v="7"/>
    <n v="2"/>
    <n v="7.2"/>
    <n v="184"/>
    <n v="106"/>
    <n v="7.6"/>
    <n v="8"/>
    <n v="10.8"/>
    <n v="1.84"/>
    <n v="1.5899999999999999"/>
    <n v="0.38"/>
    <n v="0.32"/>
    <n v="4.13"/>
    <n v="1.2068965517241379"/>
    <n v="66.379310344827587"/>
    <n v="70.509310344827583"/>
    <n v="0"/>
    <n v="0"/>
    <n v="0"/>
    <n v="0"/>
    <n v="81.30931034482758"/>
  </r>
  <r>
    <x v="52"/>
    <s v="Boutique9"/>
    <x v="7"/>
    <n v="2"/>
    <n v="7.6"/>
    <n v="218"/>
    <n v="94"/>
    <n v="9"/>
    <n v="6"/>
    <n v="11.399999999999999"/>
    <n v="2.1800000000000002"/>
    <n v="1.41"/>
    <n v="0.45"/>
    <n v="0.12"/>
    <n v="4.16"/>
    <n v="1.222707423580786"/>
    <n v="67.248908296943227"/>
    <n v="71.408908296943224"/>
    <n v="0"/>
    <n v="0"/>
    <n v="0"/>
    <n v="0"/>
    <n v="82.80890829694323"/>
  </r>
  <r>
    <x v="53"/>
    <s v="Boutique9"/>
    <x v="7"/>
    <n v="2"/>
    <n v="8.4"/>
    <n v="202"/>
    <n v="108"/>
    <n v="8.4"/>
    <n v="4"/>
    <n v="12.600000000000001"/>
    <n v="2.02"/>
    <n v="1.6199999999999999"/>
    <n v="0.42000000000000004"/>
    <n v="0.16"/>
    <n v="4.22"/>
    <n v="1.2785388127853881"/>
    <n v="70.319634703196343"/>
    <n v="74.539634703196342"/>
    <n v="0"/>
    <n v="0"/>
    <n v="0"/>
    <n v="0"/>
    <n v="87.13963470319635"/>
  </r>
  <r>
    <x v="54"/>
    <s v="Boutique9"/>
    <x v="7"/>
    <n v="2"/>
    <n v="7.6"/>
    <n v="190"/>
    <n v="120"/>
    <n v="7"/>
    <n v="4"/>
    <n v="11.399999999999999"/>
    <n v="1.9000000000000001"/>
    <n v="1.7999999999999998"/>
    <n v="0.35000000000000003"/>
    <n v="0.2"/>
    <n v="4.25"/>
    <n v="1.2173913043478262"/>
    <n v="66.956521739130437"/>
    <n v="71.206521739130437"/>
    <n v="0"/>
    <n v="0"/>
    <n v="0"/>
    <n v="0"/>
    <n v="82.606521739130443"/>
  </r>
  <r>
    <x v="55"/>
    <s v="Boutique9"/>
    <x v="7"/>
    <n v="2"/>
    <n v="8.8000000000000007"/>
    <n v="194"/>
    <n v="102"/>
    <n v="8.6"/>
    <n v="6"/>
    <n v="13.200000000000001"/>
    <n v="1.94"/>
    <n v="1.53"/>
    <n v="0.43"/>
    <n v="0.30000000000000004"/>
    <n v="4.2"/>
    <n v="1.3592233009708738"/>
    <n v="74.757281553398059"/>
    <n v="78.957281553398062"/>
    <n v="0"/>
    <n v="0"/>
    <n v="0"/>
    <n v="0"/>
    <n v="92.157281553398064"/>
  </r>
  <r>
    <x v="56"/>
    <s v="Boutique9"/>
    <x v="7"/>
    <n v="2"/>
    <n v="7"/>
    <n v="182"/>
    <n v="100"/>
    <n v="7"/>
    <n v="6"/>
    <n v="10.5"/>
    <n v="1.82"/>
    <n v="1.5"/>
    <n v="0.35000000000000003"/>
    <n v="0.30000000000000004"/>
    <n v="3.9700000000000006"/>
    <n v="1.3526570048309179"/>
    <n v="74.39613526570048"/>
    <n v="78.366135265700478"/>
    <n v="0"/>
    <n v="0"/>
    <n v="0"/>
    <n v="0"/>
    <n v="88.866135265700478"/>
  </r>
  <r>
    <x v="57"/>
    <s v="Boutique9"/>
    <x v="7"/>
    <n v="2"/>
    <n v="7.4"/>
    <n v="216"/>
    <n v="110"/>
    <n v="7.2"/>
    <n v="4"/>
    <n v="11.100000000000001"/>
    <n v="2.16"/>
    <n v="1.65"/>
    <n v="0.36000000000000004"/>
    <n v="0.2"/>
    <n v="4.37"/>
    <n v="1.5555555555555556"/>
    <n v="85.555555555555557"/>
    <n v="89.925555555555562"/>
    <n v="0"/>
    <n v="0"/>
    <n v="0"/>
    <n v="0"/>
    <n v="101.02555555555557"/>
  </r>
  <r>
    <x v="58"/>
    <s v="Boutique9"/>
    <x v="7"/>
    <n v="2"/>
    <n v="8.8000000000000007"/>
    <n v="182"/>
    <n v="110"/>
    <n v="7"/>
    <n v="6"/>
    <n v="13.200000000000001"/>
    <n v="1.82"/>
    <n v="1.65"/>
    <n v="0.35000000000000003"/>
    <n v="0.24"/>
    <n v="4.0599999999999996"/>
    <n v="1.7834394904458599"/>
    <n v="98.089171974522301"/>
    <n v="102.1491719745223"/>
    <n v="0"/>
    <n v="0"/>
    <n v="0"/>
    <n v="0"/>
    <n v="115.34917197452231"/>
  </r>
  <r>
    <x v="59"/>
    <s v="Boutique9"/>
    <x v="7"/>
    <n v="2"/>
    <n v="9"/>
    <n v="198"/>
    <n v="112"/>
    <n v="7.8"/>
    <n v="4"/>
    <n v="13.5"/>
    <n v="1.98"/>
    <n v="1.68"/>
    <n v="0.39"/>
    <n v="0.08"/>
    <n v="4.13"/>
    <n v="1.3333333333333333"/>
    <n v="73.333333333333329"/>
    <n v="77.463333333333324"/>
    <n v="0"/>
    <n v="0"/>
    <n v="0"/>
    <n v="0"/>
    <n v="90.963333333333324"/>
  </r>
  <r>
    <x v="60"/>
    <s v="Boutique9"/>
    <x v="7"/>
    <n v="2"/>
    <n v="7.4"/>
    <n v="202"/>
    <n v="98"/>
    <n v="8"/>
    <n v="10"/>
    <n v="11.100000000000001"/>
    <n v="2.02"/>
    <n v="1.47"/>
    <n v="0.4"/>
    <n v="0.3"/>
    <n v="4.1900000000000004"/>
    <n v="1.75"/>
    <n v="96.25"/>
    <n v="100.44"/>
    <n v="0"/>
    <n v="0"/>
    <n v="0"/>
    <n v="0"/>
    <n v="111.53999999999999"/>
  </r>
  <r>
    <x v="61"/>
    <s v="Boutique9"/>
    <x v="7"/>
    <n v="2"/>
    <n v="7.8"/>
    <n v="208"/>
    <n v="118"/>
    <n v="8"/>
    <n v="14"/>
    <n v="11.7"/>
    <n v="2.08"/>
    <n v="1.77"/>
    <n v="0.4"/>
    <n v="0.28000000000000003"/>
    <n v="4.53"/>
    <n v="1.6766467065868262"/>
    <n v="92.215568862275447"/>
    <n v="96.745568862275448"/>
    <n v="0"/>
    <n v="0"/>
    <n v="0"/>
    <n v="0"/>
    <n v="108.44556886227545"/>
  </r>
  <r>
    <x v="62"/>
    <s v="Boutique9"/>
    <x v="7"/>
    <n v="2"/>
    <n v="7"/>
    <n v="212"/>
    <n v="106"/>
    <n v="7"/>
    <n v="16"/>
    <n v="10.5"/>
    <n v="2.12"/>
    <n v="1.5899999999999999"/>
    <n v="0.35000000000000003"/>
    <n v="0.8"/>
    <n v="4.8599999999999994"/>
    <n v="1.8543046357615893"/>
    <n v="101.98675496688742"/>
    <n v="106.84675496688742"/>
    <n v="0"/>
    <n v="0"/>
    <n v="0"/>
    <n v="0"/>
    <n v="117.34675496688742"/>
  </r>
  <r>
    <x v="63"/>
    <s v="Boutique9"/>
    <x v="7"/>
    <n v="2"/>
    <n v="9"/>
    <n v="198"/>
    <n v="98"/>
    <n v="8.4"/>
    <n v="16"/>
    <n v="13.5"/>
    <n v="1.98"/>
    <n v="1.47"/>
    <n v="0.42000000000000004"/>
    <n v="0.8"/>
    <n v="4.67"/>
    <n v="1.8181818181818181"/>
    <n v="100"/>
    <n v="104.67"/>
    <n v="0"/>
    <n v="0"/>
    <n v="0"/>
    <n v="0"/>
    <n v="118.17"/>
  </r>
  <r>
    <x v="64"/>
    <s v="Boutique9"/>
    <x v="7"/>
    <n v="2"/>
    <n v="8.8000000000000007"/>
    <n v="206"/>
    <n v="120"/>
    <n v="7.2"/>
    <n v="8"/>
    <n v="13.200000000000001"/>
    <n v="2.06"/>
    <n v="1.7999999999999998"/>
    <n v="0.36000000000000004"/>
    <n v="0.24"/>
    <n v="4.46"/>
    <n v="1.696969696969697"/>
    <n v="93.333333333333343"/>
    <n v="97.793333333333337"/>
    <n v="0"/>
    <n v="0"/>
    <n v="0"/>
    <n v="0"/>
    <n v="110.99333333333334"/>
  </r>
  <r>
    <x v="65"/>
    <s v="Boutique9"/>
    <x v="7"/>
    <n v="2"/>
    <n v="7.8"/>
    <n v="198"/>
    <n v="98"/>
    <n v="8.6"/>
    <n v="14"/>
    <n v="11.7"/>
    <n v="1.98"/>
    <n v="1.47"/>
    <n v="0.43"/>
    <n v="0.42"/>
    <n v="4.3000000000000007"/>
    <n v="1.2173913043478262"/>
    <n v="66.956521739130437"/>
    <n v="71.256521739130434"/>
    <n v="0"/>
    <n v="0"/>
    <n v="0"/>
    <n v="0"/>
    <n v="82.956521739130437"/>
  </r>
  <r>
    <x v="66"/>
    <s v="Boutique9"/>
    <x v="7"/>
    <n v="2"/>
    <n v="7.4"/>
    <n v="180"/>
    <n v="100"/>
    <n v="7.6"/>
    <n v="4"/>
    <n v="11.100000000000001"/>
    <n v="1.8"/>
    <n v="1.5"/>
    <n v="0.38"/>
    <n v="0.08"/>
    <n v="3.76"/>
    <n v="1.3270142180094786"/>
    <n v="72.985781990521318"/>
    <n v="76.745781990521323"/>
    <n v="0"/>
    <n v="0"/>
    <n v="0"/>
    <n v="0"/>
    <n v="87.845781990521317"/>
  </r>
  <r>
    <x v="67"/>
    <s v="Boutique9"/>
    <x v="7"/>
    <n v="2"/>
    <n v="8"/>
    <n v="202"/>
    <n v="90"/>
    <n v="8.6"/>
    <n v="4"/>
    <n v="12"/>
    <n v="2.02"/>
    <n v="1.3499999999999999"/>
    <n v="0.43"/>
    <n v="0.2"/>
    <n v="4"/>
    <n v="1.1764705882352942"/>
    <n v="64.705882352941174"/>
    <n v="68.705882352941174"/>
    <n v="0"/>
    <n v="0"/>
    <n v="0"/>
    <n v="0"/>
    <n v="80.705882352941174"/>
  </r>
  <r>
    <x v="68"/>
    <s v="Boutique9"/>
    <x v="7"/>
    <n v="2"/>
    <n v="7.4"/>
    <n v="212"/>
    <n v="102"/>
    <n v="8.4"/>
    <n v="10"/>
    <n v="11.100000000000001"/>
    <n v="2.12"/>
    <n v="1.53"/>
    <n v="0.42000000000000004"/>
    <n v="0.4"/>
    <n v="4.4700000000000006"/>
    <n v="1.2389380530973451"/>
    <n v="68.141592920353972"/>
    <n v="72.611592920353971"/>
    <n v="0"/>
    <n v="0"/>
    <n v="0"/>
    <n v="0"/>
    <n v="83.711592920353979"/>
  </r>
  <r>
    <x v="69"/>
    <s v="Boutique9"/>
    <x v="7"/>
    <n v="2"/>
    <n v="8.4"/>
    <n v="188"/>
    <n v="108"/>
    <n v="7.8"/>
    <n v="6"/>
    <n v="12.600000000000001"/>
    <n v="1.8800000000000001"/>
    <n v="1.6199999999999999"/>
    <n v="0.39"/>
    <n v="0.30000000000000004"/>
    <n v="4.1900000000000004"/>
    <n v="1.1475409836065573"/>
    <n v="63.114754098360649"/>
    <n v="67.304754098360647"/>
    <n v="0"/>
    <n v="0"/>
    <n v="0"/>
    <n v="0"/>
    <n v="79.904754098360655"/>
  </r>
  <r>
    <x v="70"/>
    <s v="Boutique9"/>
    <x v="7"/>
    <n v="2"/>
    <n v="8.4"/>
    <n v="186"/>
    <n v="90"/>
    <n v="7"/>
    <n v="8"/>
    <n v="12.600000000000001"/>
    <n v="1.86"/>
    <n v="1.3499999999999999"/>
    <n v="0.35000000000000003"/>
    <n v="0.16"/>
    <n v="3.72"/>
    <n v="1.5730337078651686"/>
    <n v="86.516853932584269"/>
    <n v="90.236853932584268"/>
    <n v="0"/>
    <n v="0"/>
    <n v="0"/>
    <n v="0"/>
    <n v="102.83685393258426"/>
  </r>
  <r>
    <x v="71"/>
    <s v="Boutique9"/>
    <x v="7"/>
    <n v="2"/>
    <n v="7"/>
    <n v="182"/>
    <n v="106"/>
    <n v="7.4"/>
    <n v="4"/>
    <n v="10.5"/>
    <n v="1.82"/>
    <n v="1.5899999999999999"/>
    <n v="0.37000000000000005"/>
    <n v="0.12"/>
    <n v="3.9000000000000004"/>
    <n v="1.4070351758793971"/>
    <n v="77.386934673366838"/>
    <n v="81.286934673366844"/>
    <n v="0"/>
    <n v="0"/>
    <n v="0"/>
    <n v="0"/>
    <n v="91.786934673366844"/>
  </r>
  <r>
    <x v="72"/>
    <s v="Boutique9"/>
    <x v="7"/>
    <n v="2"/>
    <n v="7.6"/>
    <n v="216"/>
    <n v="108"/>
    <n v="7"/>
    <n v="6"/>
    <n v="11.399999999999999"/>
    <n v="2.16"/>
    <n v="1.6199999999999999"/>
    <n v="0.35000000000000003"/>
    <n v="0.12"/>
    <n v="4.25"/>
    <n v="1.1382113821138211"/>
    <n v="62.601626016260163"/>
    <n v="66.851626016260155"/>
    <n v="0"/>
    <n v="0"/>
    <n v="0"/>
    <n v="0"/>
    <n v="78.251626016260161"/>
  </r>
  <r>
    <x v="73"/>
    <s v="Boutique9"/>
    <x v="7"/>
    <n v="2"/>
    <n v="9"/>
    <n v="218"/>
    <n v="100"/>
    <n v="7.2"/>
    <n v="10"/>
    <n v="13.5"/>
    <n v="2.1800000000000002"/>
    <n v="1.5"/>
    <n v="0.36000000000000004"/>
    <n v="0.2"/>
    <n v="4.24"/>
    <n v="1.386138613861386"/>
    <n v="76.237623762376231"/>
    <n v="80.477623762376226"/>
    <n v="0"/>
    <n v="0"/>
    <n v="0"/>
    <n v="0"/>
    <n v="93.977623762376226"/>
  </r>
  <r>
    <x v="74"/>
    <s v="Boutique9"/>
    <x v="7"/>
    <n v="2"/>
    <n v="9"/>
    <n v="196"/>
    <n v="96"/>
    <n v="9"/>
    <n v="6"/>
    <n v="13.5"/>
    <n v="1.96"/>
    <n v="1.44"/>
    <n v="0.45"/>
    <n v="0.24"/>
    <n v="4.09"/>
    <n v="1.4070351758793971"/>
    <n v="77.386934673366838"/>
    <n v="81.476934673366841"/>
    <n v="0"/>
    <n v="0"/>
    <n v="0"/>
    <n v="0"/>
    <n v="94.976934673366841"/>
  </r>
  <r>
    <x v="75"/>
    <s v="Boutique9"/>
    <x v="7"/>
    <n v="2"/>
    <n v="8"/>
    <n v="220"/>
    <n v="120"/>
    <n v="8.6"/>
    <n v="16"/>
    <n v="12"/>
    <n v="2.2000000000000002"/>
    <n v="1.7999999999999998"/>
    <n v="0.43"/>
    <n v="0.48"/>
    <n v="4.91"/>
    <n v="1.4973262032085561"/>
    <n v="82.352941176470594"/>
    <n v="87.262941176470591"/>
    <n v="0"/>
    <n v="0"/>
    <n v="0"/>
    <n v="0"/>
    <n v="99.262941176470591"/>
  </r>
  <r>
    <x v="76"/>
    <s v="Boutique9"/>
    <x v="7"/>
    <n v="2"/>
    <n v="7.8"/>
    <n v="192"/>
    <n v="110"/>
    <n v="7"/>
    <n v="10"/>
    <n v="11.7"/>
    <n v="1.92"/>
    <n v="1.65"/>
    <n v="0.35000000000000003"/>
    <n v="0.2"/>
    <n v="4.12"/>
    <n v="1.2444444444444445"/>
    <n v="68.444444444444443"/>
    <n v="72.564444444444447"/>
    <n v="0"/>
    <n v="0"/>
    <n v="0"/>
    <n v="0"/>
    <n v="84.26444444444445"/>
  </r>
  <r>
    <x v="77"/>
    <s v="Boutique9"/>
    <x v="7"/>
    <n v="2"/>
    <n v="7.2"/>
    <n v="192"/>
    <n v="96"/>
    <n v="7.2"/>
    <n v="12"/>
    <n v="10.8"/>
    <n v="1.92"/>
    <n v="1.44"/>
    <n v="0.36000000000000004"/>
    <n v="0.24"/>
    <n v="3.96"/>
    <n v="1.2389380530973451"/>
    <n v="68.141592920353972"/>
    <n v="72.101592920353966"/>
    <n v="0"/>
    <n v="0"/>
    <n v="0"/>
    <n v="0"/>
    <n v="82.901592920353963"/>
  </r>
  <r>
    <x v="78"/>
    <s v="Boutique9"/>
    <x v="7"/>
    <n v="2"/>
    <n v="8.4"/>
    <n v="206"/>
    <n v="98"/>
    <n v="7"/>
    <n v="6"/>
    <n v="12.600000000000001"/>
    <n v="2.06"/>
    <n v="1.47"/>
    <n v="0.35000000000000003"/>
    <n v="0.24"/>
    <n v="4.12"/>
    <n v="1.5384615384615385"/>
    <n v="84.615384615384613"/>
    <n v="88.735384615384618"/>
    <n v="0"/>
    <n v="0"/>
    <n v="0"/>
    <n v="0"/>
    <n v="101.33538461538461"/>
  </r>
  <r>
    <x v="79"/>
    <s v="Boutique9"/>
    <x v="7"/>
    <n v="2"/>
    <n v="7.6"/>
    <n v="218"/>
    <n v="92"/>
    <n v="8.1999999999999993"/>
    <n v="8"/>
    <n v="11.399999999999999"/>
    <n v="2.1800000000000002"/>
    <n v="1.38"/>
    <n v="0.41"/>
    <n v="0.24"/>
    <n v="4.21"/>
    <n v="1.308411214953271"/>
    <n v="71.962616822429908"/>
    <n v="76.172616822429902"/>
    <n v="0"/>
    <n v="0"/>
    <n v="0"/>
    <n v="0"/>
    <n v="87.572616822429893"/>
  </r>
  <r>
    <x v="80"/>
    <s v="Boutique9"/>
    <x v="7"/>
    <n v="2"/>
    <n v="8"/>
    <n v="182"/>
    <n v="110"/>
    <n v="7.8"/>
    <n v="6"/>
    <n v="12"/>
    <n v="1.82"/>
    <n v="1.65"/>
    <n v="0.39"/>
    <n v="0.30000000000000004"/>
    <n v="4.16"/>
    <n v="1.4814814814814814"/>
    <n v="81.481481481481481"/>
    <n v="85.641481481481478"/>
    <n v="0"/>
    <n v="0"/>
    <n v="0"/>
    <n v="0"/>
    <n v="97.641481481481478"/>
  </r>
  <r>
    <x v="81"/>
    <s v="Boutique9"/>
    <x v="7"/>
    <n v="2"/>
    <n v="7.8"/>
    <n v="204"/>
    <n v="100"/>
    <n v="7.4"/>
    <n v="4"/>
    <n v="11.7"/>
    <n v="2.04"/>
    <n v="1.5"/>
    <n v="0.37000000000000005"/>
    <n v="0.16"/>
    <n v="4.07"/>
    <n v="1.5217391304347827"/>
    <n v="83.695652173913047"/>
    <n v="87.765652173913054"/>
    <n v="0"/>
    <n v="0"/>
    <n v="0"/>
    <n v="0"/>
    <n v="99.465652173913057"/>
  </r>
  <r>
    <x v="82"/>
    <s v="Boutique9"/>
    <x v="7"/>
    <n v="2"/>
    <n v="8"/>
    <n v="206"/>
    <n v="108"/>
    <n v="7.8"/>
    <n v="6"/>
    <n v="12"/>
    <n v="2.06"/>
    <n v="1.6199999999999999"/>
    <n v="0.39"/>
    <n v="0.12"/>
    <n v="4.1899999999999995"/>
    <n v="1.4893617021276595"/>
    <n v="81.914893617021278"/>
    <n v="86.104893617021276"/>
    <n v="0"/>
    <n v="0"/>
    <n v="0"/>
    <n v="0"/>
    <n v="98.104893617021276"/>
  </r>
  <r>
    <x v="83"/>
    <s v="Boutique9"/>
    <x v="7"/>
    <n v="2"/>
    <n v="9"/>
    <n v="188"/>
    <n v="120"/>
    <n v="9"/>
    <n v="4"/>
    <n v="13.5"/>
    <n v="1.8800000000000001"/>
    <n v="1.7999999999999998"/>
    <n v="0.45"/>
    <n v="0.12"/>
    <n v="4.25"/>
    <n v="1.4358974358974359"/>
    <n v="78.974358974358978"/>
    <n v="83.224358974358978"/>
    <n v="0"/>
    <n v="0"/>
    <n v="0"/>
    <n v="0"/>
    <n v="96.724358974358978"/>
  </r>
  <r>
    <x v="29"/>
    <s v="Boutique10"/>
    <x v="7"/>
    <n v="2"/>
    <n v="7.4"/>
    <n v="206"/>
    <n v="116"/>
    <n v="8.4"/>
    <n v="16"/>
    <n v="11.100000000000001"/>
    <n v="2.06"/>
    <n v="1.74"/>
    <n v="0.42000000000000004"/>
    <n v="0.64"/>
    <n v="4.8599999999999994"/>
    <n v="1.3023255813953489"/>
    <n v="71.627906976744185"/>
    <n v="76.487906976744185"/>
    <n v="0"/>
    <n v="0"/>
    <n v="0"/>
    <n v="0"/>
    <n v="87.587906976744193"/>
  </r>
  <r>
    <x v="30"/>
    <s v="Boutique10"/>
    <x v="7"/>
    <n v="2"/>
    <n v="8"/>
    <n v="200"/>
    <n v="90"/>
    <n v="7"/>
    <n v="4"/>
    <n v="12"/>
    <n v="2"/>
    <n v="1.3499999999999999"/>
    <n v="0.35000000000000003"/>
    <n v="0.12"/>
    <n v="3.82"/>
    <n v="1.3270142180094786"/>
    <n v="72.985781990521318"/>
    <n v="76.805781990521311"/>
    <n v="0"/>
    <n v="0"/>
    <n v="0"/>
    <n v="0"/>
    <n v="88.805781990521311"/>
  </r>
  <r>
    <x v="31"/>
    <s v="Boutique10"/>
    <x v="7"/>
    <n v="2"/>
    <n v="8.6"/>
    <n v="198"/>
    <n v="100"/>
    <n v="7.8"/>
    <n v="8"/>
    <n v="12.899999999999999"/>
    <n v="1.98"/>
    <n v="1.5"/>
    <n v="0.39"/>
    <n v="0.24"/>
    <n v="4.1100000000000003"/>
    <n v="1.2444444444444445"/>
    <n v="68.444444444444443"/>
    <n v="72.554444444444442"/>
    <n v="0"/>
    <n v="0"/>
    <n v="0"/>
    <n v="0"/>
    <n v="85.454444444444448"/>
  </r>
  <r>
    <x v="32"/>
    <s v="Boutique10"/>
    <x v="7"/>
    <n v="2"/>
    <n v="7.2"/>
    <n v="216"/>
    <n v="96"/>
    <n v="8.8000000000000007"/>
    <n v="16"/>
    <n v="10.8"/>
    <n v="2.16"/>
    <n v="1.44"/>
    <n v="0.44000000000000006"/>
    <n v="0.8"/>
    <n v="4.84"/>
    <n v="1.4285714285714286"/>
    <n v="78.571428571428569"/>
    <n v="83.411428571428573"/>
    <n v="0"/>
    <n v="0"/>
    <n v="0"/>
    <n v="0"/>
    <n v="94.21142857142857"/>
  </r>
  <r>
    <x v="33"/>
    <s v="Boutique10"/>
    <x v="7"/>
    <n v="2"/>
    <n v="7.6"/>
    <n v="190"/>
    <n v="104"/>
    <n v="8.4"/>
    <n v="8"/>
    <n v="11.399999999999999"/>
    <n v="1.9000000000000001"/>
    <n v="1.56"/>
    <n v="0.42000000000000004"/>
    <n v="0.16"/>
    <n v="4.04"/>
    <n v="1.1382113821138211"/>
    <n v="62.601626016260163"/>
    <n v="66.641626016260162"/>
    <n v="0"/>
    <n v="0"/>
    <n v="0"/>
    <n v="0"/>
    <n v="78.041626016260153"/>
  </r>
  <r>
    <x v="34"/>
    <s v="Boutique10"/>
    <x v="7"/>
    <n v="2"/>
    <n v="8.1999999999999993"/>
    <n v="208"/>
    <n v="108"/>
    <n v="8.8000000000000007"/>
    <n v="14"/>
    <n v="12.299999999999999"/>
    <n v="2.08"/>
    <n v="1.6199999999999999"/>
    <n v="0.44000000000000006"/>
    <n v="0.28000000000000003"/>
    <n v="4.4200000000000008"/>
    <n v="1.1428571428571428"/>
    <n v="62.857142857142854"/>
    <n v="67.277142857142849"/>
    <n v="0"/>
    <n v="0"/>
    <n v="0"/>
    <n v="0"/>
    <n v="79.577142857142846"/>
  </r>
  <r>
    <x v="35"/>
    <s v="Boutique10"/>
    <x v="7"/>
    <n v="2"/>
    <n v="8"/>
    <n v="202"/>
    <n v="108"/>
    <n v="7.4"/>
    <n v="4"/>
    <n v="12"/>
    <n v="2.02"/>
    <n v="1.6199999999999999"/>
    <n v="0.37000000000000005"/>
    <n v="0.16"/>
    <n v="4.17"/>
    <n v="1.3270142180094786"/>
    <n v="72.985781990521318"/>
    <n v="77.155781990521319"/>
    <n v="0"/>
    <n v="0"/>
    <n v="0"/>
    <n v="0"/>
    <n v="89.155781990521319"/>
  </r>
  <r>
    <x v="36"/>
    <s v="Boutique10"/>
    <x v="7"/>
    <n v="2"/>
    <n v="7.4"/>
    <n v="212"/>
    <n v="92"/>
    <n v="8.1999999999999993"/>
    <n v="14"/>
    <n v="11.100000000000001"/>
    <n v="2.12"/>
    <n v="1.38"/>
    <n v="0.41"/>
    <n v="0.70000000000000007"/>
    <n v="4.6100000000000003"/>
    <n v="1.2173913043478262"/>
    <n v="66.956521739130437"/>
    <n v="71.566521739130437"/>
    <n v="0"/>
    <n v="0"/>
    <n v="0"/>
    <n v="0"/>
    <n v="82.666521739130445"/>
  </r>
  <r>
    <x v="37"/>
    <s v="Boutique10"/>
    <x v="7"/>
    <n v="2"/>
    <n v="8.8000000000000007"/>
    <n v="214"/>
    <n v="108"/>
    <n v="7.8"/>
    <n v="16"/>
    <n v="13.200000000000001"/>
    <n v="2.14"/>
    <n v="1.6199999999999999"/>
    <n v="0.39"/>
    <n v="0.48"/>
    <n v="4.629999999999999"/>
    <n v="1.3270142180094786"/>
    <n v="72.985781990521318"/>
    <n v="77.615781990521313"/>
    <n v="0"/>
    <n v="0"/>
    <n v="0"/>
    <n v="0"/>
    <n v="90.815781990521316"/>
  </r>
  <r>
    <x v="38"/>
    <s v="Boutique10"/>
    <x v="7"/>
    <n v="2"/>
    <n v="8.8000000000000007"/>
    <n v="204"/>
    <n v="108"/>
    <n v="8.4"/>
    <n v="8"/>
    <n v="13.200000000000001"/>
    <n v="2.04"/>
    <n v="1.6199999999999999"/>
    <n v="0.42000000000000004"/>
    <n v="0.24"/>
    <n v="4.32"/>
    <n v="1.5384615384615385"/>
    <n v="84.615384615384613"/>
    <n v="88.935384615384606"/>
    <n v="0"/>
    <n v="0"/>
    <n v="0"/>
    <n v="0"/>
    <n v="102.13538461538461"/>
  </r>
  <r>
    <x v="39"/>
    <s v="Boutique10"/>
    <x v="7"/>
    <n v="2"/>
    <n v="8.8000000000000007"/>
    <n v="212"/>
    <n v="104"/>
    <n v="8.4"/>
    <n v="14"/>
    <n v="13.200000000000001"/>
    <n v="2.12"/>
    <n v="1.56"/>
    <n v="0.42000000000000004"/>
    <n v="0.56000000000000005"/>
    <n v="4.66"/>
    <n v="1.6470588235294117"/>
    <n v="90.588235294117638"/>
    <n v="95.248235294117634"/>
    <n v="0"/>
    <n v="0"/>
    <n v="0"/>
    <n v="0"/>
    <n v="108.44823529411764"/>
  </r>
  <r>
    <x v="40"/>
    <s v="Boutique10"/>
    <x v="7"/>
    <n v="2"/>
    <n v="7.8"/>
    <n v="202"/>
    <n v="92"/>
    <n v="8.8000000000000007"/>
    <n v="12"/>
    <n v="11.7"/>
    <n v="2.02"/>
    <n v="1.38"/>
    <n v="0.44000000000000006"/>
    <n v="0.60000000000000009"/>
    <n v="4.4399999999999995"/>
    <n v="1.5217391304347827"/>
    <n v="83.695652173913047"/>
    <n v="88.135652173913044"/>
    <n v="0"/>
    <n v="0"/>
    <n v="0"/>
    <n v="0"/>
    <n v="99.835652173913047"/>
  </r>
  <r>
    <x v="41"/>
    <s v="Boutique10"/>
    <x v="7"/>
    <n v="2"/>
    <n v="7.6"/>
    <n v="202"/>
    <n v="104"/>
    <n v="7"/>
    <n v="6"/>
    <n v="11.399999999999999"/>
    <n v="2.02"/>
    <n v="1.56"/>
    <n v="0.35000000000000003"/>
    <n v="0.24"/>
    <n v="4.17"/>
    <n v="1.7391304347826086"/>
    <n v="95.65217391304347"/>
    <n v="99.822173913043471"/>
    <n v="0"/>
    <n v="0"/>
    <n v="0"/>
    <n v="0"/>
    <n v="111.22217391304346"/>
  </r>
  <r>
    <x v="42"/>
    <s v="Boutique10"/>
    <x v="7"/>
    <n v="2"/>
    <n v="9"/>
    <n v="184"/>
    <n v="120"/>
    <n v="8.4"/>
    <n v="14"/>
    <n v="13.5"/>
    <n v="1.84"/>
    <n v="1.7999999999999998"/>
    <n v="0.42000000000000004"/>
    <n v="0.28000000000000003"/>
    <n v="4.34"/>
    <n v="1.2121212121212122"/>
    <n v="66.666666666666671"/>
    <n v="71.006666666666675"/>
    <n v="0"/>
    <n v="0"/>
    <n v="0"/>
    <n v="0"/>
    <n v="84.506666666666675"/>
  </r>
  <r>
    <x v="43"/>
    <s v="Boutique10"/>
    <x v="7"/>
    <n v="2"/>
    <n v="8"/>
    <n v="196"/>
    <n v="100"/>
    <n v="7.4"/>
    <n v="4"/>
    <n v="12"/>
    <n v="1.96"/>
    <n v="1.5"/>
    <n v="0.37000000000000005"/>
    <n v="0.2"/>
    <n v="4.03"/>
    <n v="1.308411214953271"/>
    <n v="71.962616822429908"/>
    <n v="75.992616822429909"/>
    <n v="0"/>
    <n v="0"/>
    <n v="0"/>
    <n v="0"/>
    <n v="87.992616822429909"/>
  </r>
  <r>
    <x v="44"/>
    <s v="Boutique10"/>
    <x v="7"/>
    <n v="2"/>
    <n v="8.8000000000000007"/>
    <n v="208"/>
    <n v="96"/>
    <n v="9"/>
    <n v="16"/>
    <n v="13.200000000000001"/>
    <n v="2.08"/>
    <n v="1.44"/>
    <n v="0.45"/>
    <n v="0.48"/>
    <n v="4.45"/>
    <n v="1.308411214953271"/>
    <n v="71.962616822429908"/>
    <n v="76.412616822429911"/>
    <n v="0"/>
    <n v="0"/>
    <n v="0"/>
    <n v="0"/>
    <n v="89.612616822429914"/>
  </r>
  <r>
    <x v="45"/>
    <s v="Boutique10"/>
    <x v="7"/>
    <n v="2"/>
    <n v="7"/>
    <n v="208"/>
    <n v="118"/>
    <n v="7.2"/>
    <n v="4"/>
    <n v="10.5"/>
    <n v="2.08"/>
    <n v="1.77"/>
    <n v="0.36000000000000004"/>
    <n v="0.12"/>
    <n v="4.33"/>
    <n v="1.3145539906103287"/>
    <n v="72.300469483568079"/>
    <n v="76.630469483568078"/>
    <n v="0"/>
    <n v="0"/>
    <n v="0"/>
    <n v="0"/>
    <n v="87.130469483568078"/>
  </r>
  <r>
    <x v="46"/>
    <s v="Boutique10"/>
    <x v="7"/>
    <n v="2"/>
    <n v="8"/>
    <n v="204"/>
    <n v="98"/>
    <n v="7.2"/>
    <n v="14"/>
    <n v="12"/>
    <n v="2.04"/>
    <n v="1.47"/>
    <n v="0.36000000000000004"/>
    <n v="0.70000000000000007"/>
    <n v="4.5699999999999994"/>
    <n v="1.2903225806451613"/>
    <n v="70.967741935483872"/>
    <n v="75.537741935483865"/>
    <n v="0"/>
    <n v="0"/>
    <n v="0"/>
    <n v="0"/>
    <n v="87.537741935483865"/>
  </r>
  <r>
    <x v="47"/>
    <s v="Boutique10"/>
    <x v="7"/>
    <n v="2"/>
    <n v="8.8000000000000007"/>
    <n v="188"/>
    <n v="110"/>
    <n v="8.4"/>
    <n v="12"/>
    <n v="13.200000000000001"/>
    <n v="1.8800000000000001"/>
    <n v="1.65"/>
    <n v="0.42000000000000004"/>
    <n v="0.24"/>
    <n v="4.1900000000000004"/>
    <n v="1.3333333333333333"/>
    <n v="73.333333333333329"/>
    <n v="77.523333333333326"/>
    <n v="0"/>
    <n v="0"/>
    <n v="0"/>
    <n v="0"/>
    <n v="90.723333333333329"/>
  </r>
  <r>
    <x v="48"/>
    <s v="Boutique10"/>
    <x v="7"/>
    <n v="2"/>
    <n v="8.8000000000000007"/>
    <n v="218"/>
    <n v="100"/>
    <n v="8.6"/>
    <n v="6"/>
    <n v="13.200000000000001"/>
    <n v="2.1800000000000002"/>
    <n v="1.5"/>
    <n v="0.43"/>
    <n v="0.18"/>
    <n v="4.29"/>
    <n v="1.7834394904458599"/>
    <n v="98.089171974522301"/>
    <n v="102.37917197452231"/>
    <n v="0"/>
    <n v="0"/>
    <n v="0"/>
    <n v="0"/>
    <n v="115.57917197452231"/>
  </r>
  <r>
    <x v="49"/>
    <s v="Boutique10"/>
    <x v="7"/>
    <n v="2"/>
    <n v="8.8000000000000007"/>
    <n v="220"/>
    <n v="118"/>
    <n v="8.4"/>
    <n v="4"/>
    <n v="13.200000000000001"/>
    <n v="2.2000000000000002"/>
    <n v="1.77"/>
    <n v="0.42000000000000004"/>
    <n v="0.16"/>
    <n v="4.5500000000000007"/>
    <n v="1.1428571428571428"/>
    <n v="62.857142857142854"/>
    <n v="67.407142857142858"/>
    <n v="0"/>
    <n v="0"/>
    <n v="0"/>
    <n v="0"/>
    <n v="80.607142857142861"/>
  </r>
  <r>
    <x v="50"/>
    <s v="Boutique10"/>
    <x v="7"/>
    <n v="2"/>
    <n v="8.6"/>
    <n v="180"/>
    <n v="116"/>
    <n v="7.6"/>
    <n v="8"/>
    <n v="12.899999999999999"/>
    <n v="1.8"/>
    <n v="1.74"/>
    <n v="0.38"/>
    <n v="0.16"/>
    <n v="4.08"/>
    <n v="1.7610062893081762"/>
    <n v="96.855345911949684"/>
    <n v="100.93534591194968"/>
    <n v="0"/>
    <n v="0"/>
    <n v="0"/>
    <n v="0"/>
    <n v="113.83534591194967"/>
  </r>
  <r>
    <x v="51"/>
    <s v="Boutique10"/>
    <x v="7"/>
    <n v="2"/>
    <n v="7"/>
    <n v="206"/>
    <n v="100"/>
    <n v="8.4"/>
    <n v="10"/>
    <n v="10.5"/>
    <n v="2.06"/>
    <n v="1.5"/>
    <n v="0.42000000000000004"/>
    <n v="0.2"/>
    <n v="4.18"/>
    <n v="1.2556053811659194"/>
    <n v="69.058295964125563"/>
    <n v="73.23829596412557"/>
    <n v="0"/>
    <n v="0"/>
    <n v="0"/>
    <n v="0"/>
    <n v="83.73829596412557"/>
  </r>
  <r>
    <x v="52"/>
    <s v="Boutique10"/>
    <x v="7"/>
    <n v="2"/>
    <n v="8"/>
    <n v="204"/>
    <n v="108"/>
    <n v="8.6"/>
    <n v="4"/>
    <n v="12"/>
    <n v="2.04"/>
    <n v="1.6199999999999999"/>
    <n v="0.43"/>
    <n v="0.16"/>
    <n v="4.25"/>
    <n v="1.4814814814814814"/>
    <n v="81.481481481481481"/>
    <n v="85.731481481481481"/>
    <n v="0"/>
    <n v="0"/>
    <n v="0"/>
    <n v="0"/>
    <n v="97.731481481481481"/>
  </r>
  <r>
    <x v="53"/>
    <s v="Boutique10"/>
    <x v="7"/>
    <n v="2"/>
    <n v="8"/>
    <n v="206"/>
    <n v="102"/>
    <n v="7.2"/>
    <n v="6"/>
    <n v="12"/>
    <n v="2.06"/>
    <n v="1.53"/>
    <n v="0.36000000000000004"/>
    <n v="0.30000000000000004"/>
    <n v="4.25"/>
    <n v="1.7610062893081762"/>
    <n v="96.855345911949684"/>
    <n v="101.10534591194968"/>
    <n v="0"/>
    <n v="0"/>
    <n v="0"/>
    <n v="0"/>
    <n v="113.10534591194968"/>
  </r>
  <r>
    <x v="54"/>
    <s v="Boutique10"/>
    <x v="7"/>
    <n v="2"/>
    <n v="9"/>
    <n v="194"/>
    <n v="120"/>
    <n v="7.8"/>
    <n v="6"/>
    <n v="13.5"/>
    <n v="1.94"/>
    <n v="1.7999999999999998"/>
    <n v="0.39"/>
    <n v="0.12"/>
    <n v="4.25"/>
    <n v="1.1200000000000001"/>
    <n v="61.600000000000009"/>
    <n v="65.850000000000009"/>
    <n v="0"/>
    <n v="0"/>
    <n v="0"/>
    <n v="0"/>
    <n v="79.350000000000009"/>
  </r>
  <r>
    <x v="55"/>
    <s v="Boutique10"/>
    <x v="7"/>
    <n v="2"/>
    <n v="8"/>
    <n v="182"/>
    <n v="98"/>
    <n v="7.4"/>
    <n v="6"/>
    <n v="12"/>
    <n v="1.82"/>
    <n v="1.47"/>
    <n v="0.37000000000000005"/>
    <n v="0.18"/>
    <n v="3.8400000000000003"/>
    <n v="1.1864406779661016"/>
    <n v="65.254237288135585"/>
    <n v="69.094237288135588"/>
    <n v="0"/>
    <n v="0"/>
    <n v="0"/>
    <n v="0"/>
    <n v="81.094237288135588"/>
  </r>
  <r>
    <x v="56"/>
    <s v="Boutique10"/>
    <x v="7"/>
    <n v="2"/>
    <n v="8.1999999999999993"/>
    <n v="186"/>
    <n v="114"/>
    <n v="8.8000000000000007"/>
    <n v="8"/>
    <n v="12.299999999999999"/>
    <n v="1.86"/>
    <n v="1.71"/>
    <n v="0.44000000000000006"/>
    <n v="0.4"/>
    <n v="4.410000000000001"/>
    <n v="1.1522633744855968"/>
    <n v="63.374485596707821"/>
    <n v="67.784485596707825"/>
    <n v="0"/>
    <n v="0"/>
    <n v="0"/>
    <n v="0"/>
    <n v="80.084485596707822"/>
  </r>
  <r>
    <x v="57"/>
    <s v="Boutique10"/>
    <x v="7"/>
    <n v="2"/>
    <n v="7.6"/>
    <n v="190"/>
    <n v="116"/>
    <n v="9"/>
    <n v="8"/>
    <n v="11.399999999999999"/>
    <n v="1.9000000000000001"/>
    <n v="1.74"/>
    <n v="0.45"/>
    <n v="0.32"/>
    <n v="4.41"/>
    <n v="1.201716738197425"/>
    <n v="66.094420600858371"/>
    <n v="70.504420600858367"/>
    <n v="0"/>
    <n v="0"/>
    <n v="0"/>
    <n v="0"/>
    <n v="81.904420600858373"/>
  </r>
  <r>
    <x v="58"/>
    <s v="Boutique10"/>
    <x v="7"/>
    <n v="2"/>
    <n v="7.8"/>
    <n v="180"/>
    <n v="96"/>
    <n v="9"/>
    <n v="16"/>
    <n v="11.7"/>
    <n v="1.8"/>
    <n v="1.44"/>
    <n v="0.45"/>
    <n v="0.64"/>
    <n v="4.33"/>
    <n v="1.3397129186602872"/>
    <n v="73.684210526315795"/>
    <n v="78.014210526315793"/>
    <n v="0"/>
    <n v="0"/>
    <n v="0"/>
    <n v="0"/>
    <n v="89.714210526315796"/>
  </r>
  <r>
    <x v="59"/>
    <s v="Boutique10"/>
    <x v="7"/>
    <n v="2"/>
    <n v="7.2"/>
    <n v="194"/>
    <n v="98"/>
    <n v="8.4"/>
    <n v="4"/>
    <n v="10.8"/>
    <n v="1.94"/>
    <n v="1.47"/>
    <n v="0.42000000000000004"/>
    <n v="0.16"/>
    <n v="3.99"/>
    <n v="1.6766467065868262"/>
    <n v="92.215568862275447"/>
    <n v="96.205568862275442"/>
    <n v="0"/>
    <n v="0"/>
    <n v="0"/>
    <n v="0"/>
    <n v="107.00556886227544"/>
  </r>
  <r>
    <x v="60"/>
    <s v="Boutique10"/>
    <x v="7"/>
    <n v="2"/>
    <n v="7.6"/>
    <n v="204"/>
    <n v="116"/>
    <n v="8.8000000000000007"/>
    <n v="6"/>
    <n v="11.399999999999999"/>
    <n v="2.04"/>
    <n v="1.74"/>
    <n v="0.44000000000000006"/>
    <n v="0.24"/>
    <n v="4.4600000000000009"/>
    <n v="1.7834394904458599"/>
    <n v="98.089171974522301"/>
    <n v="102.5491719745223"/>
    <n v="0"/>
    <n v="0"/>
    <n v="0"/>
    <n v="0"/>
    <n v="113.9491719745223"/>
  </r>
  <r>
    <x v="61"/>
    <s v="Boutique10"/>
    <x v="7"/>
    <n v="2"/>
    <n v="9"/>
    <n v="202"/>
    <n v="98"/>
    <n v="7.4"/>
    <n v="4"/>
    <n v="13.5"/>
    <n v="2.02"/>
    <n v="1.47"/>
    <n v="0.37000000000000005"/>
    <n v="0.12"/>
    <n v="3.9800000000000004"/>
    <n v="1.1618257261410789"/>
    <n v="63.900414937759344"/>
    <n v="67.88041493775934"/>
    <n v="0"/>
    <n v="0"/>
    <n v="0"/>
    <n v="0"/>
    <n v="81.38041493775934"/>
  </r>
  <r>
    <x v="62"/>
    <s v="Boutique10"/>
    <x v="7"/>
    <n v="2"/>
    <n v="8.4"/>
    <n v="198"/>
    <n v="106"/>
    <n v="7.6"/>
    <n v="12"/>
    <n v="12.600000000000001"/>
    <n v="1.98"/>
    <n v="1.5899999999999999"/>
    <n v="0.38"/>
    <n v="0.24"/>
    <n v="4.1899999999999995"/>
    <n v="1.1428571428571428"/>
    <n v="62.857142857142854"/>
    <n v="67.047142857142859"/>
    <n v="0"/>
    <n v="0"/>
    <n v="0"/>
    <n v="0"/>
    <n v="79.647142857142853"/>
  </r>
  <r>
    <x v="63"/>
    <s v="Boutique10"/>
    <x v="7"/>
    <n v="2"/>
    <n v="7.8"/>
    <n v="214"/>
    <n v="120"/>
    <n v="8.6"/>
    <n v="8"/>
    <n v="11.7"/>
    <n v="2.14"/>
    <n v="1.7999999999999998"/>
    <n v="0.43"/>
    <n v="0.24"/>
    <n v="4.6100000000000003"/>
    <n v="1.8181818181818181"/>
    <n v="100"/>
    <n v="104.61"/>
    <n v="0"/>
    <n v="0"/>
    <n v="0"/>
    <n v="0"/>
    <n v="116.31"/>
  </r>
  <r>
    <x v="64"/>
    <s v="Boutique10"/>
    <x v="7"/>
    <n v="2"/>
    <n v="7.8"/>
    <n v="208"/>
    <n v="112"/>
    <n v="7.6"/>
    <n v="14"/>
    <n v="11.7"/>
    <n v="2.08"/>
    <n v="1.68"/>
    <n v="0.38"/>
    <n v="0.42"/>
    <n v="4.5599999999999996"/>
    <n v="1.320754716981132"/>
    <n v="72.641509433962256"/>
    <n v="77.201509433962258"/>
    <n v="0"/>
    <n v="0"/>
    <n v="0"/>
    <n v="0"/>
    <n v="88.901509433962261"/>
  </r>
  <r>
    <x v="65"/>
    <s v="Boutique10"/>
    <x v="7"/>
    <n v="2"/>
    <n v="7.8"/>
    <n v="204"/>
    <n v="102"/>
    <n v="8.8000000000000007"/>
    <n v="16"/>
    <n v="11.7"/>
    <n v="2.04"/>
    <n v="1.53"/>
    <n v="0.44000000000000006"/>
    <n v="0.32"/>
    <n v="4.330000000000001"/>
    <n v="1.2669683257918551"/>
    <n v="69.68325791855203"/>
    <n v="74.013257918552029"/>
    <n v="0"/>
    <n v="0"/>
    <n v="0"/>
    <n v="0"/>
    <n v="85.713257918552031"/>
  </r>
  <r>
    <x v="66"/>
    <s v="Boutique10"/>
    <x v="7"/>
    <n v="2"/>
    <n v="7.8"/>
    <n v="212"/>
    <n v="116"/>
    <n v="9"/>
    <n v="12"/>
    <n v="11.7"/>
    <n v="2.12"/>
    <n v="1.74"/>
    <n v="0.45"/>
    <n v="0.60000000000000009"/>
    <n v="4.91"/>
    <n v="1.8181818181818181"/>
    <n v="100"/>
    <n v="104.91"/>
    <n v="0"/>
    <n v="0"/>
    <n v="0"/>
    <n v="0"/>
    <n v="116.61"/>
  </r>
  <r>
    <x v="67"/>
    <s v="Boutique10"/>
    <x v="7"/>
    <n v="2"/>
    <n v="7.6"/>
    <n v="212"/>
    <n v="92"/>
    <n v="7.8"/>
    <n v="8"/>
    <n v="11.399999999999999"/>
    <n v="2.12"/>
    <n v="1.38"/>
    <n v="0.39"/>
    <n v="0.16"/>
    <n v="4.05"/>
    <n v="1.4141414141414141"/>
    <n v="77.777777777777771"/>
    <n v="81.827777777777769"/>
    <n v="0"/>
    <n v="0"/>
    <n v="0"/>
    <n v="0"/>
    <n v="93.22777777777776"/>
  </r>
  <r>
    <x v="68"/>
    <s v="Boutique10"/>
    <x v="7"/>
    <n v="2"/>
    <n v="8"/>
    <n v="184"/>
    <n v="104"/>
    <n v="8.1999999999999993"/>
    <n v="4"/>
    <n v="12"/>
    <n v="1.84"/>
    <n v="1.56"/>
    <n v="0.41"/>
    <n v="0.16"/>
    <n v="3.9700000000000006"/>
    <n v="1.2844036697247707"/>
    <n v="70.642201834862391"/>
    <n v="74.61220183486239"/>
    <n v="0"/>
    <n v="0"/>
    <n v="0"/>
    <n v="0"/>
    <n v="86.61220183486239"/>
  </r>
  <r>
    <x v="69"/>
    <s v="Boutique10"/>
    <x v="7"/>
    <n v="2"/>
    <n v="8.6"/>
    <n v="186"/>
    <n v="116"/>
    <n v="8.8000000000000007"/>
    <n v="14"/>
    <n v="12.899999999999999"/>
    <n v="1.86"/>
    <n v="1.74"/>
    <n v="0.44000000000000006"/>
    <n v="0.42"/>
    <n v="4.46"/>
    <n v="1.4659685863874345"/>
    <n v="80.6282722513089"/>
    <n v="85.088272251308894"/>
    <n v="0"/>
    <n v="0"/>
    <n v="0"/>
    <n v="0"/>
    <n v="97.988272251308899"/>
  </r>
  <r>
    <x v="70"/>
    <s v="Boutique10"/>
    <x v="7"/>
    <n v="2"/>
    <n v="8.1999999999999993"/>
    <n v="184"/>
    <n v="98"/>
    <n v="8.4"/>
    <n v="10"/>
    <n v="12.299999999999999"/>
    <n v="1.84"/>
    <n v="1.47"/>
    <n v="0.42000000000000004"/>
    <n v="0.5"/>
    <n v="4.2300000000000004"/>
    <n v="1.6867469879518073"/>
    <n v="92.771084337349407"/>
    <n v="97.001084337349411"/>
    <n v="0"/>
    <n v="0"/>
    <n v="0"/>
    <n v="0"/>
    <n v="109.30108433734941"/>
  </r>
  <r>
    <x v="71"/>
    <s v="Boutique10"/>
    <x v="7"/>
    <n v="2"/>
    <n v="7.8"/>
    <n v="202"/>
    <n v="110"/>
    <n v="7.6"/>
    <n v="14"/>
    <n v="11.7"/>
    <n v="2.02"/>
    <n v="1.65"/>
    <n v="0.38"/>
    <n v="0.28000000000000003"/>
    <n v="4.33"/>
    <n v="1.7834394904458599"/>
    <n v="98.089171974522301"/>
    <n v="102.4191719745223"/>
    <n v="0"/>
    <n v="0"/>
    <n v="0"/>
    <n v="0"/>
    <n v="114.1191719745223"/>
  </r>
  <r>
    <x v="72"/>
    <s v="Boutique10"/>
    <x v="7"/>
    <n v="2"/>
    <n v="9"/>
    <n v="210"/>
    <n v="94"/>
    <n v="7.4"/>
    <n v="4"/>
    <n v="13.5"/>
    <n v="2.1"/>
    <n v="1.41"/>
    <n v="0.37000000000000005"/>
    <n v="0.08"/>
    <n v="3.96"/>
    <n v="1.7073170731707317"/>
    <n v="93.902439024390247"/>
    <n v="97.862439024390241"/>
    <n v="0"/>
    <n v="0"/>
    <n v="0"/>
    <n v="0"/>
    <n v="111.36243902439024"/>
  </r>
  <r>
    <x v="73"/>
    <s v="Boutique10"/>
    <x v="7"/>
    <n v="2"/>
    <n v="8.1999999999999993"/>
    <n v="210"/>
    <n v="104"/>
    <n v="7.4"/>
    <n v="12"/>
    <n v="12.299999999999999"/>
    <n v="2.1"/>
    <n v="1.56"/>
    <n v="0.37000000000000005"/>
    <n v="0.48"/>
    <n v="4.51"/>
    <n v="1.696969696969697"/>
    <n v="93.333333333333343"/>
    <n v="97.843333333333348"/>
    <n v="0"/>
    <n v="0"/>
    <n v="0"/>
    <n v="0"/>
    <n v="110.14333333333335"/>
  </r>
  <r>
    <x v="74"/>
    <s v="Boutique10"/>
    <x v="7"/>
    <n v="2"/>
    <n v="8"/>
    <n v="204"/>
    <n v="90"/>
    <n v="7"/>
    <n v="12"/>
    <n v="12"/>
    <n v="2.04"/>
    <n v="1.3499999999999999"/>
    <n v="0.35000000000000003"/>
    <n v="0.60000000000000009"/>
    <n v="4.34"/>
    <n v="1.8300653594771241"/>
    <n v="100.65359477124183"/>
    <n v="104.99359477124183"/>
    <n v="0"/>
    <n v="0"/>
    <n v="0"/>
    <n v="0"/>
    <n v="116.99359477124183"/>
  </r>
  <r>
    <x v="75"/>
    <s v="Boutique10"/>
    <x v="7"/>
    <n v="2"/>
    <n v="7"/>
    <n v="194"/>
    <n v="96"/>
    <n v="7"/>
    <n v="12"/>
    <n v="10.5"/>
    <n v="1.94"/>
    <n v="1.44"/>
    <n v="0.35000000000000003"/>
    <n v="0.48"/>
    <n v="4.21"/>
    <n v="1.4213197969543148"/>
    <n v="78.172588832487307"/>
    <n v="82.382588832487301"/>
    <n v="0"/>
    <n v="0"/>
    <n v="0"/>
    <n v="0"/>
    <n v="92.882588832487301"/>
  </r>
  <r>
    <x v="76"/>
    <s v="Boutique10"/>
    <x v="7"/>
    <n v="2"/>
    <n v="8.1999999999999993"/>
    <n v="196"/>
    <n v="118"/>
    <n v="7.2"/>
    <n v="6"/>
    <n v="12.299999999999999"/>
    <n v="1.96"/>
    <n v="1.77"/>
    <n v="0.36000000000000004"/>
    <n v="0.24"/>
    <n v="4.33"/>
    <n v="1.3725490196078431"/>
    <n v="75.490196078431367"/>
    <n v="79.820196078431366"/>
    <n v="0"/>
    <n v="0"/>
    <n v="0"/>
    <n v="0"/>
    <n v="92.120196078431363"/>
  </r>
  <r>
    <x v="77"/>
    <s v="Boutique10"/>
    <x v="7"/>
    <n v="2"/>
    <n v="8.1999999999999993"/>
    <n v="210"/>
    <n v="118"/>
    <n v="7"/>
    <n v="16"/>
    <n v="12.299999999999999"/>
    <n v="2.1"/>
    <n v="1.77"/>
    <n v="0.35000000000000003"/>
    <n v="0.64"/>
    <n v="4.8599999999999994"/>
    <n v="1.5300546448087431"/>
    <n v="84.15300546448087"/>
    <n v="89.013005464480869"/>
    <n v="0"/>
    <n v="0"/>
    <n v="0"/>
    <n v="0"/>
    <n v="101.31300546448087"/>
  </r>
  <r>
    <x v="78"/>
    <s v="Boutique10"/>
    <x v="7"/>
    <n v="2"/>
    <n v="7.2"/>
    <n v="196"/>
    <n v="116"/>
    <n v="8.1999999999999993"/>
    <n v="10"/>
    <n v="10.8"/>
    <n v="1.96"/>
    <n v="1.74"/>
    <n v="0.41"/>
    <n v="0.5"/>
    <n v="4.6100000000000003"/>
    <n v="1.3145539906103287"/>
    <n v="72.300469483568079"/>
    <n v="76.910469483568079"/>
    <n v="0"/>
    <n v="0"/>
    <n v="0"/>
    <n v="0"/>
    <n v="87.710469483568076"/>
  </r>
  <r>
    <x v="79"/>
    <s v="Boutique10"/>
    <x v="7"/>
    <n v="2"/>
    <n v="8.6"/>
    <n v="182"/>
    <n v="118"/>
    <n v="7.4"/>
    <n v="6"/>
    <n v="12.899999999999999"/>
    <n v="1.82"/>
    <n v="1.77"/>
    <n v="0.37000000000000005"/>
    <n v="0.24"/>
    <n v="4.2"/>
    <n v="1.2556053811659194"/>
    <n v="69.058295964125563"/>
    <n v="73.258295964125566"/>
    <n v="0"/>
    <n v="0"/>
    <n v="0"/>
    <n v="0"/>
    <n v="86.158295964125557"/>
  </r>
  <r>
    <x v="80"/>
    <s v="Boutique10"/>
    <x v="7"/>
    <n v="2"/>
    <n v="8"/>
    <n v="196"/>
    <n v="108"/>
    <n v="7.2"/>
    <n v="4"/>
    <n v="12"/>
    <n v="1.96"/>
    <n v="1.6199999999999999"/>
    <n v="0.36000000000000004"/>
    <n v="0.12"/>
    <n v="4.0599999999999996"/>
    <n v="1.4285714285714286"/>
    <n v="78.571428571428569"/>
    <n v="82.631428571428572"/>
    <n v="0"/>
    <n v="0"/>
    <n v="0"/>
    <n v="0"/>
    <n v="94.631428571428572"/>
  </r>
  <r>
    <x v="81"/>
    <s v="Boutique10"/>
    <x v="7"/>
    <n v="2"/>
    <n v="8.6"/>
    <n v="194"/>
    <n v="114"/>
    <n v="8"/>
    <n v="14"/>
    <n v="12.899999999999999"/>
    <n v="1.94"/>
    <n v="1.71"/>
    <n v="0.4"/>
    <n v="0.70000000000000007"/>
    <n v="4.75"/>
    <n v="1.1428571428571428"/>
    <n v="62.857142857142854"/>
    <n v="67.607142857142861"/>
    <n v="0"/>
    <n v="0"/>
    <n v="0"/>
    <n v="0"/>
    <n v="80.507142857142867"/>
  </r>
  <r>
    <x v="82"/>
    <s v="Boutique10"/>
    <x v="7"/>
    <n v="2"/>
    <n v="8.4"/>
    <n v="202"/>
    <n v="92"/>
    <n v="8"/>
    <n v="10"/>
    <n v="12.600000000000001"/>
    <n v="2.02"/>
    <n v="1.38"/>
    <n v="0.4"/>
    <n v="0.2"/>
    <n v="4"/>
    <n v="1.7834394904458599"/>
    <n v="98.089171974522301"/>
    <n v="102.0891719745223"/>
    <n v="0"/>
    <n v="0"/>
    <n v="0"/>
    <n v="0"/>
    <n v="114.68917197452231"/>
  </r>
  <r>
    <x v="83"/>
    <s v="Boutique10"/>
    <x v="7"/>
    <n v="2"/>
    <n v="7.6"/>
    <n v="198"/>
    <n v="114"/>
    <n v="7"/>
    <n v="8"/>
    <n v="11.399999999999999"/>
    <n v="1.98"/>
    <n v="1.71"/>
    <n v="0.35000000000000003"/>
    <n v="0.16"/>
    <n v="4.2"/>
    <n v="1.4285714285714286"/>
    <n v="78.571428571428569"/>
    <n v="82.771428571428572"/>
    <n v="0"/>
    <n v="0"/>
    <n v="0"/>
    <n v="0"/>
    <n v="94.171428571428578"/>
  </r>
  <r>
    <x v="29"/>
    <s v="Boutique11"/>
    <x v="7"/>
    <n v="2"/>
    <n v="8"/>
    <n v="218"/>
    <n v="120"/>
    <n v="7"/>
    <n v="4"/>
    <n v="12"/>
    <n v="2.1800000000000002"/>
    <n v="1.7999999999999998"/>
    <n v="0.35000000000000003"/>
    <n v="0.16"/>
    <n v="4.49"/>
    <n v="1.2669683257918551"/>
    <n v="69.68325791855203"/>
    <n v="74.173257918552025"/>
    <n v="0"/>
    <n v="0"/>
    <n v="0"/>
    <n v="0"/>
    <n v="86.173257918552025"/>
  </r>
  <r>
    <x v="30"/>
    <s v="Boutique11"/>
    <x v="7"/>
    <n v="2"/>
    <n v="7.8"/>
    <n v="180"/>
    <n v="108"/>
    <n v="7.4"/>
    <n v="10"/>
    <n v="11.7"/>
    <n v="1.8"/>
    <n v="1.6199999999999999"/>
    <n v="0.37000000000000005"/>
    <n v="0.4"/>
    <n v="4.1900000000000004"/>
    <n v="1.8181818181818181"/>
    <n v="100"/>
    <n v="104.19"/>
    <n v="0"/>
    <n v="0"/>
    <n v="0"/>
    <n v="0"/>
    <n v="115.89"/>
  </r>
  <r>
    <x v="31"/>
    <s v="Boutique11"/>
    <x v="7"/>
    <n v="2"/>
    <n v="9"/>
    <n v="212"/>
    <n v="120"/>
    <n v="8.8000000000000007"/>
    <n v="12"/>
    <n v="13.5"/>
    <n v="2.12"/>
    <n v="1.7999999999999998"/>
    <n v="0.44000000000000006"/>
    <n v="0.24"/>
    <n v="4.6000000000000005"/>
    <n v="1.6666666666666667"/>
    <n v="91.666666666666671"/>
    <n v="96.266666666666666"/>
    <n v="0"/>
    <n v="0"/>
    <n v="0"/>
    <n v="0"/>
    <n v="109.76666666666667"/>
  </r>
  <r>
    <x v="32"/>
    <s v="Boutique11"/>
    <x v="7"/>
    <n v="2"/>
    <n v="8.8000000000000007"/>
    <n v="202"/>
    <n v="92"/>
    <n v="7.6"/>
    <n v="6"/>
    <n v="13.200000000000001"/>
    <n v="2.02"/>
    <n v="1.38"/>
    <n v="0.38"/>
    <n v="0.24"/>
    <n v="4.0199999999999996"/>
    <n v="1.386138613861386"/>
    <n v="76.237623762376231"/>
    <n v="80.257623762376227"/>
    <n v="0"/>
    <n v="0"/>
    <n v="0"/>
    <n v="0"/>
    <n v="93.45762376237623"/>
  </r>
  <r>
    <x v="33"/>
    <s v="Boutique11"/>
    <x v="7"/>
    <n v="2"/>
    <n v="8.6"/>
    <n v="180"/>
    <n v="96"/>
    <n v="8.6"/>
    <n v="4"/>
    <n v="12.899999999999999"/>
    <n v="1.8"/>
    <n v="1.44"/>
    <n v="0.43"/>
    <n v="0.12"/>
    <n v="3.7900000000000005"/>
    <n v="1.6766467065868262"/>
    <n v="92.215568862275447"/>
    <n v="96.005568862275453"/>
    <n v="0"/>
    <n v="0"/>
    <n v="0"/>
    <n v="0"/>
    <n v="108.90556886227546"/>
  </r>
  <r>
    <x v="34"/>
    <s v="Boutique11"/>
    <x v="7"/>
    <n v="2"/>
    <n v="8.1999999999999993"/>
    <n v="190"/>
    <n v="90"/>
    <n v="7.8"/>
    <n v="12"/>
    <n v="12.299999999999999"/>
    <n v="1.9000000000000001"/>
    <n v="1.3499999999999999"/>
    <n v="0.39"/>
    <n v="0.36"/>
    <n v="4"/>
    <n v="1.5555555555555556"/>
    <n v="85.555555555555557"/>
    <n v="89.555555555555557"/>
    <n v="0"/>
    <n v="0"/>
    <n v="0"/>
    <n v="0"/>
    <n v="101.85555555555555"/>
  </r>
  <r>
    <x v="35"/>
    <s v="Boutique11"/>
    <x v="7"/>
    <n v="2"/>
    <n v="8.4"/>
    <n v="186"/>
    <n v="94"/>
    <n v="8"/>
    <n v="14"/>
    <n v="12.600000000000001"/>
    <n v="1.86"/>
    <n v="1.41"/>
    <n v="0.4"/>
    <n v="0.56000000000000005"/>
    <n v="4.2300000000000004"/>
    <n v="1.7948717948717949"/>
    <n v="98.717948717948715"/>
    <n v="102.94794871794872"/>
    <n v="0"/>
    <n v="0"/>
    <n v="0"/>
    <n v="0"/>
    <n v="115.54794871794871"/>
  </r>
  <r>
    <x v="36"/>
    <s v="Boutique11"/>
    <x v="7"/>
    <n v="2"/>
    <n v="7.2"/>
    <n v="198"/>
    <n v="96"/>
    <n v="8.1999999999999993"/>
    <n v="14"/>
    <n v="10.8"/>
    <n v="1.98"/>
    <n v="1.44"/>
    <n v="0.41"/>
    <n v="0.42"/>
    <n v="4.25"/>
    <n v="1.2612612612612613"/>
    <n v="69.369369369369366"/>
    <n v="73.619369369369366"/>
    <n v="0"/>
    <n v="0"/>
    <n v="0"/>
    <n v="0"/>
    <n v="84.419369369369363"/>
  </r>
  <r>
    <x v="37"/>
    <s v="Boutique11"/>
    <x v="7"/>
    <n v="2"/>
    <n v="7.8"/>
    <n v="206"/>
    <n v="90"/>
    <n v="8.4"/>
    <n v="12"/>
    <n v="11.7"/>
    <n v="2.06"/>
    <n v="1.3499999999999999"/>
    <n v="0.42000000000000004"/>
    <n v="0.24"/>
    <n v="4.07"/>
    <n v="1.6091954022988506"/>
    <n v="88.505747126436788"/>
    <n v="92.575747126436795"/>
    <n v="0"/>
    <n v="0"/>
    <n v="0"/>
    <n v="0"/>
    <n v="104.2757471264368"/>
  </r>
  <r>
    <x v="38"/>
    <s v="Boutique11"/>
    <x v="7"/>
    <n v="2"/>
    <n v="8"/>
    <n v="180"/>
    <n v="106"/>
    <n v="7.4"/>
    <n v="12"/>
    <n v="12"/>
    <n v="1.8"/>
    <n v="1.5899999999999999"/>
    <n v="0.37000000000000005"/>
    <n v="0.24"/>
    <n v="4"/>
    <n v="1.5053763440860215"/>
    <n v="82.795698924731184"/>
    <n v="86.795698924731184"/>
    <n v="0"/>
    <n v="0"/>
    <n v="0"/>
    <n v="0"/>
    <n v="98.795698924731184"/>
  </r>
  <r>
    <x v="39"/>
    <s v="Boutique11"/>
    <x v="7"/>
    <n v="2"/>
    <n v="7.6"/>
    <n v="192"/>
    <n v="94"/>
    <n v="7.4"/>
    <n v="12"/>
    <n v="11.399999999999999"/>
    <n v="1.92"/>
    <n v="1.41"/>
    <n v="0.37000000000000005"/>
    <n v="0.36"/>
    <n v="4.0600000000000005"/>
    <n v="1.2727272727272727"/>
    <n v="70"/>
    <n v="74.06"/>
    <n v="0"/>
    <n v="0"/>
    <n v="0"/>
    <n v="0"/>
    <n v="85.460000000000008"/>
  </r>
  <r>
    <x v="40"/>
    <s v="Boutique11"/>
    <x v="7"/>
    <n v="2"/>
    <n v="8.4"/>
    <n v="192"/>
    <n v="116"/>
    <n v="7.2"/>
    <n v="10"/>
    <n v="12.600000000000001"/>
    <n v="1.92"/>
    <n v="1.74"/>
    <n v="0.36000000000000004"/>
    <n v="0.4"/>
    <n v="4.4200000000000008"/>
    <n v="1.5469613259668509"/>
    <n v="85.082872928176798"/>
    <n v="89.502872928176799"/>
    <n v="0"/>
    <n v="0"/>
    <n v="0"/>
    <n v="0"/>
    <n v="102.10287292817679"/>
  </r>
  <r>
    <x v="41"/>
    <s v="Boutique11"/>
    <x v="7"/>
    <n v="2"/>
    <n v="7"/>
    <n v="210"/>
    <n v="110"/>
    <n v="8.4"/>
    <n v="6"/>
    <n v="10.5"/>
    <n v="2.1"/>
    <n v="1.65"/>
    <n v="0.42000000000000004"/>
    <n v="0.12"/>
    <n v="4.29"/>
    <n v="1.5135135135135136"/>
    <n v="83.243243243243242"/>
    <n v="87.533243243243248"/>
    <n v="0"/>
    <n v="0"/>
    <n v="0"/>
    <n v="0"/>
    <n v="98.033243243243248"/>
  </r>
  <r>
    <x v="42"/>
    <s v="Boutique11"/>
    <x v="7"/>
    <n v="2"/>
    <n v="7.8"/>
    <n v="220"/>
    <n v="110"/>
    <n v="7"/>
    <n v="6"/>
    <n v="11.7"/>
    <n v="2.2000000000000002"/>
    <n v="1.65"/>
    <n v="0.35000000000000003"/>
    <n v="0.12"/>
    <n v="4.32"/>
    <n v="1.308411214953271"/>
    <n v="71.962616822429908"/>
    <n v="76.282616822429901"/>
    <n v="0"/>
    <n v="0"/>
    <n v="0"/>
    <n v="0"/>
    <n v="87.982616822429904"/>
  </r>
  <r>
    <x v="43"/>
    <s v="Boutique11"/>
    <x v="7"/>
    <n v="2"/>
    <n v="7.4"/>
    <n v="210"/>
    <n v="94"/>
    <n v="7.4"/>
    <n v="14"/>
    <n v="11.100000000000001"/>
    <n v="2.1"/>
    <n v="1.41"/>
    <n v="0.37000000000000005"/>
    <n v="0.42"/>
    <n v="4.3"/>
    <n v="1.4070351758793971"/>
    <n v="77.386934673366838"/>
    <n v="81.686934673366835"/>
    <n v="0"/>
    <n v="0"/>
    <n v="0"/>
    <n v="0"/>
    <n v="92.786934673366829"/>
  </r>
  <r>
    <x v="44"/>
    <s v="Boutique11"/>
    <x v="7"/>
    <n v="2"/>
    <n v="7.2"/>
    <n v="194"/>
    <n v="104"/>
    <n v="8.8000000000000007"/>
    <n v="14"/>
    <n v="10.8"/>
    <n v="1.94"/>
    <n v="1.56"/>
    <n v="0.44000000000000006"/>
    <n v="0.42"/>
    <n v="4.3600000000000003"/>
    <n v="1.1814345991561181"/>
    <n v="64.978902953586498"/>
    <n v="69.338902953586498"/>
    <n v="0"/>
    <n v="0"/>
    <n v="0"/>
    <n v="0"/>
    <n v="80.138902953586495"/>
  </r>
  <r>
    <x v="45"/>
    <s v="Boutique11"/>
    <x v="7"/>
    <n v="2"/>
    <n v="9"/>
    <n v="210"/>
    <n v="98"/>
    <n v="8.8000000000000007"/>
    <n v="4"/>
    <n v="13.5"/>
    <n v="2.1"/>
    <n v="1.47"/>
    <n v="0.44000000000000006"/>
    <n v="0.08"/>
    <n v="4.0900000000000007"/>
    <n v="1.2280701754385965"/>
    <n v="67.543859649122808"/>
    <n v="71.633859649122812"/>
    <n v="0"/>
    <n v="0"/>
    <n v="0"/>
    <n v="0"/>
    <n v="85.133859649122812"/>
  </r>
  <r>
    <x v="46"/>
    <s v="Boutique11"/>
    <x v="7"/>
    <n v="2"/>
    <n v="8.4"/>
    <n v="216"/>
    <n v="92"/>
    <n v="7.6"/>
    <n v="8"/>
    <n v="12.600000000000001"/>
    <n v="2.16"/>
    <n v="1.38"/>
    <n v="0.38"/>
    <n v="0.16"/>
    <n v="4.08"/>
    <n v="1.6374269005847952"/>
    <n v="90.058479532163744"/>
    <n v="94.138479532163743"/>
    <n v="0"/>
    <n v="0"/>
    <n v="0"/>
    <n v="0"/>
    <n v="106.73847953216375"/>
  </r>
  <r>
    <x v="47"/>
    <s v="Boutique11"/>
    <x v="7"/>
    <n v="2"/>
    <n v="8.6"/>
    <n v="214"/>
    <n v="116"/>
    <n v="7.8"/>
    <n v="6"/>
    <n v="12.899999999999999"/>
    <n v="2.14"/>
    <n v="1.74"/>
    <n v="0.39"/>
    <n v="0.30000000000000004"/>
    <n v="4.5699999999999994"/>
    <n v="1.4213197969543148"/>
    <n v="78.172588832487307"/>
    <n v="82.7425888324873"/>
    <n v="0"/>
    <n v="0"/>
    <n v="0"/>
    <n v="0"/>
    <n v="95.642588832487291"/>
  </r>
  <r>
    <x v="48"/>
    <s v="Boutique11"/>
    <x v="7"/>
    <n v="2"/>
    <n v="7.4"/>
    <n v="194"/>
    <n v="96"/>
    <n v="7.4"/>
    <n v="12"/>
    <n v="11.100000000000001"/>
    <n v="1.94"/>
    <n v="1.44"/>
    <n v="0.37000000000000005"/>
    <n v="0.24"/>
    <n v="3.99"/>
    <n v="1.4659685863874345"/>
    <n v="80.6282722513089"/>
    <n v="84.618272251308895"/>
    <n v="0"/>
    <n v="0"/>
    <n v="0"/>
    <n v="0"/>
    <n v="95.718272251308889"/>
  </r>
  <r>
    <x v="49"/>
    <s v="Boutique11"/>
    <x v="7"/>
    <n v="2"/>
    <n v="9"/>
    <n v="190"/>
    <n v="96"/>
    <n v="7.8"/>
    <n v="10"/>
    <n v="13.5"/>
    <n v="1.9000000000000001"/>
    <n v="1.44"/>
    <n v="0.39"/>
    <n v="0.5"/>
    <n v="4.2300000000000004"/>
    <n v="1.5053763440860215"/>
    <n v="82.795698924731184"/>
    <n v="87.025698924731188"/>
    <n v="0"/>
    <n v="0"/>
    <n v="0"/>
    <n v="0"/>
    <n v="100.52569892473119"/>
  </r>
  <r>
    <x v="50"/>
    <s v="Boutique11"/>
    <x v="7"/>
    <n v="2"/>
    <n v="9"/>
    <n v="208"/>
    <n v="108"/>
    <n v="8.6"/>
    <n v="6"/>
    <n v="13.5"/>
    <n v="2.08"/>
    <n v="1.6199999999999999"/>
    <n v="0.43"/>
    <n v="0.18"/>
    <n v="4.3099999999999996"/>
    <n v="1.2962962962962963"/>
    <n v="71.296296296296291"/>
    <n v="75.606296296296293"/>
    <n v="0"/>
    <n v="0"/>
    <n v="0"/>
    <n v="0"/>
    <n v="89.106296296296293"/>
  </r>
  <r>
    <x v="51"/>
    <s v="Boutique11"/>
    <x v="7"/>
    <n v="2"/>
    <n v="7"/>
    <n v="208"/>
    <n v="114"/>
    <n v="9"/>
    <n v="8"/>
    <n v="10.5"/>
    <n v="2.08"/>
    <n v="1.71"/>
    <n v="0.45"/>
    <n v="0.24"/>
    <n v="4.4800000000000004"/>
    <n v="1.4432989690721649"/>
    <n v="79.381443298969074"/>
    <n v="83.861443298969078"/>
    <n v="0"/>
    <n v="0"/>
    <n v="0"/>
    <n v="0"/>
    <n v="94.361443298969078"/>
  </r>
  <r>
    <x v="52"/>
    <s v="Boutique11"/>
    <x v="7"/>
    <n v="2"/>
    <n v="7.8"/>
    <n v="190"/>
    <n v="94"/>
    <n v="8.1999999999999993"/>
    <n v="10"/>
    <n v="11.7"/>
    <n v="1.9000000000000001"/>
    <n v="1.41"/>
    <n v="0.41"/>
    <n v="0.5"/>
    <n v="4.2200000000000006"/>
    <n v="1.320754716981132"/>
    <n v="72.641509433962256"/>
    <n v="76.861509433962254"/>
    <n v="0"/>
    <n v="0"/>
    <n v="0"/>
    <n v="0"/>
    <n v="88.561509433962257"/>
  </r>
  <r>
    <x v="53"/>
    <s v="Boutique11"/>
    <x v="7"/>
    <n v="2"/>
    <n v="8.8000000000000007"/>
    <n v="212"/>
    <n v="104"/>
    <n v="7.4"/>
    <n v="10"/>
    <n v="13.200000000000001"/>
    <n v="2.12"/>
    <n v="1.56"/>
    <n v="0.37000000000000005"/>
    <n v="0.2"/>
    <n v="4.25"/>
    <n v="1.2612612612612613"/>
    <n v="69.369369369369366"/>
    <n v="73.619369369369366"/>
    <n v="0"/>
    <n v="0"/>
    <n v="0"/>
    <n v="0"/>
    <n v="86.819369369369369"/>
  </r>
  <r>
    <x v="54"/>
    <s v="Boutique11"/>
    <x v="7"/>
    <n v="2"/>
    <n v="7"/>
    <n v="190"/>
    <n v="112"/>
    <n v="8.1999999999999993"/>
    <n v="16"/>
    <n v="10.5"/>
    <n v="1.9000000000000001"/>
    <n v="1.68"/>
    <n v="0.41"/>
    <n v="0.48"/>
    <n v="4.4700000000000006"/>
    <n v="1.7610062893081762"/>
    <n v="96.855345911949684"/>
    <n v="101.32534591194968"/>
    <n v="0"/>
    <n v="0"/>
    <n v="0"/>
    <n v="0"/>
    <n v="111.82534591194968"/>
  </r>
  <r>
    <x v="55"/>
    <s v="Boutique11"/>
    <x v="7"/>
    <n v="2"/>
    <n v="8.6"/>
    <n v="210"/>
    <n v="108"/>
    <n v="9"/>
    <n v="12"/>
    <n v="12.899999999999999"/>
    <n v="2.1"/>
    <n v="1.6199999999999999"/>
    <n v="0.45"/>
    <n v="0.60000000000000009"/>
    <n v="4.7699999999999996"/>
    <n v="1.7610062893081762"/>
    <n v="96.855345911949684"/>
    <n v="101.62534591194968"/>
    <n v="0"/>
    <n v="0"/>
    <n v="0"/>
    <n v="0"/>
    <n v="114.52534591194967"/>
  </r>
  <r>
    <x v="56"/>
    <s v="Boutique11"/>
    <x v="7"/>
    <n v="2"/>
    <n v="8.4"/>
    <n v="180"/>
    <n v="118"/>
    <n v="8.1999999999999993"/>
    <n v="4"/>
    <n v="12.600000000000001"/>
    <n v="1.8"/>
    <n v="1.77"/>
    <n v="0.41"/>
    <n v="0.12"/>
    <n v="4.1000000000000005"/>
    <n v="1.2844036697247707"/>
    <n v="70.642201834862391"/>
    <n v="74.742201834862385"/>
    <n v="0"/>
    <n v="0"/>
    <n v="0"/>
    <n v="0"/>
    <n v="87.342201834862379"/>
  </r>
  <r>
    <x v="57"/>
    <s v="Boutique11"/>
    <x v="7"/>
    <n v="2"/>
    <n v="7.8"/>
    <n v="186"/>
    <n v="98"/>
    <n v="9"/>
    <n v="10"/>
    <n v="11.7"/>
    <n v="1.86"/>
    <n v="1.47"/>
    <n v="0.45"/>
    <n v="0.5"/>
    <n v="4.28"/>
    <n v="1.5384615384615385"/>
    <n v="84.615384615384613"/>
    <n v="88.895384615384614"/>
    <n v="0"/>
    <n v="0"/>
    <n v="0"/>
    <n v="0"/>
    <n v="100.59538461538462"/>
  </r>
  <r>
    <x v="58"/>
    <s v="Boutique11"/>
    <x v="7"/>
    <n v="2"/>
    <n v="7.2"/>
    <n v="186"/>
    <n v="104"/>
    <n v="7.8"/>
    <n v="8"/>
    <n v="10.8"/>
    <n v="1.86"/>
    <n v="1.56"/>
    <n v="0.39"/>
    <n v="0.24"/>
    <n v="4.05"/>
    <n v="1.4659685863874345"/>
    <n v="80.6282722513089"/>
    <n v="84.678272251308897"/>
    <n v="0"/>
    <n v="0"/>
    <n v="0"/>
    <n v="0"/>
    <n v="95.478272251308894"/>
  </r>
  <r>
    <x v="59"/>
    <s v="Boutique11"/>
    <x v="7"/>
    <n v="2"/>
    <n v="8.1999999999999993"/>
    <n v="208"/>
    <n v="118"/>
    <n v="7.6"/>
    <n v="4"/>
    <n v="12.299999999999999"/>
    <n v="2.08"/>
    <n v="1.77"/>
    <n v="0.38"/>
    <n v="0.12"/>
    <n v="4.3500000000000005"/>
    <n v="1.4070351758793971"/>
    <n v="77.386934673366838"/>
    <n v="81.736934673366832"/>
    <n v="0"/>
    <n v="0"/>
    <n v="0"/>
    <n v="0"/>
    <n v="94.036934673366829"/>
  </r>
  <r>
    <x v="60"/>
    <s v="Boutique11"/>
    <x v="7"/>
    <n v="2"/>
    <n v="7.4"/>
    <n v="202"/>
    <n v="110"/>
    <n v="7"/>
    <n v="6"/>
    <n v="11.100000000000001"/>
    <n v="2.02"/>
    <n v="1.65"/>
    <n v="0.35000000000000003"/>
    <n v="0.18"/>
    <n v="4.1999999999999993"/>
    <n v="1.3725490196078431"/>
    <n v="75.490196078431367"/>
    <n v="79.69019607843137"/>
    <n v="0"/>
    <n v="0"/>
    <n v="0"/>
    <n v="0"/>
    <n v="90.790196078431364"/>
  </r>
  <r>
    <x v="61"/>
    <s v="Boutique11"/>
    <x v="7"/>
    <n v="2"/>
    <n v="8"/>
    <n v="200"/>
    <n v="102"/>
    <n v="8.6"/>
    <n v="6"/>
    <n v="12"/>
    <n v="2"/>
    <n v="1.53"/>
    <n v="0.43"/>
    <n v="0.30000000000000004"/>
    <n v="4.2600000000000007"/>
    <n v="1.4583333333333333"/>
    <n v="80.208333333333329"/>
    <n v="84.468333333333334"/>
    <n v="0"/>
    <n v="0"/>
    <n v="0"/>
    <n v="0"/>
    <n v="96.468333333333334"/>
  </r>
  <r>
    <x v="62"/>
    <s v="Boutique11"/>
    <x v="7"/>
    <n v="2"/>
    <n v="8.4"/>
    <n v="202"/>
    <n v="120"/>
    <n v="9"/>
    <n v="8"/>
    <n v="12.600000000000001"/>
    <n v="2.02"/>
    <n v="1.7999999999999998"/>
    <n v="0.45"/>
    <n v="0.32"/>
    <n v="4.59"/>
    <n v="1.1570247933884297"/>
    <n v="63.636363636363633"/>
    <n v="68.226363636363629"/>
    <n v="0"/>
    <n v="0"/>
    <n v="0"/>
    <n v="0"/>
    <n v="80.826363636363624"/>
  </r>
  <r>
    <x v="63"/>
    <s v="Boutique11"/>
    <x v="7"/>
    <n v="2"/>
    <n v="7.8"/>
    <n v="196"/>
    <n v="114"/>
    <n v="9"/>
    <n v="12"/>
    <n v="11.7"/>
    <n v="1.96"/>
    <n v="1.71"/>
    <n v="0.45"/>
    <n v="0.36"/>
    <n v="4.4800000000000004"/>
    <n v="1.5469613259668509"/>
    <n v="85.082872928176798"/>
    <n v="89.562872928176802"/>
    <n v="0"/>
    <n v="0"/>
    <n v="0"/>
    <n v="0"/>
    <n v="101.2628729281768"/>
  </r>
  <r>
    <x v="64"/>
    <s v="Boutique11"/>
    <x v="7"/>
    <n v="2"/>
    <n v="8.4"/>
    <n v="182"/>
    <n v="98"/>
    <n v="8"/>
    <n v="10"/>
    <n v="12.600000000000001"/>
    <n v="1.82"/>
    <n v="1.47"/>
    <n v="0.4"/>
    <n v="0.4"/>
    <n v="4.09"/>
    <n v="1.1965811965811965"/>
    <n v="65.811965811965806"/>
    <n v="69.901965811965809"/>
    <n v="0"/>
    <n v="0"/>
    <n v="0"/>
    <n v="0"/>
    <n v="82.501965811965817"/>
  </r>
  <r>
    <x v="65"/>
    <s v="Boutique11"/>
    <x v="7"/>
    <n v="2"/>
    <n v="8.6"/>
    <n v="208"/>
    <n v="90"/>
    <n v="8.4"/>
    <n v="12"/>
    <n v="12.899999999999999"/>
    <n v="2.08"/>
    <n v="1.3499999999999999"/>
    <n v="0.42000000000000004"/>
    <n v="0.36"/>
    <n v="4.21"/>
    <n v="1.1965811965811965"/>
    <n v="65.811965811965806"/>
    <n v="70.021965811965799"/>
    <n v="0"/>
    <n v="0"/>
    <n v="0"/>
    <n v="0"/>
    <n v="82.921965811965805"/>
  </r>
  <r>
    <x v="66"/>
    <s v="Boutique11"/>
    <x v="7"/>
    <n v="2"/>
    <n v="8.1999999999999993"/>
    <n v="216"/>
    <n v="96"/>
    <n v="8.8000000000000007"/>
    <n v="6"/>
    <n v="12.299999999999999"/>
    <n v="2.16"/>
    <n v="1.44"/>
    <n v="0.44000000000000006"/>
    <n v="0.30000000000000004"/>
    <n v="4.34"/>
    <n v="1.3658536585365855"/>
    <n v="75.121951219512198"/>
    <n v="79.461951219512201"/>
    <n v="0"/>
    <n v="0"/>
    <n v="0"/>
    <n v="0"/>
    <n v="91.761951219512198"/>
  </r>
  <r>
    <x v="67"/>
    <s v="Boutique11"/>
    <x v="7"/>
    <n v="2"/>
    <n v="7.6"/>
    <n v="214"/>
    <n v="112"/>
    <n v="8.1999999999999993"/>
    <n v="6"/>
    <n v="11.399999999999999"/>
    <n v="2.14"/>
    <n v="1.68"/>
    <n v="0.41"/>
    <n v="0.30000000000000004"/>
    <n v="4.53"/>
    <n v="1.1666666666666667"/>
    <n v="64.166666666666671"/>
    <n v="68.696666666666673"/>
    <n v="0"/>
    <n v="0"/>
    <n v="0"/>
    <n v="0"/>
    <n v="80.096666666666664"/>
  </r>
  <r>
    <x v="68"/>
    <s v="Boutique11"/>
    <x v="7"/>
    <n v="2"/>
    <n v="7.4"/>
    <n v="202"/>
    <n v="106"/>
    <n v="8.8000000000000007"/>
    <n v="16"/>
    <n v="11.100000000000001"/>
    <n v="2.02"/>
    <n v="1.5899999999999999"/>
    <n v="0.44000000000000006"/>
    <n v="0.32"/>
    <n v="4.37"/>
    <n v="1.386138613861386"/>
    <n v="76.237623762376231"/>
    <n v="80.607623762376235"/>
    <n v="0"/>
    <n v="0"/>
    <n v="0"/>
    <n v="0"/>
    <n v="91.707623762376244"/>
  </r>
  <r>
    <x v="69"/>
    <s v="Boutique11"/>
    <x v="7"/>
    <n v="2"/>
    <n v="7.4"/>
    <n v="184"/>
    <n v="96"/>
    <n v="8.8000000000000007"/>
    <n v="4"/>
    <n v="11.100000000000001"/>
    <n v="1.84"/>
    <n v="1.44"/>
    <n v="0.44000000000000006"/>
    <n v="0.2"/>
    <n v="3.9200000000000004"/>
    <n v="1.2669683257918551"/>
    <n v="69.68325791855203"/>
    <n v="73.603257918552032"/>
    <n v="0"/>
    <n v="0"/>
    <n v="0"/>
    <n v="0"/>
    <n v="84.703257918552026"/>
  </r>
  <r>
    <x v="70"/>
    <s v="Boutique11"/>
    <x v="7"/>
    <n v="2"/>
    <n v="7.2"/>
    <n v="200"/>
    <n v="120"/>
    <n v="7.4"/>
    <n v="16"/>
    <n v="10.8"/>
    <n v="2"/>
    <n v="1.7999999999999998"/>
    <n v="0.37000000000000005"/>
    <n v="0.32"/>
    <n v="4.49"/>
    <n v="1.1666666666666667"/>
    <n v="64.166666666666671"/>
    <n v="68.656666666666666"/>
    <n v="0"/>
    <n v="0"/>
    <n v="0"/>
    <n v="0"/>
    <n v="79.456666666666663"/>
  </r>
  <r>
    <x v="71"/>
    <s v="Boutique11"/>
    <x v="7"/>
    <n v="2"/>
    <n v="7.2"/>
    <n v="202"/>
    <n v="92"/>
    <n v="7"/>
    <n v="8"/>
    <n v="10.8"/>
    <n v="2.02"/>
    <n v="1.38"/>
    <n v="0.35000000000000003"/>
    <n v="0.24"/>
    <n v="3.99"/>
    <n v="1.1864406779661016"/>
    <n v="65.254237288135585"/>
    <n v="69.244237288135579"/>
    <n v="0"/>
    <n v="0"/>
    <n v="0"/>
    <n v="0"/>
    <n v="80.044237288135577"/>
  </r>
  <r>
    <x v="72"/>
    <s v="Boutique11"/>
    <x v="7"/>
    <n v="2"/>
    <n v="9"/>
    <n v="218"/>
    <n v="108"/>
    <n v="7"/>
    <n v="12"/>
    <n v="13.5"/>
    <n v="2.1800000000000002"/>
    <n v="1.6199999999999999"/>
    <n v="0.35000000000000003"/>
    <n v="0.24"/>
    <n v="4.3899999999999997"/>
    <n v="1.6666666666666667"/>
    <n v="91.666666666666671"/>
    <n v="96.056666666666672"/>
    <n v="0"/>
    <n v="0"/>
    <n v="0"/>
    <n v="0"/>
    <n v="109.55666666666667"/>
  </r>
  <r>
    <x v="73"/>
    <s v="Boutique11"/>
    <x v="7"/>
    <n v="2"/>
    <n v="7.8"/>
    <n v="188"/>
    <n v="120"/>
    <n v="9"/>
    <n v="4"/>
    <n v="11.7"/>
    <n v="1.8800000000000001"/>
    <n v="1.7999999999999998"/>
    <n v="0.45"/>
    <n v="0.2"/>
    <n v="4.33"/>
    <n v="1.8064516129032258"/>
    <n v="99.354838709677423"/>
    <n v="103.68483870967742"/>
    <n v="0"/>
    <n v="0"/>
    <n v="0"/>
    <n v="0"/>
    <n v="115.38483870967742"/>
  </r>
  <r>
    <x v="74"/>
    <s v="Boutique11"/>
    <x v="7"/>
    <n v="2"/>
    <n v="8.1999999999999993"/>
    <n v="220"/>
    <n v="106"/>
    <n v="7.4"/>
    <n v="8"/>
    <n v="12.299999999999999"/>
    <n v="2.2000000000000002"/>
    <n v="1.5899999999999999"/>
    <n v="0.37000000000000005"/>
    <n v="0.16"/>
    <n v="4.32"/>
    <n v="1.6091954022988506"/>
    <n v="88.505747126436788"/>
    <n v="92.825747126436795"/>
    <n v="0"/>
    <n v="0"/>
    <n v="0"/>
    <n v="0"/>
    <n v="105.12574712643679"/>
  </r>
  <r>
    <x v="75"/>
    <s v="Boutique11"/>
    <x v="7"/>
    <n v="2"/>
    <n v="7.4"/>
    <n v="192"/>
    <n v="102"/>
    <n v="9"/>
    <n v="14"/>
    <n v="11.100000000000001"/>
    <n v="1.92"/>
    <n v="1.53"/>
    <n v="0.45"/>
    <n v="0.56000000000000005"/>
    <n v="4.4600000000000009"/>
    <n v="1.3930348258706469"/>
    <n v="76.616915422885583"/>
    <n v="81.076915422885577"/>
    <n v="0"/>
    <n v="0"/>
    <n v="0"/>
    <n v="0"/>
    <n v="92.176915422885571"/>
  </r>
  <r>
    <x v="76"/>
    <s v="Boutique11"/>
    <x v="7"/>
    <n v="2"/>
    <n v="8.6"/>
    <n v="210"/>
    <n v="90"/>
    <n v="8.1999999999999993"/>
    <n v="14"/>
    <n v="12.899999999999999"/>
    <n v="2.1"/>
    <n v="1.3499999999999999"/>
    <n v="0.41"/>
    <n v="0.42"/>
    <n v="4.28"/>
    <n v="1.3270142180094786"/>
    <n v="72.985781990521318"/>
    <n v="77.265781990521319"/>
    <n v="0"/>
    <n v="0"/>
    <n v="0"/>
    <n v="0"/>
    <n v="90.16578199052131"/>
  </r>
  <r>
    <x v="77"/>
    <s v="Boutique11"/>
    <x v="7"/>
    <n v="2"/>
    <n v="8.6"/>
    <n v="180"/>
    <n v="120"/>
    <n v="8"/>
    <n v="4"/>
    <n v="12.899999999999999"/>
    <n v="1.8"/>
    <n v="1.7999999999999998"/>
    <n v="0.4"/>
    <n v="0.16"/>
    <n v="4.1599999999999993"/>
    <n v="1.4659685863874345"/>
    <n v="80.6282722513089"/>
    <n v="84.788272251308896"/>
    <n v="0"/>
    <n v="0"/>
    <n v="0"/>
    <n v="0"/>
    <n v="97.688272251308888"/>
  </r>
  <r>
    <x v="78"/>
    <s v="Boutique11"/>
    <x v="7"/>
    <n v="2"/>
    <n v="8"/>
    <n v="182"/>
    <n v="98"/>
    <n v="8.8000000000000007"/>
    <n v="12"/>
    <n v="12"/>
    <n v="1.82"/>
    <n v="1.47"/>
    <n v="0.44000000000000006"/>
    <n v="0.36"/>
    <n v="4.09"/>
    <n v="1.5642458100558658"/>
    <n v="86.033519553072622"/>
    <n v="90.123519553072626"/>
    <n v="0"/>
    <n v="0"/>
    <n v="0"/>
    <n v="0"/>
    <n v="102.12351955307263"/>
  </r>
  <r>
    <x v="79"/>
    <s v="Boutique11"/>
    <x v="7"/>
    <n v="2"/>
    <n v="8.1999999999999993"/>
    <n v="204"/>
    <n v="112"/>
    <n v="7.6"/>
    <n v="4"/>
    <n v="12.299999999999999"/>
    <n v="2.04"/>
    <n v="1.68"/>
    <n v="0.38"/>
    <n v="0.08"/>
    <n v="4.18"/>
    <n v="1.5300546448087431"/>
    <n v="84.15300546448087"/>
    <n v="88.333005464480863"/>
    <n v="0"/>
    <n v="0"/>
    <n v="0"/>
    <n v="0"/>
    <n v="100.63300546448086"/>
  </r>
  <r>
    <x v="80"/>
    <s v="Boutique11"/>
    <x v="7"/>
    <n v="2"/>
    <n v="7.2"/>
    <n v="200"/>
    <n v="112"/>
    <n v="8.8000000000000007"/>
    <n v="6"/>
    <n v="10.8"/>
    <n v="2"/>
    <n v="1.68"/>
    <n v="0.44000000000000006"/>
    <n v="0.18"/>
    <n v="4.3"/>
    <n v="1.6184971098265897"/>
    <n v="89.017341040462426"/>
    <n v="93.317341040462424"/>
    <n v="0"/>
    <n v="0"/>
    <n v="0"/>
    <n v="0"/>
    <n v="104.11734104046242"/>
  </r>
  <r>
    <x v="81"/>
    <s v="Boutique11"/>
    <x v="7"/>
    <n v="2"/>
    <n v="8"/>
    <n v="188"/>
    <n v="116"/>
    <n v="7.2"/>
    <n v="12"/>
    <n v="12"/>
    <n v="1.8800000000000001"/>
    <n v="1.74"/>
    <n v="0.36000000000000004"/>
    <n v="0.48"/>
    <n v="4.46"/>
    <n v="1.2669683257918551"/>
    <n v="69.68325791855203"/>
    <n v="74.143257918552024"/>
    <n v="0"/>
    <n v="0"/>
    <n v="0"/>
    <n v="0"/>
    <n v="86.143257918552024"/>
  </r>
  <r>
    <x v="82"/>
    <s v="Boutique11"/>
    <x v="7"/>
    <n v="2"/>
    <n v="7.8"/>
    <n v="190"/>
    <n v="104"/>
    <n v="8.4"/>
    <n v="6"/>
    <n v="11.7"/>
    <n v="1.9000000000000001"/>
    <n v="1.56"/>
    <n v="0.42000000000000004"/>
    <n v="0.12"/>
    <n v="4"/>
    <n v="1.6568047337278107"/>
    <n v="91.124260355029591"/>
    <n v="95.124260355029591"/>
    <n v="0"/>
    <n v="0"/>
    <n v="0"/>
    <n v="0"/>
    <n v="106.82426035502959"/>
  </r>
  <r>
    <x v="83"/>
    <s v="Boutique11"/>
    <x v="7"/>
    <n v="2"/>
    <n v="8.1999999999999993"/>
    <n v="186"/>
    <n v="90"/>
    <n v="7.2"/>
    <n v="14"/>
    <n v="12.299999999999999"/>
    <n v="1.86"/>
    <n v="1.3499999999999999"/>
    <n v="0.36000000000000004"/>
    <n v="0.42"/>
    <n v="3.9899999999999998"/>
    <n v="1.6374269005847952"/>
    <n v="90.058479532163744"/>
    <n v="94.048479532163739"/>
    <n v="0"/>
    <n v="0"/>
    <n v="0"/>
    <n v="0"/>
    <n v="106.34847953216374"/>
  </r>
  <r>
    <x v="29"/>
    <s v="Boutique12"/>
    <x v="7"/>
    <n v="2"/>
    <n v="8.6"/>
    <n v="186"/>
    <n v="120"/>
    <n v="8.4"/>
    <n v="16"/>
    <n v="12.899999999999999"/>
    <n v="1.86"/>
    <n v="1.7999999999999998"/>
    <n v="0.42000000000000004"/>
    <n v="0.64"/>
    <n v="4.72"/>
    <n v="1.4893617021276595"/>
    <n v="81.914893617021278"/>
    <n v="86.634893617021277"/>
    <n v="0"/>
    <n v="0"/>
    <n v="0"/>
    <n v="0"/>
    <n v="99.534893617021282"/>
  </r>
  <r>
    <x v="30"/>
    <s v="Boutique12"/>
    <x v="7"/>
    <n v="2"/>
    <n v="7.2"/>
    <n v="208"/>
    <n v="100"/>
    <n v="8.1999999999999993"/>
    <n v="16"/>
    <n v="10.8"/>
    <n v="2.08"/>
    <n v="1.5"/>
    <n v="0.41"/>
    <n v="0.64"/>
    <n v="4.63"/>
    <n v="1.5642458100558658"/>
    <n v="86.033519553072622"/>
    <n v="90.663519553072618"/>
    <n v="0"/>
    <n v="0"/>
    <n v="0"/>
    <n v="0"/>
    <n v="101.46351955307262"/>
  </r>
  <r>
    <x v="31"/>
    <s v="Boutique12"/>
    <x v="7"/>
    <n v="2"/>
    <n v="7"/>
    <n v="186"/>
    <n v="102"/>
    <n v="8.6"/>
    <n v="14"/>
    <n v="10.5"/>
    <n v="1.86"/>
    <n v="1.53"/>
    <n v="0.43"/>
    <n v="0.70000000000000007"/>
    <n v="4.5200000000000005"/>
    <n v="1.320754716981132"/>
    <n v="72.641509433962256"/>
    <n v="77.161509433962252"/>
    <n v="0"/>
    <n v="0"/>
    <n v="0"/>
    <n v="0"/>
    <n v="87.661509433962252"/>
  </r>
  <r>
    <x v="32"/>
    <s v="Boutique12"/>
    <x v="7"/>
    <n v="2"/>
    <n v="7.4"/>
    <n v="212"/>
    <n v="116"/>
    <n v="8"/>
    <n v="12"/>
    <n v="11.100000000000001"/>
    <n v="2.12"/>
    <n v="1.74"/>
    <n v="0.4"/>
    <n v="0.24"/>
    <n v="4.5000000000000009"/>
    <n v="1.1290322580645162"/>
    <n v="62.096774193548391"/>
    <n v="66.596774193548399"/>
    <n v="0"/>
    <n v="0"/>
    <n v="0"/>
    <n v="0"/>
    <n v="77.696774193548407"/>
  </r>
  <r>
    <x v="33"/>
    <s v="Boutique12"/>
    <x v="7"/>
    <n v="2"/>
    <n v="8.1999999999999993"/>
    <n v="180"/>
    <n v="92"/>
    <n v="7.8"/>
    <n v="14"/>
    <n v="12.299999999999999"/>
    <n v="1.8"/>
    <n v="1.38"/>
    <n v="0.39"/>
    <n v="0.70000000000000007"/>
    <n v="4.2699999999999996"/>
    <n v="1.6091954022988506"/>
    <n v="88.505747126436788"/>
    <n v="92.775747126436784"/>
    <n v="0"/>
    <n v="0"/>
    <n v="0"/>
    <n v="0"/>
    <n v="105.07574712643678"/>
  </r>
  <r>
    <x v="34"/>
    <s v="Boutique12"/>
    <x v="7"/>
    <n v="2"/>
    <n v="8.8000000000000007"/>
    <n v="186"/>
    <n v="96"/>
    <n v="7.2"/>
    <n v="8"/>
    <n v="13.200000000000001"/>
    <n v="1.86"/>
    <n v="1.44"/>
    <n v="0.36000000000000004"/>
    <n v="0.4"/>
    <n v="4.0599999999999996"/>
    <n v="1.3397129186602872"/>
    <n v="73.684210526315795"/>
    <n v="77.744210526315797"/>
    <n v="0"/>
    <n v="0"/>
    <n v="0"/>
    <n v="0"/>
    <n v="90.9442105263158"/>
  </r>
  <r>
    <x v="35"/>
    <s v="Boutique12"/>
    <x v="7"/>
    <n v="2"/>
    <n v="7.8"/>
    <n v="184"/>
    <n v="112"/>
    <n v="7.2"/>
    <n v="4"/>
    <n v="11.7"/>
    <n v="1.84"/>
    <n v="1.68"/>
    <n v="0.36000000000000004"/>
    <n v="0.2"/>
    <n v="4.08"/>
    <n v="1.7948717948717949"/>
    <n v="98.717948717948715"/>
    <n v="102.79794871794871"/>
    <n v="0"/>
    <n v="0"/>
    <n v="0"/>
    <n v="0"/>
    <n v="114.49794871794872"/>
  </r>
  <r>
    <x v="36"/>
    <s v="Boutique12"/>
    <x v="7"/>
    <n v="2"/>
    <n v="8"/>
    <n v="198"/>
    <n v="114"/>
    <n v="7"/>
    <n v="10"/>
    <n v="12"/>
    <n v="1.98"/>
    <n v="1.71"/>
    <n v="0.35000000000000003"/>
    <n v="0.5"/>
    <n v="4.54"/>
    <n v="1.7391304347826086"/>
    <n v="95.65217391304347"/>
    <n v="100.19217391304348"/>
    <n v="0"/>
    <n v="0"/>
    <n v="0"/>
    <n v="0"/>
    <n v="112.19217391304348"/>
  </r>
  <r>
    <x v="37"/>
    <s v="Boutique12"/>
    <x v="7"/>
    <n v="2"/>
    <n v="8.6"/>
    <n v="214"/>
    <n v="106"/>
    <n v="7.4"/>
    <n v="16"/>
    <n v="12.899999999999999"/>
    <n v="2.14"/>
    <n v="1.5899999999999999"/>
    <n v="0.37000000000000005"/>
    <n v="0.48"/>
    <n v="4.58"/>
    <n v="1.5384615384615385"/>
    <n v="84.615384615384613"/>
    <n v="89.195384615384611"/>
    <n v="0"/>
    <n v="0"/>
    <n v="0"/>
    <n v="0"/>
    <n v="102.0953846153846"/>
  </r>
  <r>
    <x v="38"/>
    <s v="Boutique12"/>
    <x v="7"/>
    <n v="2"/>
    <n v="7"/>
    <n v="200"/>
    <n v="98"/>
    <n v="8.4"/>
    <n v="12"/>
    <n v="10.5"/>
    <n v="2"/>
    <n v="1.47"/>
    <n v="0.42000000000000004"/>
    <n v="0.36"/>
    <n v="4.25"/>
    <n v="1.2068965517241379"/>
    <n v="66.379310344827587"/>
    <n v="70.629310344827587"/>
    <n v="0"/>
    <n v="0"/>
    <n v="0"/>
    <n v="0"/>
    <n v="81.129310344827587"/>
  </r>
  <r>
    <x v="39"/>
    <s v="Boutique12"/>
    <x v="7"/>
    <n v="2"/>
    <n v="8.6"/>
    <n v="196"/>
    <n v="110"/>
    <n v="8.4"/>
    <n v="16"/>
    <n v="12.899999999999999"/>
    <n v="1.96"/>
    <n v="1.65"/>
    <n v="0.42000000000000004"/>
    <n v="0.32"/>
    <n v="4.3500000000000005"/>
    <n v="1.7834394904458599"/>
    <n v="98.089171974522301"/>
    <n v="102.4391719745223"/>
    <n v="0"/>
    <n v="0"/>
    <n v="0"/>
    <n v="0"/>
    <n v="115.33917197452229"/>
  </r>
  <r>
    <x v="40"/>
    <s v="Boutique12"/>
    <x v="7"/>
    <n v="2"/>
    <n v="8.1999999999999993"/>
    <n v="214"/>
    <n v="106"/>
    <n v="7.6"/>
    <n v="6"/>
    <n v="12.299999999999999"/>
    <n v="2.14"/>
    <n v="1.5899999999999999"/>
    <n v="0.38"/>
    <n v="0.12"/>
    <n v="4.2300000000000004"/>
    <n v="1.3793103448275863"/>
    <n v="75.862068965517253"/>
    <n v="80.092068965517257"/>
    <n v="0"/>
    <n v="0"/>
    <n v="0"/>
    <n v="0"/>
    <n v="92.392068965517254"/>
  </r>
  <r>
    <x v="41"/>
    <s v="Boutique12"/>
    <x v="7"/>
    <n v="2"/>
    <n v="7"/>
    <n v="192"/>
    <n v="100"/>
    <n v="7"/>
    <n v="8"/>
    <n v="10.5"/>
    <n v="1.92"/>
    <n v="1.5"/>
    <n v="0.35000000000000003"/>
    <n v="0.16"/>
    <n v="3.93"/>
    <n v="1.1864406779661016"/>
    <n v="65.254237288135585"/>
    <n v="69.184237288135591"/>
    <n v="0"/>
    <n v="0"/>
    <n v="0"/>
    <n v="0"/>
    <n v="79.684237288135591"/>
  </r>
  <r>
    <x v="42"/>
    <s v="Boutique12"/>
    <x v="7"/>
    <n v="2"/>
    <n v="8.8000000000000007"/>
    <n v="182"/>
    <n v="104"/>
    <n v="7.6"/>
    <n v="6"/>
    <n v="13.200000000000001"/>
    <n v="1.82"/>
    <n v="1.56"/>
    <n v="0.38"/>
    <n v="0.24"/>
    <n v="4"/>
    <n v="1.5909090909090908"/>
    <n v="87.5"/>
    <n v="91.5"/>
    <n v="0"/>
    <n v="0"/>
    <n v="0"/>
    <n v="0"/>
    <n v="104.7"/>
  </r>
  <r>
    <x v="43"/>
    <s v="Boutique12"/>
    <x v="7"/>
    <n v="2"/>
    <n v="8.1999999999999993"/>
    <n v="188"/>
    <n v="90"/>
    <n v="7.8"/>
    <n v="4"/>
    <n v="12.299999999999999"/>
    <n v="1.8800000000000001"/>
    <n v="1.3499999999999999"/>
    <n v="0.39"/>
    <n v="0.16"/>
    <n v="3.7800000000000002"/>
    <n v="1.5642458100558658"/>
    <n v="86.033519553072622"/>
    <n v="89.813519553072624"/>
    <n v="0"/>
    <n v="0"/>
    <n v="0"/>
    <n v="0"/>
    <n v="102.11351955307262"/>
  </r>
  <r>
    <x v="44"/>
    <s v="Boutique12"/>
    <x v="7"/>
    <n v="2"/>
    <n v="8.8000000000000007"/>
    <n v="218"/>
    <n v="98"/>
    <n v="7"/>
    <n v="16"/>
    <n v="13.200000000000001"/>
    <n v="2.1800000000000002"/>
    <n v="1.47"/>
    <n v="0.35000000000000003"/>
    <n v="0.48"/>
    <n v="4.4800000000000004"/>
    <n v="1.5555555555555556"/>
    <n v="85.555555555555557"/>
    <n v="90.035555555555561"/>
    <n v="0"/>
    <n v="0"/>
    <n v="0"/>
    <n v="0"/>
    <n v="103.23555555555556"/>
  </r>
  <r>
    <x v="45"/>
    <s v="Boutique12"/>
    <x v="7"/>
    <n v="2"/>
    <n v="7"/>
    <n v="180"/>
    <n v="112"/>
    <n v="8.1999999999999993"/>
    <n v="16"/>
    <n v="10.5"/>
    <n v="1.8"/>
    <n v="1.68"/>
    <n v="0.41"/>
    <n v="0.48"/>
    <n v="4.37"/>
    <n v="1.6"/>
    <n v="88"/>
    <n v="92.37"/>
    <n v="0"/>
    <n v="0"/>
    <n v="0"/>
    <n v="0"/>
    <n v="102.87"/>
  </r>
  <r>
    <x v="46"/>
    <s v="Boutique12"/>
    <x v="7"/>
    <n v="2"/>
    <n v="8.4"/>
    <n v="220"/>
    <n v="104"/>
    <n v="7.4"/>
    <n v="4"/>
    <n v="12.600000000000001"/>
    <n v="2.2000000000000002"/>
    <n v="1.56"/>
    <n v="0.37000000000000005"/>
    <n v="0.12"/>
    <n v="4.25"/>
    <n v="1.3461538461538463"/>
    <n v="74.038461538461547"/>
    <n v="78.288461538461547"/>
    <n v="0"/>
    <n v="0"/>
    <n v="0"/>
    <n v="0"/>
    <n v="90.888461538461542"/>
  </r>
  <r>
    <x v="47"/>
    <s v="Boutique12"/>
    <x v="7"/>
    <n v="2"/>
    <n v="8.8000000000000007"/>
    <n v="192"/>
    <n v="118"/>
    <n v="8.6"/>
    <n v="14"/>
    <n v="13.200000000000001"/>
    <n v="1.92"/>
    <n v="1.77"/>
    <n v="0.43"/>
    <n v="0.70000000000000007"/>
    <n v="4.82"/>
    <n v="1.2669683257918551"/>
    <n v="69.68325791855203"/>
    <n v="74.503257918552038"/>
    <n v="0"/>
    <n v="0"/>
    <n v="0"/>
    <n v="0"/>
    <n v="87.70325791855204"/>
  </r>
  <r>
    <x v="48"/>
    <s v="Boutique12"/>
    <x v="7"/>
    <n v="2"/>
    <n v="7.8"/>
    <n v="206"/>
    <n v="92"/>
    <n v="8.4"/>
    <n v="8"/>
    <n v="11.7"/>
    <n v="2.06"/>
    <n v="1.38"/>
    <n v="0.42000000000000004"/>
    <n v="0.4"/>
    <n v="4.26"/>
    <n v="1.6766467065868262"/>
    <n v="92.215568862275447"/>
    <n v="96.475568862275452"/>
    <n v="0"/>
    <n v="0"/>
    <n v="0"/>
    <n v="0"/>
    <n v="108.17556886227545"/>
  </r>
  <r>
    <x v="49"/>
    <s v="Boutique12"/>
    <x v="7"/>
    <n v="2"/>
    <n v="7.6"/>
    <n v="180"/>
    <n v="112"/>
    <n v="8.1999999999999993"/>
    <n v="12"/>
    <n v="11.399999999999999"/>
    <n v="1.8"/>
    <n v="1.68"/>
    <n v="0.41"/>
    <n v="0.60000000000000009"/>
    <n v="4.49"/>
    <n v="1.5819209039548023"/>
    <n v="87.005649717514132"/>
    <n v="91.495649717514127"/>
    <n v="0"/>
    <n v="0"/>
    <n v="0"/>
    <n v="0"/>
    <n v="102.89564971751412"/>
  </r>
  <r>
    <x v="50"/>
    <s v="Boutique12"/>
    <x v="7"/>
    <n v="2"/>
    <n v="8.1999999999999993"/>
    <n v="204"/>
    <n v="116"/>
    <n v="8.4"/>
    <n v="4"/>
    <n v="12.299999999999999"/>
    <n v="2.04"/>
    <n v="1.74"/>
    <n v="0.42000000000000004"/>
    <n v="0.2"/>
    <n v="4.4000000000000004"/>
    <n v="1.2444444444444445"/>
    <n v="68.444444444444443"/>
    <n v="72.844444444444449"/>
    <n v="0"/>
    <n v="0"/>
    <n v="0"/>
    <n v="0"/>
    <n v="85.144444444444446"/>
  </r>
  <r>
    <x v="51"/>
    <s v="Boutique12"/>
    <x v="7"/>
    <n v="2"/>
    <n v="7.6"/>
    <n v="186"/>
    <n v="98"/>
    <n v="9"/>
    <n v="8"/>
    <n v="11.399999999999999"/>
    <n v="1.86"/>
    <n v="1.47"/>
    <n v="0.45"/>
    <n v="0.32"/>
    <n v="4.1000000000000005"/>
    <n v="1.5217391304347827"/>
    <n v="83.695652173913047"/>
    <n v="87.795652173913041"/>
    <n v="0"/>
    <n v="0"/>
    <n v="0"/>
    <n v="0"/>
    <n v="99.195652173913032"/>
  </r>
  <r>
    <x v="52"/>
    <s v="Boutique12"/>
    <x v="7"/>
    <n v="2"/>
    <n v="7.2"/>
    <n v="200"/>
    <n v="108"/>
    <n v="7.6"/>
    <n v="10"/>
    <n v="10.8"/>
    <n v="2"/>
    <n v="1.6199999999999999"/>
    <n v="0.38"/>
    <n v="0.4"/>
    <n v="4.4000000000000004"/>
    <n v="1.3023255813953489"/>
    <n v="71.627906976744185"/>
    <n v="76.027906976744191"/>
    <n v="0"/>
    <n v="0"/>
    <n v="0"/>
    <n v="0"/>
    <n v="86.827906976744188"/>
  </r>
  <r>
    <x v="53"/>
    <s v="Boutique12"/>
    <x v="7"/>
    <n v="2"/>
    <n v="8.8000000000000007"/>
    <n v="190"/>
    <n v="94"/>
    <n v="8.6"/>
    <n v="12"/>
    <n v="13.200000000000001"/>
    <n v="1.9000000000000001"/>
    <n v="1.41"/>
    <n v="0.43"/>
    <n v="0.48"/>
    <n v="4.2200000000000006"/>
    <n v="1.308411214953271"/>
    <n v="71.962616822429908"/>
    <n v="76.182616822429907"/>
    <n v="0"/>
    <n v="0"/>
    <n v="0"/>
    <n v="0"/>
    <n v="89.38261682242991"/>
  </r>
  <r>
    <x v="54"/>
    <s v="Boutique12"/>
    <x v="7"/>
    <n v="2"/>
    <n v="8.8000000000000007"/>
    <n v="210"/>
    <n v="96"/>
    <n v="8.6"/>
    <n v="14"/>
    <n v="13.200000000000001"/>
    <n v="2.1"/>
    <n v="1.44"/>
    <n v="0.43"/>
    <n v="0.28000000000000003"/>
    <n v="4.25"/>
    <n v="1.6184971098265897"/>
    <n v="89.017341040462426"/>
    <n v="93.267341040462426"/>
    <n v="0"/>
    <n v="0"/>
    <n v="0"/>
    <n v="0"/>
    <n v="106.46734104046243"/>
  </r>
  <r>
    <x v="55"/>
    <s v="Boutique12"/>
    <x v="7"/>
    <n v="2"/>
    <n v="8.4"/>
    <n v="200"/>
    <n v="106"/>
    <n v="7.6"/>
    <n v="12"/>
    <n v="12.600000000000001"/>
    <n v="2"/>
    <n v="1.5899999999999999"/>
    <n v="0.38"/>
    <n v="0.24"/>
    <n v="4.21"/>
    <n v="1.320754716981132"/>
    <n v="72.641509433962256"/>
    <n v="76.851509433962249"/>
    <n v="0"/>
    <n v="0"/>
    <n v="0"/>
    <n v="0"/>
    <n v="89.451509433962258"/>
  </r>
  <r>
    <x v="56"/>
    <s v="Boutique12"/>
    <x v="7"/>
    <n v="2"/>
    <n v="8.4"/>
    <n v="194"/>
    <n v="92"/>
    <n v="7"/>
    <n v="4"/>
    <n v="12.600000000000001"/>
    <n v="1.94"/>
    <n v="1.38"/>
    <n v="0.35000000000000003"/>
    <n v="0.08"/>
    <n v="3.75"/>
    <n v="1.5819209039548023"/>
    <n v="87.005649717514132"/>
    <n v="90.755649717514132"/>
    <n v="0"/>
    <n v="0"/>
    <n v="0"/>
    <n v="0"/>
    <n v="103.35564971751413"/>
  </r>
  <r>
    <x v="57"/>
    <s v="Boutique12"/>
    <x v="7"/>
    <n v="2"/>
    <n v="7.4"/>
    <n v="198"/>
    <n v="102"/>
    <n v="8.6"/>
    <n v="10"/>
    <n v="11.100000000000001"/>
    <n v="1.98"/>
    <n v="1.53"/>
    <n v="0.43"/>
    <n v="0.5"/>
    <n v="4.4399999999999995"/>
    <n v="1.4736842105263157"/>
    <n v="81.05263157894737"/>
    <n v="85.492631578947368"/>
    <n v="0"/>
    <n v="0"/>
    <n v="0"/>
    <n v="0"/>
    <n v="96.592631578947362"/>
  </r>
  <r>
    <x v="58"/>
    <s v="Boutique12"/>
    <x v="7"/>
    <n v="2"/>
    <n v="8.4"/>
    <n v="192"/>
    <n v="102"/>
    <n v="8.1999999999999993"/>
    <n v="4"/>
    <n v="12.600000000000001"/>
    <n v="1.92"/>
    <n v="1.53"/>
    <n v="0.41"/>
    <n v="0.12"/>
    <n v="3.9800000000000004"/>
    <n v="1.8543046357615893"/>
    <n v="101.98675496688742"/>
    <n v="105.96675496688742"/>
    <n v="0"/>
    <n v="0"/>
    <n v="0"/>
    <n v="0"/>
    <n v="118.56675496688743"/>
  </r>
  <r>
    <x v="59"/>
    <s v="Boutique12"/>
    <x v="7"/>
    <n v="2"/>
    <n v="8"/>
    <n v="214"/>
    <n v="108"/>
    <n v="9"/>
    <n v="4"/>
    <n v="12"/>
    <n v="2.14"/>
    <n v="1.6199999999999999"/>
    <n v="0.45"/>
    <n v="0.08"/>
    <n v="4.29"/>
    <n v="1.2669683257918551"/>
    <n v="69.68325791855203"/>
    <n v="73.973257918552036"/>
    <n v="0"/>
    <n v="0"/>
    <n v="0"/>
    <n v="0"/>
    <n v="85.973257918552036"/>
  </r>
  <r>
    <x v="60"/>
    <s v="Boutique12"/>
    <x v="7"/>
    <n v="2"/>
    <n v="8.6"/>
    <n v="212"/>
    <n v="98"/>
    <n v="8.6"/>
    <n v="10"/>
    <n v="12.899999999999999"/>
    <n v="2.12"/>
    <n v="1.47"/>
    <n v="0.43"/>
    <n v="0.2"/>
    <n v="4.22"/>
    <n v="1.7073170731707317"/>
    <n v="93.902439024390247"/>
    <n v="98.122439024390246"/>
    <n v="0"/>
    <n v="0"/>
    <n v="0"/>
    <n v="0"/>
    <n v="111.02243902439025"/>
  </r>
  <r>
    <x v="61"/>
    <s v="Boutique12"/>
    <x v="7"/>
    <n v="2"/>
    <n v="7"/>
    <n v="180"/>
    <n v="100"/>
    <n v="8.4"/>
    <n v="16"/>
    <n v="10.5"/>
    <n v="1.8"/>
    <n v="1.5"/>
    <n v="0.42000000000000004"/>
    <n v="0.48"/>
    <n v="4.1999999999999993"/>
    <n v="1.4736842105263157"/>
    <n v="81.05263157894737"/>
    <n v="85.252631578947373"/>
    <n v="0"/>
    <n v="0"/>
    <n v="0"/>
    <n v="0"/>
    <n v="95.752631578947373"/>
  </r>
  <r>
    <x v="62"/>
    <s v="Boutique12"/>
    <x v="7"/>
    <n v="2"/>
    <n v="9"/>
    <n v="186"/>
    <n v="94"/>
    <n v="7.4"/>
    <n v="10"/>
    <n v="13.5"/>
    <n v="1.86"/>
    <n v="1.41"/>
    <n v="0.37000000000000005"/>
    <n v="0.4"/>
    <n v="4.04"/>
    <n v="1.1764705882352942"/>
    <n v="64.705882352941174"/>
    <n v="68.74588235294118"/>
    <n v="0"/>
    <n v="0"/>
    <n v="0"/>
    <n v="0"/>
    <n v="82.24588235294118"/>
  </r>
  <r>
    <x v="63"/>
    <s v="Boutique12"/>
    <x v="7"/>
    <n v="2"/>
    <n v="7.4"/>
    <n v="216"/>
    <n v="96"/>
    <n v="8.6"/>
    <n v="4"/>
    <n v="11.100000000000001"/>
    <n v="2.16"/>
    <n v="1.44"/>
    <n v="0.43"/>
    <n v="0.2"/>
    <n v="4.2300000000000004"/>
    <n v="1.3725490196078431"/>
    <n v="75.490196078431367"/>
    <n v="79.720196078431371"/>
    <n v="0"/>
    <n v="0"/>
    <n v="0"/>
    <n v="0"/>
    <n v="90.820196078431366"/>
  </r>
  <r>
    <x v="64"/>
    <s v="Boutique12"/>
    <x v="7"/>
    <n v="2"/>
    <n v="7.2"/>
    <n v="190"/>
    <n v="110"/>
    <n v="7.4"/>
    <n v="6"/>
    <n v="10.8"/>
    <n v="1.9000000000000001"/>
    <n v="1.65"/>
    <n v="0.37000000000000005"/>
    <n v="0.30000000000000004"/>
    <n v="4.22"/>
    <n v="1.3526570048309179"/>
    <n v="74.39613526570048"/>
    <n v="78.616135265700478"/>
    <n v="0"/>
    <n v="0"/>
    <n v="0"/>
    <n v="0"/>
    <n v="89.416135265700476"/>
  </r>
  <r>
    <x v="65"/>
    <s v="Boutique12"/>
    <x v="7"/>
    <n v="2"/>
    <n v="7.2"/>
    <n v="206"/>
    <n v="90"/>
    <n v="8.8000000000000007"/>
    <n v="16"/>
    <n v="10.8"/>
    <n v="2.06"/>
    <n v="1.3499999999999999"/>
    <n v="0.44000000000000006"/>
    <n v="0.32"/>
    <n v="4.17"/>
    <n v="1.4814814814814814"/>
    <n v="81.481481481481481"/>
    <n v="85.651481481481483"/>
    <n v="0"/>
    <n v="0"/>
    <n v="0"/>
    <n v="0"/>
    <n v="96.45148148148148"/>
  </r>
  <r>
    <x v="66"/>
    <s v="Boutique12"/>
    <x v="7"/>
    <n v="2"/>
    <n v="7.8"/>
    <n v="216"/>
    <n v="120"/>
    <n v="8"/>
    <n v="10"/>
    <n v="11.7"/>
    <n v="2.16"/>
    <n v="1.7999999999999998"/>
    <n v="0.4"/>
    <n v="0.5"/>
    <n v="4.8600000000000003"/>
    <n v="1.8300653594771241"/>
    <n v="100.65359477124183"/>
    <n v="105.51359477124183"/>
    <n v="0"/>
    <n v="0"/>
    <n v="0"/>
    <n v="0"/>
    <n v="117.21359477124183"/>
  </r>
  <r>
    <x v="67"/>
    <s v="Boutique12"/>
    <x v="7"/>
    <n v="2"/>
    <n v="7.2"/>
    <n v="220"/>
    <n v="108"/>
    <n v="7.4"/>
    <n v="10"/>
    <n v="10.8"/>
    <n v="2.2000000000000002"/>
    <n v="1.6199999999999999"/>
    <n v="0.37000000000000005"/>
    <n v="0.4"/>
    <n v="4.5900000000000007"/>
    <n v="1.2121212121212122"/>
    <n v="66.666666666666671"/>
    <n v="71.256666666666675"/>
    <n v="0"/>
    <n v="0"/>
    <n v="0"/>
    <n v="0"/>
    <n v="82.056666666666672"/>
  </r>
  <r>
    <x v="68"/>
    <s v="Boutique12"/>
    <x v="7"/>
    <n v="2"/>
    <n v="8.6"/>
    <n v="208"/>
    <n v="102"/>
    <n v="7.2"/>
    <n v="14"/>
    <n v="12.899999999999999"/>
    <n v="2.08"/>
    <n v="1.53"/>
    <n v="0.36000000000000004"/>
    <n v="0.28000000000000003"/>
    <n v="4.25"/>
    <n v="1.1428571428571428"/>
    <n v="62.857142857142854"/>
    <n v="67.107142857142861"/>
    <n v="0"/>
    <n v="0"/>
    <n v="0"/>
    <n v="0"/>
    <n v="80.007142857142867"/>
  </r>
  <r>
    <x v="69"/>
    <s v="Boutique12"/>
    <x v="7"/>
    <n v="2"/>
    <n v="7.8"/>
    <n v="206"/>
    <n v="116"/>
    <n v="8.4"/>
    <n v="12"/>
    <n v="11.7"/>
    <n v="2.06"/>
    <n v="1.74"/>
    <n v="0.42000000000000004"/>
    <n v="0.36"/>
    <n v="4.58"/>
    <n v="1.1914893617021276"/>
    <n v="65.531914893617014"/>
    <n v="70.111914893617012"/>
    <n v="0"/>
    <n v="0"/>
    <n v="0"/>
    <n v="0"/>
    <n v="81.811914893617015"/>
  </r>
  <r>
    <x v="70"/>
    <s v="Boutique12"/>
    <x v="7"/>
    <n v="2"/>
    <n v="7.4"/>
    <n v="202"/>
    <n v="110"/>
    <n v="7.6"/>
    <n v="8"/>
    <n v="11.100000000000001"/>
    <n v="2.02"/>
    <n v="1.65"/>
    <n v="0.38"/>
    <n v="0.24"/>
    <n v="4.29"/>
    <n v="1.3930348258706469"/>
    <n v="76.616915422885583"/>
    <n v="80.906915422885589"/>
    <n v="0"/>
    <n v="0"/>
    <n v="0"/>
    <n v="0"/>
    <n v="92.006915422885584"/>
  </r>
  <r>
    <x v="71"/>
    <s v="Boutique12"/>
    <x v="7"/>
    <n v="2"/>
    <n v="7.2"/>
    <n v="218"/>
    <n v="100"/>
    <n v="8.1999999999999993"/>
    <n v="14"/>
    <n v="10.8"/>
    <n v="2.1800000000000002"/>
    <n v="1.5"/>
    <n v="0.41"/>
    <n v="0.42"/>
    <n v="4.51"/>
    <n v="1.3526570048309179"/>
    <n v="74.39613526570048"/>
    <n v="78.906135265700485"/>
    <n v="0"/>
    <n v="0"/>
    <n v="0"/>
    <n v="0"/>
    <n v="89.706135265700482"/>
  </r>
  <r>
    <x v="72"/>
    <s v="Boutique12"/>
    <x v="7"/>
    <n v="2"/>
    <n v="8.4"/>
    <n v="220"/>
    <n v="104"/>
    <n v="8.8000000000000007"/>
    <n v="16"/>
    <n v="12.600000000000001"/>
    <n v="2.2000000000000002"/>
    <n v="1.56"/>
    <n v="0.44000000000000006"/>
    <n v="0.64"/>
    <n v="4.84"/>
    <n v="1.5384615384615385"/>
    <n v="84.615384615384613"/>
    <n v="89.455384615384617"/>
    <n v="0"/>
    <n v="0"/>
    <n v="0"/>
    <n v="0"/>
    <n v="102.05538461538461"/>
  </r>
  <r>
    <x v="73"/>
    <s v="Boutique12"/>
    <x v="7"/>
    <n v="2"/>
    <n v="8.4"/>
    <n v="206"/>
    <n v="98"/>
    <n v="7"/>
    <n v="10"/>
    <n v="12.600000000000001"/>
    <n v="2.06"/>
    <n v="1.47"/>
    <n v="0.35000000000000003"/>
    <n v="0.2"/>
    <n v="4.08"/>
    <n v="1.2727272727272727"/>
    <n v="70"/>
    <n v="74.08"/>
    <n v="0"/>
    <n v="0"/>
    <n v="0"/>
    <n v="0"/>
    <n v="86.68"/>
  </r>
  <r>
    <x v="74"/>
    <s v="Boutique12"/>
    <x v="7"/>
    <n v="2"/>
    <n v="7.6"/>
    <n v="186"/>
    <n v="110"/>
    <n v="8.6"/>
    <n v="14"/>
    <n v="11.399999999999999"/>
    <n v="1.86"/>
    <n v="1.65"/>
    <n v="0.43"/>
    <n v="0.42"/>
    <n v="4.3600000000000003"/>
    <n v="1.1244979919678715"/>
    <n v="61.847389558232933"/>
    <n v="66.207389558232933"/>
    <n v="0"/>
    <n v="0"/>
    <n v="0"/>
    <n v="0"/>
    <n v="77.607389558232938"/>
  </r>
  <r>
    <x v="75"/>
    <s v="Boutique12"/>
    <x v="7"/>
    <n v="2"/>
    <n v="7.8"/>
    <n v="196"/>
    <n v="102"/>
    <n v="8"/>
    <n v="12"/>
    <n v="11.7"/>
    <n v="1.96"/>
    <n v="1.53"/>
    <n v="0.4"/>
    <n v="0.24"/>
    <n v="4.13"/>
    <n v="1.1965811965811965"/>
    <n v="65.811965811965806"/>
    <n v="69.941965811965801"/>
    <n v="0"/>
    <n v="0"/>
    <n v="0"/>
    <n v="0"/>
    <n v="81.641965811965804"/>
  </r>
  <r>
    <x v="76"/>
    <s v="Boutique12"/>
    <x v="7"/>
    <n v="2"/>
    <n v="8.6"/>
    <n v="198"/>
    <n v="106"/>
    <n v="7.2"/>
    <n v="6"/>
    <n v="12.899999999999999"/>
    <n v="1.98"/>
    <n v="1.5899999999999999"/>
    <n v="0.36000000000000004"/>
    <n v="0.30000000000000004"/>
    <n v="4.2299999999999995"/>
    <n v="1.1570247933884297"/>
    <n v="63.636363636363633"/>
    <n v="67.86636363636363"/>
    <n v="0"/>
    <n v="0"/>
    <n v="0"/>
    <n v="0"/>
    <n v="80.766363636363621"/>
  </r>
  <r>
    <x v="77"/>
    <s v="Boutique12"/>
    <x v="7"/>
    <n v="2"/>
    <n v="9"/>
    <n v="202"/>
    <n v="120"/>
    <n v="7"/>
    <n v="4"/>
    <n v="13.5"/>
    <n v="2.02"/>
    <n v="1.7999999999999998"/>
    <n v="0.35000000000000003"/>
    <n v="0.12"/>
    <n v="4.29"/>
    <n v="1.3023255813953489"/>
    <n v="71.627906976744185"/>
    <n v="75.917906976744192"/>
    <n v="0"/>
    <n v="0"/>
    <n v="0"/>
    <n v="0"/>
    <n v="89.417906976744192"/>
  </r>
  <r>
    <x v="78"/>
    <s v="Boutique12"/>
    <x v="7"/>
    <n v="2"/>
    <n v="8.8000000000000007"/>
    <n v="190"/>
    <n v="102"/>
    <n v="7.8"/>
    <n v="10"/>
    <n v="13.200000000000001"/>
    <n v="1.9000000000000001"/>
    <n v="1.53"/>
    <n v="0.39"/>
    <n v="0.5"/>
    <n v="4.32"/>
    <n v="1.3526570048309179"/>
    <n v="74.39613526570048"/>
    <n v="78.716135265700473"/>
    <n v="0"/>
    <n v="0"/>
    <n v="0"/>
    <n v="0"/>
    <n v="91.916135265700476"/>
  </r>
  <r>
    <x v="79"/>
    <s v="Boutique12"/>
    <x v="7"/>
    <n v="2"/>
    <n v="8.6"/>
    <n v="204"/>
    <n v="92"/>
    <n v="7.2"/>
    <n v="16"/>
    <n v="12.899999999999999"/>
    <n v="2.04"/>
    <n v="1.38"/>
    <n v="0.36000000000000004"/>
    <n v="0.8"/>
    <n v="4.58"/>
    <n v="1.7391304347826086"/>
    <n v="95.65217391304347"/>
    <n v="100.23217391304347"/>
    <n v="0"/>
    <n v="0"/>
    <n v="0"/>
    <n v="0"/>
    <n v="113.13217391304346"/>
  </r>
  <r>
    <x v="80"/>
    <s v="Boutique12"/>
    <x v="7"/>
    <n v="2"/>
    <n v="8.1999999999999993"/>
    <n v="182"/>
    <n v="92"/>
    <n v="8.1999999999999993"/>
    <n v="14"/>
    <n v="12.299999999999999"/>
    <n v="1.82"/>
    <n v="1.38"/>
    <n v="0.41"/>
    <n v="0.70000000000000007"/>
    <n v="4.3100000000000005"/>
    <n v="1.2121212121212122"/>
    <n v="66.666666666666671"/>
    <n v="70.976666666666674"/>
    <n v="0"/>
    <n v="0"/>
    <n v="0"/>
    <n v="0"/>
    <n v="83.276666666666671"/>
  </r>
  <r>
    <x v="81"/>
    <s v="Boutique12"/>
    <x v="7"/>
    <n v="2"/>
    <n v="8.8000000000000007"/>
    <n v="194"/>
    <n v="98"/>
    <n v="7.2"/>
    <n v="8"/>
    <n v="13.200000000000001"/>
    <n v="1.94"/>
    <n v="1.47"/>
    <n v="0.36000000000000004"/>
    <n v="0.16"/>
    <n v="3.93"/>
    <n v="1.6666666666666667"/>
    <n v="91.666666666666671"/>
    <n v="95.596666666666678"/>
    <n v="0"/>
    <n v="0"/>
    <n v="0"/>
    <n v="0"/>
    <n v="108.79666666666668"/>
  </r>
  <r>
    <x v="82"/>
    <s v="Boutique12"/>
    <x v="7"/>
    <n v="2"/>
    <n v="8.6"/>
    <n v="186"/>
    <n v="106"/>
    <n v="7.6"/>
    <n v="14"/>
    <n v="12.899999999999999"/>
    <n v="1.86"/>
    <n v="1.5899999999999999"/>
    <n v="0.38"/>
    <n v="0.70000000000000007"/>
    <n v="4.53"/>
    <n v="1.2556053811659194"/>
    <n v="69.058295964125563"/>
    <n v="73.588295964125564"/>
    <n v="0"/>
    <n v="0"/>
    <n v="0"/>
    <n v="0"/>
    <n v="86.48829596412557"/>
  </r>
  <r>
    <x v="83"/>
    <s v="Boutique12"/>
    <x v="7"/>
    <n v="2"/>
    <n v="9"/>
    <n v="216"/>
    <n v="98"/>
    <n v="8.6"/>
    <n v="4"/>
    <n v="13.5"/>
    <n v="2.16"/>
    <n v="1.47"/>
    <n v="0.43"/>
    <n v="0.08"/>
    <n v="4.1399999999999997"/>
    <n v="1.5217391304347827"/>
    <n v="83.695652173913047"/>
    <n v="87.835652173913047"/>
    <n v="0"/>
    <n v="0"/>
    <n v="0"/>
    <n v="0"/>
    <n v="101.33565217391305"/>
  </r>
  <r>
    <x v="29"/>
    <s v="Boutique14"/>
    <x v="7"/>
    <n v="2"/>
    <n v="9"/>
    <n v="180"/>
    <n v="108"/>
    <n v="9"/>
    <n v="6"/>
    <n v="13.5"/>
    <n v="1.8"/>
    <n v="1.6199999999999999"/>
    <n v="0.45"/>
    <n v="0.30000000000000004"/>
    <n v="4.17"/>
    <n v="1.1382113821138211"/>
    <n v="62.601626016260163"/>
    <n v="66.771626016260157"/>
    <n v="0"/>
    <n v="0"/>
    <n v="0"/>
    <n v="0"/>
    <n v="80.271626016260157"/>
  </r>
  <r>
    <x v="30"/>
    <s v="Boutique14"/>
    <x v="7"/>
    <n v="2"/>
    <n v="8.4"/>
    <n v="196"/>
    <n v="118"/>
    <n v="7.2"/>
    <n v="10"/>
    <n v="12.600000000000001"/>
    <n v="1.96"/>
    <n v="1.77"/>
    <n v="0.36000000000000004"/>
    <n v="0.5"/>
    <n v="4.59"/>
    <n v="1.1618257261410789"/>
    <n v="63.900414937759344"/>
    <n v="68.49041493775934"/>
    <n v="0"/>
    <n v="0"/>
    <n v="0"/>
    <n v="0"/>
    <n v="81.090414937759334"/>
  </r>
  <r>
    <x v="31"/>
    <s v="Boutique14"/>
    <x v="7"/>
    <n v="2"/>
    <n v="8.1999999999999993"/>
    <n v="200"/>
    <n v="96"/>
    <n v="7.4"/>
    <n v="16"/>
    <n v="12.299999999999999"/>
    <n v="2"/>
    <n v="1.44"/>
    <n v="0.37000000000000005"/>
    <n v="0.32"/>
    <n v="4.13"/>
    <n v="1.2612612612612613"/>
    <n v="69.369369369369366"/>
    <n v="73.499369369369361"/>
    <n v="0"/>
    <n v="0"/>
    <n v="0"/>
    <n v="0"/>
    <n v="85.799369369369359"/>
  </r>
  <r>
    <x v="32"/>
    <s v="Boutique14"/>
    <x v="7"/>
    <n v="2"/>
    <n v="9"/>
    <n v="186"/>
    <n v="100"/>
    <n v="7.4"/>
    <n v="6"/>
    <n v="13.5"/>
    <n v="1.86"/>
    <n v="1.5"/>
    <n v="0.37000000000000005"/>
    <n v="0.24"/>
    <n v="3.9700000000000006"/>
    <n v="1.5642458100558658"/>
    <n v="86.033519553072622"/>
    <n v="90.003519553072621"/>
    <n v="0"/>
    <n v="0"/>
    <n v="0"/>
    <n v="0"/>
    <n v="103.50351955307262"/>
  </r>
  <r>
    <x v="33"/>
    <s v="Boutique14"/>
    <x v="7"/>
    <n v="2"/>
    <n v="7.6"/>
    <n v="214"/>
    <n v="106"/>
    <n v="7.2"/>
    <n v="6"/>
    <n v="11.399999999999999"/>
    <n v="2.14"/>
    <n v="1.5899999999999999"/>
    <n v="0.36000000000000004"/>
    <n v="0.18"/>
    <n v="4.2699999999999996"/>
    <n v="1.4070351758793971"/>
    <n v="77.386934673366838"/>
    <n v="81.656934673366834"/>
    <n v="0"/>
    <n v="0"/>
    <n v="0"/>
    <n v="0"/>
    <n v="93.05693467336684"/>
  </r>
  <r>
    <x v="34"/>
    <s v="Boutique14"/>
    <x v="7"/>
    <n v="2"/>
    <n v="7.8"/>
    <n v="210"/>
    <n v="108"/>
    <n v="7.4"/>
    <n v="10"/>
    <n v="11.7"/>
    <n v="2.1"/>
    <n v="1.6199999999999999"/>
    <n v="0.37000000000000005"/>
    <n v="0.5"/>
    <n v="4.59"/>
    <n v="1.3270142180094786"/>
    <n v="72.985781990521318"/>
    <n v="77.575781990521321"/>
    <n v="0"/>
    <n v="0"/>
    <n v="0"/>
    <n v="0"/>
    <n v="89.275781990521324"/>
  </r>
  <r>
    <x v="35"/>
    <s v="Boutique14"/>
    <x v="7"/>
    <n v="2"/>
    <n v="7"/>
    <n v="196"/>
    <n v="98"/>
    <n v="8.4"/>
    <n v="12"/>
    <n v="10.5"/>
    <n v="1.96"/>
    <n v="1.47"/>
    <n v="0.42000000000000004"/>
    <n v="0.60000000000000009"/>
    <n v="4.4499999999999993"/>
    <n v="1.308411214953271"/>
    <n v="71.962616822429908"/>
    <n v="76.412616822429911"/>
    <n v="0"/>
    <n v="0"/>
    <n v="0"/>
    <n v="0"/>
    <n v="86.912616822429911"/>
  </r>
  <r>
    <x v="36"/>
    <s v="Boutique14"/>
    <x v="7"/>
    <n v="2"/>
    <n v="7.2"/>
    <n v="202"/>
    <n v="94"/>
    <n v="8.4"/>
    <n v="6"/>
    <n v="10.8"/>
    <n v="2.02"/>
    <n v="1.41"/>
    <n v="0.42000000000000004"/>
    <n v="0.12"/>
    <n v="3.9699999999999998"/>
    <n v="1.308411214953271"/>
    <n v="71.962616822429908"/>
    <n v="75.932616822429907"/>
    <n v="0"/>
    <n v="0"/>
    <n v="0"/>
    <n v="0"/>
    <n v="86.732616822429904"/>
  </r>
  <r>
    <x v="37"/>
    <s v="Boutique14"/>
    <x v="7"/>
    <n v="2"/>
    <n v="7.6"/>
    <n v="202"/>
    <n v="108"/>
    <n v="8.8000000000000007"/>
    <n v="14"/>
    <n v="11.399999999999999"/>
    <n v="2.02"/>
    <n v="1.6199999999999999"/>
    <n v="0.44000000000000006"/>
    <n v="0.56000000000000005"/>
    <n v="4.6400000000000006"/>
    <n v="1.3023255813953489"/>
    <n v="71.627906976744185"/>
    <n v="76.267906976744186"/>
    <n v="0"/>
    <n v="0"/>
    <n v="0"/>
    <n v="0"/>
    <n v="87.667906976744177"/>
  </r>
  <r>
    <x v="38"/>
    <s v="Boutique14"/>
    <x v="7"/>
    <n v="2"/>
    <n v="9"/>
    <n v="188"/>
    <n v="100"/>
    <n v="8.8000000000000007"/>
    <n v="6"/>
    <n v="13.5"/>
    <n v="1.8800000000000001"/>
    <n v="1.5"/>
    <n v="0.44000000000000006"/>
    <n v="0.24"/>
    <n v="4.0599999999999996"/>
    <n v="1.7177914110429449"/>
    <n v="94.478527607361968"/>
    <n v="98.538527607361971"/>
    <n v="0"/>
    <n v="0"/>
    <n v="0"/>
    <n v="0"/>
    <n v="112.03852760736197"/>
  </r>
  <r>
    <x v="39"/>
    <s v="Boutique14"/>
    <x v="7"/>
    <n v="2"/>
    <n v="7"/>
    <n v="182"/>
    <n v="94"/>
    <n v="8.1999999999999993"/>
    <n v="8"/>
    <n v="10.5"/>
    <n v="1.82"/>
    <n v="1.41"/>
    <n v="0.41"/>
    <n v="0.24"/>
    <n v="3.88"/>
    <n v="1.6184971098265897"/>
    <n v="89.017341040462426"/>
    <n v="92.897341040462422"/>
    <n v="0"/>
    <n v="0"/>
    <n v="0"/>
    <n v="0"/>
    <n v="103.39734104046242"/>
  </r>
  <r>
    <x v="40"/>
    <s v="Boutique14"/>
    <x v="7"/>
    <n v="2"/>
    <n v="7.6"/>
    <n v="214"/>
    <n v="112"/>
    <n v="8.8000000000000007"/>
    <n v="12"/>
    <n v="11.399999999999999"/>
    <n v="2.14"/>
    <n v="1.68"/>
    <n v="0.44000000000000006"/>
    <n v="0.48"/>
    <n v="4.74"/>
    <n v="1.7177914110429449"/>
    <n v="94.478527607361968"/>
    <n v="99.218527607361963"/>
    <n v="0"/>
    <n v="0"/>
    <n v="0"/>
    <n v="0"/>
    <n v="110.61852760736195"/>
  </r>
  <r>
    <x v="41"/>
    <s v="Boutique14"/>
    <x v="7"/>
    <n v="2"/>
    <n v="8.4"/>
    <n v="190"/>
    <n v="110"/>
    <n v="7.2"/>
    <n v="10"/>
    <n v="12.600000000000001"/>
    <n v="1.9000000000000001"/>
    <n v="1.65"/>
    <n v="0.36000000000000004"/>
    <n v="0.4"/>
    <n v="4.3099999999999996"/>
    <n v="1.1522633744855968"/>
    <n v="63.374485596707821"/>
    <n v="67.684485596707816"/>
    <n v="0"/>
    <n v="0"/>
    <n v="0"/>
    <n v="0"/>
    <n v="80.28448559670781"/>
  </r>
  <r>
    <x v="42"/>
    <s v="Boutique14"/>
    <x v="7"/>
    <n v="2"/>
    <n v="7"/>
    <n v="206"/>
    <n v="90"/>
    <n v="8.6"/>
    <n v="16"/>
    <n v="10.5"/>
    <n v="2.06"/>
    <n v="1.3499999999999999"/>
    <n v="0.43"/>
    <n v="0.64"/>
    <n v="4.4800000000000004"/>
    <n v="1.222707423580786"/>
    <n v="67.248908296943227"/>
    <n v="71.728908296943231"/>
    <n v="0"/>
    <n v="0"/>
    <n v="0"/>
    <n v="0"/>
    <n v="82.228908296943231"/>
  </r>
  <r>
    <x v="43"/>
    <s v="Boutique14"/>
    <x v="7"/>
    <n v="2"/>
    <n v="7.2"/>
    <n v="216"/>
    <n v="108"/>
    <n v="8.4"/>
    <n v="12"/>
    <n v="10.8"/>
    <n v="2.16"/>
    <n v="1.6199999999999999"/>
    <n v="0.42000000000000004"/>
    <n v="0.60000000000000009"/>
    <n v="4.8000000000000007"/>
    <n v="1.3725490196078431"/>
    <n v="75.490196078431367"/>
    <n v="80.290196078431364"/>
    <n v="0"/>
    <n v="0"/>
    <n v="0"/>
    <n v="0"/>
    <n v="91.090196078431362"/>
  </r>
  <r>
    <x v="44"/>
    <s v="Boutique14"/>
    <x v="7"/>
    <n v="2"/>
    <n v="9"/>
    <n v="214"/>
    <n v="90"/>
    <n v="7.8"/>
    <n v="8"/>
    <n v="13.5"/>
    <n v="2.14"/>
    <n v="1.3499999999999999"/>
    <n v="0.39"/>
    <n v="0.4"/>
    <n v="4.28"/>
    <n v="1.4893617021276595"/>
    <n v="81.914893617021278"/>
    <n v="86.194893617021279"/>
    <n v="0"/>
    <n v="0"/>
    <n v="0"/>
    <n v="0"/>
    <n v="99.694893617021279"/>
  </r>
  <r>
    <x v="45"/>
    <s v="Boutique14"/>
    <x v="7"/>
    <n v="2"/>
    <n v="7.4"/>
    <n v="186"/>
    <n v="108"/>
    <n v="8.6"/>
    <n v="4"/>
    <n v="11.100000000000001"/>
    <n v="1.86"/>
    <n v="1.6199999999999999"/>
    <n v="0.43"/>
    <n v="0.12"/>
    <n v="4.03"/>
    <n v="1.3333333333333333"/>
    <n v="73.333333333333329"/>
    <n v="77.36333333333333"/>
    <n v="0"/>
    <n v="0"/>
    <n v="0"/>
    <n v="0"/>
    <n v="88.463333333333338"/>
  </r>
  <r>
    <x v="46"/>
    <s v="Boutique14"/>
    <x v="7"/>
    <n v="2"/>
    <n v="7.8"/>
    <n v="214"/>
    <n v="104"/>
    <n v="8.6"/>
    <n v="6"/>
    <n v="11.7"/>
    <n v="2.14"/>
    <n v="1.56"/>
    <n v="0.43"/>
    <n v="0.24"/>
    <n v="4.37"/>
    <n v="1.1382113821138211"/>
    <n v="62.601626016260163"/>
    <n v="66.97162601626016"/>
    <n v="0"/>
    <n v="0"/>
    <n v="0"/>
    <n v="0"/>
    <n v="78.671626016260163"/>
  </r>
  <r>
    <x v="47"/>
    <s v="Boutique14"/>
    <x v="7"/>
    <n v="2"/>
    <n v="8.4"/>
    <n v="184"/>
    <n v="118"/>
    <n v="8.4"/>
    <n v="16"/>
    <n v="12.600000000000001"/>
    <n v="1.84"/>
    <n v="1.77"/>
    <n v="0.42000000000000004"/>
    <n v="0.48"/>
    <n v="4.51"/>
    <n v="1.6"/>
    <n v="88"/>
    <n v="92.51"/>
    <n v="0"/>
    <n v="0"/>
    <n v="0"/>
    <n v="0"/>
    <n v="105.11000000000001"/>
  </r>
  <r>
    <x v="48"/>
    <s v="Boutique14"/>
    <x v="7"/>
    <n v="2"/>
    <n v="7.4"/>
    <n v="186"/>
    <n v="96"/>
    <n v="8.6"/>
    <n v="4"/>
    <n v="11.100000000000001"/>
    <n v="1.86"/>
    <n v="1.44"/>
    <n v="0.43"/>
    <n v="0.2"/>
    <n v="3.93"/>
    <n v="1.2280701754385965"/>
    <n v="67.543859649122808"/>
    <n v="71.473859649122815"/>
    <n v="0"/>
    <n v="0"/>
    <n v="0"/>
    <n v="0"/>
    <n v="82.573859649122824"/>
  </r>
  <r>
    <x v="49"/>
    <s v="Boutique14"/>
    <x v="7"/>
    <n v="2"/>
    <n v="7.8"/>
    <n v="186"/>
    <n v="114"/>
    <n v="7.6"/>
    <n v="4"/>
    <n v="11.7"/>
    <n v="1.86"/>
    <n v="1.71"/>
    <n v="0.38"/>
    <n v="0.16"/>
    <n v="4.1100000000000003"/>
    <n v="1.1290322580645162"/>
    <n v="62.096774193548391"/>
    <n v="66.206774193548398"/>
    <n v="0"/>
    <n v="0"/>
    <n v="0"/>
    <n v="0"/>
    <n v="77.906774193548401"/>
  </r>
  <r>
    <x v="50"/>
    <s v="Boutique14"/>
    <x v="7"/>
    <n v="2"/>
    <n v="7.2"/>
    <n v="206"/>
    <n v="120"/>
    <n v="9"/>
    <n v="10"/>
    <n v="10.8"/>
    <n v="2.06"/>
    <n v="1.7999999999999998"/>
    <n v="0.45"/>
    <n v="0.4"/>
    <n v="4.71"/>
    <n v="1.6666666666666667"/>
    <n v="91.666666666666671"/>
    <n v="96.376666666666665"/>
    <n v="0"/>
    <n v="0"/>
    <n v="0"/>
    <n v="0"/>
    <n v="107.17666666666666"/>
  </r>
  <r>
    <x v="51"/>
    <s v="Boutique14"/>
    <x v="7"/>
    <n v="2"/>
    <n v="7"/>
    <n v="180"/>
    <n v="90"/>
    <n v="8.6"/>
    <n v="16"/>
    <n v="10.5"/>
    <n v="1.8"/>
    <n v="1.3499999999999999"/>
    <n v="0.43"/>
    <n v="0.32"/>
    <n v="3.9"/>
    <n v="1.5053763440860215"/>
    <n v="82.795698924731184"/>
    <n v="86.69569892473119"/>
    <n v="0"/>
    <n v="0"/>
    <n v="0"/>
    <n v="0"/>
    <n v="97.19569892473119"/>
  </r>
  <r>
    <x v="52"/>
    <s v="Boutique14"/>
    <x v="7"/>
    <n v="2"/>
    <n v="7.4"/>
    <n v="190"/>
    <n v="102"/>
    <n v="8"/>
    <n v="4"/>
    <n v="11.100000000000001"/>
    <n v="1.9000000000000001"/>
    <n v="1.53"/>
    <n v="0.4"/>
    <n v="0.2"/>
    <n v="4.03"/>
    <n v="1.1666666666666667"/>
    <n v="64.166666666666671"/>
    <n v="68.196666666666673"/>
    <n v="0"/>
    <n v="0"/>
    <n v="0"/>
    <n v="0"/>
    <n v="79.296666666666681"/>
  </r>
  <r>
    <x v="53"/>
    <s v="Boutique14"/>
    <x v="7"/>
    <n v="2"/>
    <n v="7.2"/>
    <n v="194"/>
    <n v="114"/>
    <n v="8.8000000000000007"/>
    <n v="6"/>
    <n v="10.8"/>
    <n v="1.94"/>
    <n v="1.71"/>
    <n v="0.44000000000000006"/>
    <n v="0.24"/>
    <n v="4.33"/>
    <n v="1.4893617021276595"/>
    <n v="81.914893617021278"/>
    <n v="86.244893617021276"/>
    <n v="0"/>
    <n v="0"/>
    <n v="0"/>
    <n v="0"/>
    <n v="97.044893617021273"/>
  </r>
  <r>
    <x v="54"/>
    <s v="Boutique14"/>
    <x v="7"/>
    <n v="2"/>
    <n v="8.4"/>
    <n v="184"/>
    <n v="90"/>
    <n v="8.4"/>
    <n v="10"/>
    <n v="12.600000000000001"/>
    <n v="1.84"/>
    <n v="1.3499999999999999"/>
    <n v="0.42000000000000004"/>
    <n v="0.4"/>
    <n v="4.01"/>
    <n v="1.2785388127853881"/>
    <n v="70.319634703196343"/>
    <n v="74.329634703196348"/>
    <n v="0"/>
    <n v="0"/>
    <n v="0"/>
    <n v="0"/>
    <n v="86.929634703196342"/>
  </r>
  <r>
    <x v="55"/>
    <s v="Boutique14"/>
    <x v="7"/>
    <n v="2"/>
    <n v="8.8000000000000007"/>
    <n v="202"/>
    <n v="90"/>
    <n v="7.6"/>
    <n v="10"/>
    <n v="13.200000000000001"/>
    <n v="2.02"/>
    <n v="1.3499999999999999"/>
    <n v="0.38"/>
    <n v="0.2"/>
    <n v="3.95"/>
    <n v="1.2612612612612613"/>
    <n v="69.369369369369366"/>
    <n v="73.319369369369369"/>
    <n v="0"/>
    <n v="0"/>
    <n v="0"/>
    <n v="0"/>
    <n v="86.519369369369372"/>
  </r>
  <r>
    <x v="56"/>
    <s v="Boutique14"/>
    <x v="7"/>
    <n v="2"/>
    <n v="8.6"/>
    <n v="216"/>
    <n v="108"/>
    <n v="7.2"/>
    <n v="14"/>
    <n v="12.899999999999999"/>
    <n v="2.16"/>
    <n v="1.6199999999999999"/>
    <n v="0.36000000000000004"/>
    <n v="0.70000000000000007"/>
    <n v="4.8400000000000007"/>
    <n v="1.7948717948717949"/>
    <n v="98.717948717948715"/>
    <n v="103.55794871794872"/>
    <n v="0"/>
    <n v="0"/>
    <n v="0"/>
    <n v="0"/>
    <n v="116.45794871794871"/>
  </r>
  <r>
    <x v="57"/>
    <s v="Boutique14"/>
    <x v="7"/>
    <n v="2"/>
    <n v="9"/>
    <n v="194"/>
    <n v="106"/>
    <n v="7.6"/>
    <n v="16"/>
    <n v="13.5"/>
    <n v="1.94"/>
    <n v="1.5899999999999999"/>
    <n v="0.38"/>
    <n v="0.64"/>
    <n v="4.55"/>
    <n v="1.4141414141414141"/>
    <n v="77.777777777777771"/>
    <n v="82.327777777777769"/>
    <n v="0"/>
    <n v="0"/>
    <n v="0"/>
    <n v="0"/>
    <n v="95.827777777777769"/>
  </r>
  <r>
    <x v="58"/>
    <s v="Boutique14"/>
    <x v="7"/>
    <n v="2"/>
    <n v="8.8000000000000007"/>
    <n v="184"/>
    <n v="100"/>
    <n v="8.8000000000000007"/>
    <n v="12"/>
    <n v="13.200000000000001"/>
    <n v="1.84"/>
    <n v="1.5"/>
    <n v="0.44000000000000006"/>
    <n v="0.24"/>
    <n v="4.0199999999999996"/>
    <n v="1.8300653594771241"/>
    <n v="100.65359477124183"/>
    <n v="104.67359477124182"/>
    <n v="0"/>
    <n v="0"/>
    <n v="0"/>
    <n v="0"/>
    <n v="117.87359477124183"/>
  </r>
  <r>
    <x v="59"/>
    <s v="Boutique14"/>
    <x v="7"/>
    <n v="2"/>
    <n v="8"/>
    <n v="214"/>
    <n v="114"/>
    <n v="8"/>
    <n v="4"/>
    <n v="12"/>
    <n v="2.14"/>
    <n v="1.71"/>
    <n v="0.4"/>
    <n v="0.16"/>
    <n v="4.41"/>
    <n v="1.1244979919678715"/>
    <n v="61.847389558232933"/>
    <n v="66.25738955823293"/>
    <n v="0"/>
    <n v="0"/>
    <n v="0"/>
    <n v="0"/>
    <n v="78.25738955823293"/>
  </r>
  <r>
    <x v="60"/>
    <s v="Boutique14"/>
    <x v="7"/>
    <n v="2"/>
    <n v="8.4"/>
    <n v="186"/>
    <n v="120"/>
    <n v="8.6"/>
    <n v="8"/>
    <n v="12.600000000000001"/>
    <n v="1.86"/>
    <n v="1.7999999999999998"/>
    <n v="0.43"/>
    <n v="0.24"/>
    <n v="4.33"/>
    <n v="1.7834394904458599"/>
    <n v="98.089171974522301"/>
    <n v="102.4191719745223"/>
    <n v="0"/>
    <n v="0"/>
    <n v="0"/>
    <n v="0"/>
    <n v="115.01917197452229"/>
  </r>
  <r>
    <x v="61"/>
    <s v="Boutique14"/>
    <x v="7"/>
    <n v="2"/>
    <n v="7"/>
    <n v="208"/>
    <n v="90"/>
    <n v="8.6"/>
    <n v="4"/>
    <n v="10.5"/>
    <n v="2.08"/>
    <n v="1.3499999999999999"/>
    <n v="0.43"/>
    <n v="0.2"/>
    <n v="4.0599999999999996"/>
    <n v="1.2068965517241379"/>
    <n v="66.379310344827587"/>
    <n v="70.439310344827589"/>
    <n v="0"/>
    <n v="0"/>
    <n v="0"/>
    <n v="0"/>
    <n v="80.939310344827589"/>
  </r>
  <r>
    <x v="62"/>
    <s v="Boutique14"/>
    <x v="7"/>
    <n v="2"/>
    <n v="8"/>
    <n v="218"/>
    <n v="106"/>
    <n v="7.4"/>
    <n v="14"/>
    <n v="12"/>
    <n v="2.1800000000000002"/>
    <n v="1.5899999999999999"/>
    <n v="0.37000000000000005"/>
    <n v="0.42"/>
    <n v="4.5599999999999996"/>
    <n v="1.7610062893081762"/>
    <n v="96.855345911949684"/>
    <n v="101.41534591194969"/>
    <n v="0"/>
    <n v="0"/>
    <n v="0"/>
    <n v="0"/>
    <n v="113.41534591194969"/>
  </r>
  <r>
    <x v="63"/>
    <s v="Boutique14"/>
    <x v="7"/>
    <n v="2"/>
    <n v="7.4"/>
    <n v="200"/>
    <n v="104"/>
    <n v="7.2"/>
    <n v="8"/>
    <n v="11.100000000000001"/>
    <n v="2"/>
    <n v="1.56"/>
    <n v="0.36000000000000004"/>
    <n v="0.16"/>
    <n v="4.08"/>
    <n v="1.6568047337278107"/>
    <n v="91.124260355029591"/>
    <n v="95.204260355029589"/>
    <n v="0"/>
    <n v="0"/>
    <n v="0"/>
    <n v="0"/>
    <n v="106.30426035502958"/>
  </r>
  <r>
    <x v="64"/>
    <s v="Boutique14"/>
    <x v="7"/>
    <n v="2"/>
    <n v="8.4"/>
    <n v="192"/>
    <n v="120"/>
    <n v="7.2"/>
    <n v="8"/>
    <n v="12.600000000000001"/>
    <n v="1.92"/>
    <n v="1.7999999999999998"/>
    <n v="0.36000000000000004"/>
    <n v="0.32"/>
    <n v="4.4000000000000004"/>
    <n v="1.3793103448275863"/>
    <n v="75.862068965517253"/>
    <n v="80.262068965517258"/>
    <n v="0"/>
    <n v="0"/>
    <n v="0"/>
    <n v="0"/>
    <n v="92.862068965517267"/>
  </r>
  <r>
    <x v="65"/>
    <s v="Boutique14"/>
    <x v="7"/>
    <n v="2"/>
    <n v="8.8000000000000007"/>
    <n v="220"/>
    <n v="100"/>
    <n v="7.2"/>
    <n v="12"/>
    <n v="13.200000000000001"/>
    <n v="2.2000000000000002"/>
    <n v="1.5"/>
    <n v="0.36000000000000004"/>
    <n v="0.36"/>
    <n v="4.4200000000000008"/>
    <n v="1.7948717948717949"/>
    <n v="98.717948717948715"/>
    <n v="103.13794871794872"/>
    <n v="0"/>
    <n v="0"/>
    <n v="0"/>
    <n v="0"/>
    <n v="116.33794871794872"/>
  </r>
  <r>
    <x v="66"/>
    <s v="Boutique14"/>
    <x v="7"/>
    <n v="2"/>
    <n v="8.1999999999999993"/>
    <n v="194"/>
    <n v="102"/>
    <n v="7.2"/>
    <n v="6"/>
    <n v="12.299999999999999"/>
    <n v="1.94"/>
    <n v="1.53"/>
    <n v="0.36000000000000004"/>
    <n v="0.24"/>
    <n v="4.0699999999999994"/>
    <n v="1.1336032388663968"/>
    <n v="62.348178137651821"/>
    <n v="66.418178137651822"/>
    <n v="0"/>
    <n v="0"/>
    <n v="0"/>
    <n v="0"/>
    <n v="78.718178137651819"/>
  </r>
  <r>
    <x v="67"/>
    <s v="Boutique14"/>
    <x v="7"/>
    <n v="2"/>
    <n v="7.6"/>
    <n v="186"/>
    <n v="100"/>
    <n v="8.4"/>
    <n v="16"/>
    <n v="11.399999999999999"/>
    <n v="1.86"/>
    <n v="1.5"/>
    <n v="0.42000000000000004"/>
    <n v="0.8"/>
    <n v="4.58"/>
    <n v="1.6867469879518073"/>
    <n v="92.771084337349407"/>
    <n v="97.351084337349405"/>
    <n v="0"/>
    <n v="0"/>
    <n v="0"/>
    <n v="0"/>
    <n v="108.7510843373494"/>
  </r>
  <r>
    <x v="68"/>
    <s v="Boutique14"/>
    <x v="7"/>
    <n v="2"/>
    <n v="7.2"/>
    <n v="188"/>
    <n v="100"/>
    <n v="7.2"/>
    <n v="4"/>
    <n v="10.8"/>
    <n v="1.8800000000000001"/>
    <n v="1.5"/>
    <n v="0.36000000000000004"/>
    <n v="0.16"/>
    <n v="3.9"/>
    <n v="1.8543046357615893"/>
    <n v="101.98675496688742"/>
    <n v="105.88675496688742"/>
    <n v="0"/>
    <n v="0"/>
    <n v="0"/>
    <n v="0"/>
    <n v="116.68675496688742"/>
  </r>
  <r>
    <x v="69"/>
    <s v="Boutique14"/>
    <x v="7"/>
    <n v="2"/>
    <n v="9"/>
    <n v="198"/>
    <n v="120"/>
    <n v="8.1999999999999993"/>
    <n v="6"/>
    <n v="13.5"/>
    <n v="1.98"/>
    <n v="1.7999999999999998"/>
    <n v="0.41"/>
    <n v="0.18"/>
    <n v="4.3699999999999992"/>
    <n v="1.4070351758793971"/>
    <n v="77.386934673366838"/>
    <n v="81.756934673366843"/>
    <n v="0"/>
    <n v="0"/>
    <n v="0"/>
    <n v="0"/>
    <n v="95.256934673366843"/>
  </r>
  <r>
    <x v="70"/>
    <s v="Boutique14"/>
    <x v="7"/>
    <n v="2"/>
    <n v="7.2"/>
    <n v="190"/>
    <n v="106"/>
    <n v="8.1999999999999993"/>
    <n v="8"/>
    <n v="10.8"/>
    <n v="1.9000000000000001"/>
    <n v="1.5899999999999999"/>
    <n v="0.41"/>
    <n v="0.4"/>
    <n v="4.3000000000000007"/>
    <n v="1.4507772020725389"/>
    <n v="79.792746113989637"/>
    <n v="84.092746113989634"/>
    <n v="0"/>
    <n v="0"/>
    <n v="0"/>
    <n v="0"/>
    <n v="94.892746113989631"/>
  </r>
  <r>
    <x v="71"/>
    <s v="Boutique14"/>
    <x v="7"/>
    <n v="2"/>
    <n v="9"/>
    <n v="180"/>
    <n v="100"/>
    <n v="8.1999999999999993"/>
    <n v="10"/>
    <n v="13.5"/>
    <n v="1.8"/>
    <n v="1.5"/>
    <n v="0.41"/>
    <n v="0.5"/>
    <n v="4.21"/>
    <n v="1.4432989690721649"/>
    <n v="79.381443298969074"/>
    <n v="83.591443298969068"/>
    <n v="0"/>
    <n v="0"/>
    <n v="0"/>
    <n v="0"/>
    <n v="97.091443298969068"/>
  </r>
  <r>
    <x v="72"/>
    <s v="Boutique14"/>
    <x v="7"/>
    <n v="2"/>
    <n v="8.8000000000000007"/>
    <n v="214"/>
    <n v="102"/>
    <n v="8.8000000000000007"/>
    <n v="6"/>
    <n v="13.200000000000001"/>
    <n v="2.14"/>
    <n v="1.53"/>
    <n v="0.44000000000000006"/>
    <n v="0.30000000000000004"/>
    <n v="4.41"/>
    <n v="1.3270142180094786"/>
    <n v="72.985781990521318"/>
    <n v="77.395781990521314"/>
    <n v="0"/>
    <n v="0"/>
    <n v="0"/>
    <n v="0"/>
    <n v="90.595781990521317"/>
  </r>
  <r>
    <x v="73"/>
    <s v="Boutique14"/>
    <x v="7"/>
    <n v="2"/>
    <n v="8.6"/>
    <n v="182"/>
    <n v="92"/>
    <n v="9"/>
    <n v="8"/>
    <n v="12.899999999999999"/>
    <n v="1.82"/>
    <n v="1.38"/>
    <n v="0.45"/>
    <n v="0.4"/>
    <n v="4.0500000000000007"/>
    <n v="1.6470588235294117"/>
    <n v="90.588235294117638"/>
    <n v="94.638235294117635"/>
    <n v="0"/>
    <n v="0"/>
    <n v="0"/>
    <n v="0"/>
    <n v="107.53823529411764"/>
  </r>
  <r>
    <x v="74"/>
    <s v="Boutique14"/>
    <x v="7"/>
    <n v="2"/>
    <n v="7.2"/>
    <n v="216"/>
    <n v="104"/>
    <n v="7.8"/>
    <n v="10"/>
    <n v="10.8"/>
    <n v="2.16"/>
    <n v="1.56"/>
    <n v="0.39"/>
    <n v="0.3"/>
    <n v="4.41"/>
    <n v="1.2068965517241379"/>
    <n v="66.379310344827587"/>
    <n v="70.789310344827584"/>
    <n v="0"/>
    <n v="0"/>
    <n v="0"/>
    <n v="0"/>
    <n v="81.589310344827581"/>
  </r>
  <r>
    <x v="75"/>
    <s v="Boutique14"/>
    <x v="7"/>
    <n v="2"/>
    <n v="7.4"/>
    <n v="186"/>
    <n v="90"/>
    <n v="8.8000000000000007"/>
    <n v="12"/>
    <n v="11.100000000000001"/>
    <n v="1.86"/>
    <n v="1.3499999999999999"/>
    <n v="0.44000000000000006"/>
    <n v="0.48"/>
    <n v="4.13"/>
    <n v="1.6766467065868262"/>
    <n v="92.215568862275447"/>
    <n v="96.345568862275442"/>
    <n v="0"/>
    <n v="0"/>
    <n v="0"/>
    <n v="0"/>
    <n v="107.44556886227545"/>
  </r>
  <r>
    <x v="76"/>
    <s v="Boutique14"/>
    <x v="7"/>
    <n v="2"/>
    <n v="7.8"/>
    <n v="182"/>
    <n v="116"/>
    <n v="7.6"/>
    <n v="12"/>
    <n v="11.7"/>
    <n v="1.82"/>
    <n v="1.74"/>
    <n v="0.38"/>
    <n v="0.48"/>
    <n v="4.42"/>
    <n v="1.6470588235294117"/>
    <n v="90.588235294117638"/>
    <n v="95.00823529411764"/>
    <n v="0"/>
    <n v="0"/>
    <n v="0"/>
    <n v="0"/>
    <n v="106.70823529411764"/>
  </r>
  <r>
    <x v="77"/>
    <s v="Boutique14"/>
    <x v="7"/>
    <n v="2"/>
    <n v="8.1999999999999993"/>
    <n v="186"/>
    <n v="94"/>
    <n v="8"/>
    <n v="8"/>
    <n v="12.299999999999999"/>
    <n v="1.86"/>
    <n v="1.41"/>
    <n v="0.4"/>
    <n v="0.24"/>
    <n v="3.91"/>
    <n v="1.8064516129032258"/>
    <n v="99.354838709677423"/>
    <n v="103.26483870967742"/>
    <n v="0"/>
    <n v="0"/>
    <n v="0"/>
    <n v="0"/>
    <n v="115.56483870967742"/>
  </r>
  <r>
    <x v="78"/>
    <s v="Boutique14"/>
    <x v="7"/>
    <n v="2"/>
    <n v="8.4"/>
    <n v="212"/>
    <n v="98"/>
    <n v="7.4"/>
    <n v="16"/>
    <n v="12.600000000000001"/>
    <n v="2.12"/>
    <n v="1.47"/>
    <n v="0.37000000000000005"/>
    <n v="0.32"/>
    <n v="4.28"/>
    <n v="1.2068965517241379"/>
    <n v="66.379310344827587"/>
    <n v="70.659310344827588"/>
    <n v="0"/>
    <n v="0"/>
    <n v="0"/>
    <n v="0"/>
    <n v="83.259310344827583"/>
  </r>
  <r>
    <x v="79"/>
    <s v="Boutique14"/>
    <x v="7"/>
    <n v="2"/>
    <n v="8.6"/>
    <n v="212"/>
    <n v="92"/>
    <n v="7"/>
    <n v="12"/>
    <n v="12.899999999999999"/>
    <n v="2.12"/>
    <n v="1.38"/>
    <n v="0.35000000000000003"/>
    <n v="0.36"/>
    <n v="4.21"/>
    <n v="1.3397129186602872"/>
    <n v="73.684210526315795"/>
    <n v="77.894210526315788"/>
    <n v="0"/>
    <n v="0"/>
    <n v="0"/>
    <n v="0"/>
    <n v="90.794210526315794"/>
  </r>
  <r>
    <x v="80"/>
    <s v="Boutique14"/>
    <x v="7"/>
    <n v="2"/>
    <n v="9"/>
    <n v="210"/>
    <n v="120"/>
    <n v="9"/>
    <n v="12"/>
    <n v="13.5"/>
    <n v="2.1"/>
    <n v="1.7999999999999998"/>
    <n v="0.45"/>
    <n v="0.24"/>
    <n v="4.59"/>
    <n v="1.5642458100558658"/>
    <n v="86.033519553072622"/>
    <n v="90.623519553072626"/>
    <n v="0"/>
    <n v="0"/>
    <n v="0"/>
    <n v="0"/>
    <n v="104.12351955307263"/>
  </r>
  <r>
    <x v="81"/>
    <s v="Boutique14"/>
    <x v="7"/>
    <n v="2"/>
    <n v="8.1999999999999993"/>
    <n v="216"/>
    <n v="98"/>
    <n v="7.4"/>
    <n v="14"/>
    <n v="12.299999999999999"/>
    <n v="2.16"/>
    <n v="1.47"/>
    <n v="0.37000000000000005"/>
    <n v="0.28000000000000003"/>
    <n v="4.28"/>
    <n v="1.25"/>
    <n v="68.75"/>
    <n v="73.03"/>
    <n v="0"/>
    <n v="0"/>
    <n v="0"/>
    <n v="0"/>
    <n v="85.33"/>
  </r>
  <r>
    <x v="82"/>
    <s v="Boutique14"/>
    <x v="7"/>
    <n v="2"/>
    <n v="8.4"/>
    <n v="220"/>
    <n v="106"/>
    <n v="7.6"/>
    <n v="8"/>
    <n v="12.600000000000001"/>
    <n v="2.2000000000000002"/>
    <n v="1.5899999999999999"/>
    <n v="0.38"/>
    <n v="0.16"/>
    <n v="4.33"/>
    <n v="1.6279069767441861"/>
    <n v="89.534883720930239"/>
    <n v="93.864883720930237"/>
    <n v="0"/>
    <n v="0"/>
    <n v="0"/>
    <n v="0"/>
    <n v="106.46488372093023"/>
  </r>
  <r>
    <x v="83"/>
    <s v="Boutique14"/>
    <x v="7"/>
    <n v="2"/>
    <n v="8.4"/>
    <n v="190"/>
    <n v="106"/>
    <n v="7.6"/>
    <n v="14"/>
    <n v="12.600000000000001"/>
    <n v="1.9000000000000001"/>
    <n v="1.5899999999999999"/>
    <n v="0.38"/>
    <n v="0.28000000000000003"/>
    <n v="4.1500000000000004"/>
    <n v="1.1200000000000001"/>
    <n v="61.600000000000009"/>
    <n v="65.750000000000014"/>
    <n v="0"/>
    <n v="0"/>
    <n v="0"/>
    <n v="0"/>
    <n v="78.350000000000023"/>
  </r>
  <r>
    <x v="29"/>
    <s v="Boutique15"/>
    <x v="7"/>
    <n v="2"/>
    <n v="7"/>
    <n v="210"/>
    <n v="102"/>
    <n v="7.6"/>
    <n v="16"/>
    <n v="10.5"/>
    <n v="2.1"/>
    <n v="1.53"/>
    <n v="0.38"/>
    <n v="0.64"/>
    <n v="4.6499999999999995"/>
    <n v="1.2121212121212122"/>
    <n v="66.666666666666671"/>
    <n v="71.316666666666677"/>
    <n v="0"/>
    <n v="0"/>
    <n v="0"/>
    <n v="0"/>
    <n v="81.816666666666677"/>
  </r>
  <r>
    <x v="30"/>
    <s v="Boutique15"/>
    <x v="7"/>
    <n v="2"/>
    <n v="8.1999999999999993"/>
    <n v="188"/>
    <n v="102"/>
    <n v="8.8000000000000007"/>
    <n v="14"/>
    <n v="12.299999999999999"/>
    <n v="1.8800000000000001"/>
    <n v="1.53"/>
    <n v="0.44000000000000006"/>
    <n v="0.42"/>
    <n v="4.2700000000000005"/>
    <n v="1.2173913043478262"/>
    <n v="66.956521739130437"/>
    <n v="71.226521739130433"/>
    <n v="0"/>
    <n v="0"/>
    <n v="0"/>
    <n v="0"/>
    <n v="83.52652173913043"/>
  </r>
  <r>
    <x v="31"/>
    <s v="Boutique15"/>
    <x v="7"/>
    <n v="2"/>
    <n v="7.6"/>
    <n v="210"/>
    <n v="112"/>
    <n v="8"/>
    <n v="4"/>
    <n v="11.399999999999999"/>
    <n v="2.1"/>
    <n v="1.68"/>
    <n v="0.4"/>
    <n v="0.12"/>
    <n v="4.3000000000000007"/>
    <n v="1.4070351758793971"/>
    <n v="77.386934673366838"/>
    <n v="81.686934673366835"/>
    <n v="0"/>
    <n v="0"/>
    <n v="0"/>
    <n v="0"/>
    <n v="93.086934673366841"/>
  </r>
  <r>
    <x v="32"/>
    <s v="Boutique15"/>
    <x v="7"/>
    <n v="2"/>
    <n v="7"/>
    <n v="216"/>
    <n v="106"/>
    <n v="7.2"/>
    <n v="14"/>
    <n v="10.5"/>
    <n v="2.16"/>
    <n v="1.5899999999999999"/>
    <n v="0.36000000000000004"/>
    <n v="0.42"/>
    <n v="4.53"/>
    <n v="1.1475409836065573"/>
    <n v="63.114754098360649"/>
    <n v="67.64475409836065"/>
    <n v="0"/>
    <n v="0"/>
    <n v="0"/>
    <n v="0"/>
    <n v="78.14475409836065"/>
  </r>
  <r>
    <x v="33"/>
    <s v="Boutique15"/>
    <x v="7"/>
    <n v="2"/>
    <n v="7"/>
    <n v="210"/>
    <n v="118"/>
    <n v="8.8000000000000007"/>
    <n v="14"/>
    <n v="10.5"/>
    <n v="2.1"/>
    <n v="1.77"/>
    <n v="0.44000000000000006"/>
    <n v="0.42"/>
    <n v="4.7300000000000004"/>
    <n v="1.1428571428571428"/>
    <n v="62.857142857142854"/>
    <n v="67.587142857142851"/>
    <n v="0"/>
    <n v="0"/>
    <n v="0"/>
    <n v="0"/>
    <n v="78.087142857142851"/>
  </r>
  <r>
    <x v="34"/>
    <s v="Boutique15"/>
    <x v="7"/>
    <n v="2"/>
    <n v="8.4"/>
    <n v="196"/>
    <n v="92"/>
    <n v="8.1999999999999993"/>
    <n v="8"/>
    <n v="12.600000000000001"/>
    <n v="1.96"/>
    <n v="1.38"/>
    <n v="0.41"/>
    <n v="0.4"/>
    <n v="4.1500000000000004"/>
    <n v="1.5909090909090908"/>
    <n v="87.5"/>
    <n v="91.65"/>
    <n v="0"/>
    <n v="0"/>
    <n v="0"/>
    <n v="0"/>
    <n v="104.25"/>
  </r>
  <r>
    <x v="35"/>
    <s v="Boutique15"/>
    <x v="7"/>
    <n v="2"/>
    <n v="8.8000000000000007"/>
    <n v="194"/>
    <n v="94"/>
    <n v="8"/>
    <n v="10"/>
    <n v="13.200000000000001"/>
    <n v="1.94"/>
    <n v="1.41"/>
    <n v="0.4"/>
    <n v="0.4"/>
    <n v="4.1499999999999995"/>
    <n v="1.3145539906103287"/>
    <n v="72.300469483568079"/>
    <n v="76.450469483568085"/>
    <n v="0"/>
    <n v="0"/>
    <n v="0"/>
    <n v="0"/>
    <n v="89.650469483568088"/>
  </r>
  <r>
    <x v="36"/>
    <s v="Boutique15"/>
    <x v="7"/>
    <n v="2"/>
    <n v="7.2"/>
    <n v="198"/>
    <n v="92"/>
    <n v="8.8000000000000007"/>
    <n v="8"/>
    <n v="10.8"/>
    <n v="1.98"/>
    <n v="1.38"/>
    <n v="0.44000000000000006"/>
    <n v="0.16"/>
    <n v="3.96"/>
    <n v="1.1244979919678715"/>
    <n v="61.847389558232933"/>
    <n v="65.807389558232927"/>
    <n v="0"/>
    <n v="0"/>
    <n v="0"/>
    <n v="0"/>
    <n v="76.607389558232924"/>
  </r>
  <r>
    <x v="37"/>
    <s v="Boutique15"/>
    <x v="7"/>
    <n v="2"/>
    <n v="7.6"/>
    <n v="182"/>
    <n v="100"/>
    <n v="8.8000000000000007"/>
    <n v="6"/>
    <n v="11.399999999999999"/>
    <n v="1.82"/>
    <n v="1.5"/>
    <n v="0.44000000000000006"/>
    <n v="0.24"/>
    <n v="4"/>
    <n v="1.6666666666666667"/>
    <n v="91.666666666666671"/>
    <n v="95.666666666666671"/>
    <n v="0"/>
    <n v="0"/>
    <n v="0"/>
    <n v="0"/>
    <n v="107.06666666666666"/>
  </r>
  <r>
    <x v="38"/>
    <s v="Boutique15"/>
    <x v="7"/>
    <n v="2"/>
    <n v="8"/>
    <n v="186"/>
    <n v="114"/>
    <n v="7.2"/>
    <n v="16"/>
    <n v="12"/>
    <n v="1.86"/>
    <n v="1.71"/>
    <n v="0.36000000000000004"/>
    <n v="0.48"/>
    <n v="4.41"/>
    <n v="1.4814814814814814"/>
    <n v="81.481481481481481"/>
    <n v="85.891481481481478"/>
    <n v="0"/>
    <n v="0"/>
    <n v="0"/>
    <n v="0"/>
    <n v="97.891481481481478"/>
  </r>
  <r>
    <x v="39"/>
    <s v="Boutique15"/>
    <x v="7"/>
    <n v="2"/>
    <n v="8.8000000000000007"/>
    <n v="194"/>
    <n v="102"/>
    <n v="7.4"/>
    <n v="6"/>
    <n v="13.200000000000001"/>
    <n v="1.94"/>
    <n v="1.53"/>
    <n v="0.37000000000000005"/>
    <n v="0.12"/>
    <n v="3.96"/>
    <n v="1.6184971098265897"/>
    <n v="89.017341040462426"/>
    <n v="92.97734104046242"/>
    <n v="0"/>
    <n v="0"/>
    <n v="0"/>
    <n v="0"/>
    <n v="106.17734104046242"/>
  </r>
  <r>
    <x v="40"/>
    <s v="Boutique15"/>
    <x v="7"/>
    <n v="2"/>
    <n v="7.8"/>
    <n v="192"/>
    <n v="90"/>
    <n v="8.4"/>
    <n v="14"/>
    <n v="11.7"/>
    <n v="1.92"/>
    <n v="1.3499999999999999"/>
    <n v="0.42000000000000004"/>
    <n v="0.42"/>
    <n v="4.1099999999999994"/>
    <n v="1.2669683257918551"/>
    <n v="69.68325791855203"/>
    <n v="73.79325791855203"/>
    <n v="0"/>
    <n v="0"/>
    <n v="0"/>
    <n v="0"/>
    <n v="85.493257918552032"/>
  </r>
  <r>
    <x v="41"/>
    <s v="Boutique15"/>
    <x v="7"/>
    <n v="2"/>
    <n v="8.4"/>
    <n v="196"/>
    <n v="94"/>
    <n v="7.8"/>
    <n v="8"/>
    <n v="12.600000000000001"/>
    <n v="1.96"/>
    <n v="1.41"/>
    <n v="0.39"/>
    <n v="0.32"/>
    <n v="4.08"/>
    <n v="1.1764705882352942"/>
    <n v="64.705882352941174"/>
    <n v="68.785882352941172"/>
    <n v="0"/>
    <n v="0"/>
    <n v="0"/>
    <n v="0"/>
    <n v="81.385882352941167"/>
  </r>
  <r>
    <x v="42"/>
    <s v="Boutique15"/>
    <x v="7"/>
    <n v="2"/>
    <n v="7.4"/>
    <n v="214"/>
    <n v="106"/>
    <n v="8.4"/>
    <n v="8"/>
    <n v="11.100000000000001"/>
    <n v="2.14"/>
    <n v="1.5899999999999999"/>
    <n v="0.42000000000000004"/>
    <n v="0.4"/>
    <n v="4.5500000000000007"/>
    <n v="1.8300653594771241"/>
    <n v="100.65359477124183"/>
    <n v="105.20359477124182"/>
    <n v="0"/>
    <n v="0"/>
    <n v="0"/>
    <n v="0"/>
    <n v="116.30359477124182"/>
  </r>
  <r>
    <x v="43"/>
    <s v="Boutique15"/>
    <x v="7"/>
    <n v="2"/>
    <n v="8.6"/>
    <n v="198"/>
    <n v="104"/>
    <n v="8.6"/>
    <n v="14"/>
    <n v="12.899999999999999"/>
    <n v="1.98"/>
    <n v="1.56"/>
    <n v="0.43"/>
    <n v="0.56000000000000005"/>
    <n v="4.53"/>
    <n v="1.1814345991561181"/>
    <n v="64.978902953586498"/>
    <n v="69.5089029535865"/>
    <n v="0"/>
    <n v="0"/>
    <n v="0"/>
    <n v="0"/>
    <n v="82.408902953586505"/>
  </r>
  <r>
    <x v="44"/>
    <s v="Boutique15"/>
    <x v="7"/>
    <n v="2"/>
    <n v="8"/>
    <n v="216"/>
    <n v="112"/>
    <n v="8.8000000000000007"/>
    <n v="14"/>
    <n v="12"/>
    <n v="2.16"/>
    <n v="1.68"/>
    <n v="0.44000000000000006"/>
    <n v="0.42"/>
    <n v="4.7"/>
    <n v="1.5053763440860215"/>
    <n v="82.795698924731184"/>
    <n v="87.495698924731187"/>
    <n v="0"/>
    <n v="0"/>
    <n v="0"/>
    <n v="0"/>
    <n v="99.495698924731187"/>
  </r>
  <r>
    <x v="45"/>
    <s v="Boutique15"/>
    <x v="7"/>
    <n v="2"/>
    <n v="9"/>
    <n v="220"/>
    <n v="96"/>
    <n v="8.6"/>
    <n v="14"/>
    <n v="13.5"/>
    <n v="2.2000000000000002"/>
    <n v="1.44"/>
    <n v="0.43"/>
    <n v="0.42"/>
    <n v="4.49"/>
    <n v="1.5135135135135136"/>
    <n v="83.243243243243242"/>
    <n v="87.733243243243237"/>
    <n v="0"/>
    <n v="0"/>
    <n v="0"/>
    <n v="0"/>
    <n v="101.23324324324324"/>
  </r>
  <r>
    <x v="46"/>
    <s v="Boutique15"/>
    <x v="7"/>
    <n v="2"/>
    <n v="8.8000000000000007"/>
    <n v="182"/>
    <n v="98"/>
    <n v="8.4"/>
    <n v="8"/>
    <n v="13.200000000000001"/>
    <n v="1.82"/>
    <n v="1.47"/>
    <n v="0.42000000000000004"/>
    <n v="0.32"/>
    <n v="4.03"/>
    <n v="1.5730337078651686"/>
    <n v="86.516853932584269"/>
    <n v="90.54685393258427"/>
    <n v="0"/>
    <n v="0"/>
    <n v="0"/>
    <n v="0"/>
    <n v="103.74685393258427"/>
  </r>
  <r>
    <x v="47"/>
    <s v="Boutique15"/>
    <x v="7"/>
    <n v="2"/>
    <n v="7.6"/>
    <n v="200"/>
    <n v="90"/>
    <n v="8.8000000000000007"/>
    <n v="6"/>
    <n v="11.399999999999999"/>
    <n v="2"/>
    <n v="1.3499999999999999"/>
    <n v="0.44000000000000006"/>
    <n v="0.18"/>
    <n v="3.9699999999999998"/>
    <n v="1.4358974358974359"/>
    <n v="78.974358974358978"/>
    <n v="82.944358974358977"/>
    <n v="0"/>
    <n v="0"/>
    <n v="0"/>
    <n v="0"/>
    <n v="94.344358974358983"/>
  </r>
  <r>
    <x v="48"/>
    <s v="Boutique15"/>
    <x v="7"/>
    <n v="2"/>
    <n v="7"/>
    <n v="220"/>
    <n v="90"/>
    <n v="7.4"/>
    <n v="10"/>
    <n v="10.5"/>
    <n v="2.2000000000000002"/>
    <n v="1.3499999999999999"/>
    <n v="0.37000000000000005"/>
    <n v="0.2"/>
    <n v="4.12"/>
    <n v="1.6279069767441861"/>
    <n v="89.534883720930239"/>
    <n v="93.654883720930243"/>
    <n v="0"/>
    <n v="0"/>
    <n v="0"/>
    <n v="0"/>
    <n v="104.15488372093024"/>
  </r>
  <r>
    <x v="49"/>
    <s v="Boutique15"/>
    <x v="7"/>
    <n v="2"/>
    <n v="8.4"/>
    <n v="204"/>
    <n v="110"/>
    <n v="8"/>
    <n v="4"/>
    <n v="12.600000000000001"/>
    <n v="2.04"/>
    <n v="1.65"/>
    <n v="0.4"/>
    <n v="0.2"/>
    <n v="4.29"/>
    <n v="1.5819209039548023"/>
    <n v="87.005649717514132"/>
    <n v="91.295649717514138"/>
    <n v="0"/>
    <n v="0"/>
    <n v="0"/>
    <n v="0"/>
    <n v="103.89564971751415"/>
  </r>
  <r>
    <x v="50"/>
    <s v="Boutique15"/>
    <x v="7"/>
    <n v="2"/>
    <n v="9"/>
    <n v="184"/>
    <n v="108"/>
    <n v="8.1999999999999993"/>
    <n v="16"/>
    <n v="13.5"/>
    <n v="1.84"/>
    <n v="1.6199999999999999"/>
    <n v="0.41"/>
    <n v="0.32"/>
    <n v="4.1900000000000004"/>
    <n v="1.1244979919678715"/>
    <n v="61.847389558232933"/>
    <n v="66.037389558232931"/>
    <n v="0"/>
    <n v="0"/>
    <n v="0"/>
    <n v="0"/>
    <n v="79.537389558232931"/>
  </r>
  <r>
    <x v="51"/>
    <s v="Boutique15"/>
    <x v="7"/>
    <n v="2"/>
    <n v="8.8000000000000007"/>
    <n v="194"/>
    <n v="116"/>
    <n v="7"/>
    <n v="12"/>
    <n v="13.200000000000001"/>
    <n v="1.94"/>
    <n v="1.74"/>
    <n v="0.35000000000000003"/>
    <n v="0.24"/>
    <n v="4.2699999999999996"/>
    <n v="1.2612612612612613"/>
    <n v="69.369369369369366"/>
    <n v="73.639369369369362"/>
    <n v="0"/>
    <n v="0"/>
    <n v="0"/>
    <n v="0"/>
    <n v="86.839369369369365"/>
  </r>
  <r>
    <x v="52"/>
    <s v="Boutique15"/>
    <x v="7"/>
    <n v="2"/>
    <n v="8"/>
    <n v="190"/>
    <n v="110"/>
    <n v="8"/>
    <n v="14"/>
    <n v="12"/>
    <n v="1.9000000000000001"/>
    <n v="1.65"/>
    <n v="0.4"/>
    <n v="0.28000000000000003"/>
    <n v="4.2299999999999995"/>
    <n v="1.6470588235294117"/>
    <n v="90.588235294117638"/>
    <n v="94.818235294117642"/>
    <n v="0"/>
    <n v="0"/>
    <n v="0"/>
    <n v="0"/>
    <n v="106.81823529411764"/>
  </r>
  <r>
    <x v="53"/>
    <s v="Boutique15"/>
    <x v="7"/>
    <n v="2"/>
    <n v="8.4"/>
    <n v="196"/>
    <n v="120"/>
    <n v="7"/>
    <n v="12"/>
    <n v="12.600000000000001"/>
    <n v="1.96"/>
    <n v="1.7999999999999998"/>
    <n v="0.35000000000000003"/>
    <n v="0.60000000000000009"/>
    <n v="4.7099999999999991"/>
    <n v="1.2444444444444445"/>
    <n v="68.444444444444443"/>
    <n v="73.154444444444437"/>
    <n v="0"/>
    <n v="0"/>
    <n v="0"/>
    <n v="0"/>
    <n v="85.754444444444431"/>
  </r>
  <r>
    <x v="54"/>
    <s v="Boutique15"/>
    <x v="7"/>
    <n v="2"/>
    <n v="7.8"/>
    <n v="208"/>
    <n v="116"/>
    <n v="7.2"/>
    <n v="4"/>
    <n v="11.7"/>
    <n v="2.08"/>
    <n v="1.74"/>
    <n v="0.36000000000000004"/>
    <n v="0.16"/>
    <n v="4.3400000000000007"/>
    <n v="1.6374269005847952"/>
    <n v="90.058479532163744"/>
    <n v="94.398479532163748"/>
    <n v="0"/>
    <n v="0"/>
    <n v="0"/>
    <n v="0"/>
    <n v="106.09847953216375"/>
  </r>
  <r>
    <x v="55"/>
    <s v="Boutique15"/>
    <x v="7"/>
    <n v="2"/>
    <n v="7.2"/>
    <n v="202"/>
    <n v="114"/>
    <n v="7.4"/>
    <n v="12"/>
    <n v="10.8"/>
    <n v="2.02"/>
    <n v="1.71"/>
    <n v="0.37000000000000005"/>
    <n v="0.36"/>
    <n v="4.46"/>
    <n v="1.4"/>
    <n v="77"/>
    <n v="81.459999999999994"/>
    <n v="0"/>
    <n v="0"/>
    <n v="0"/>
    <n v="0"/>
    <n v="92.259999999999991"/>
  </r>
  <r>
    <x v="56"/>
    <s v="Boutique15"/>
    <x v="7"/>
    <n v="2"/>
    <n v="8"/>
    <n v="208"/>
    <n v="118"/>
    <n v="8.1999999999999993"/>
    <n v="16"/>
    <n v="12"/>
    <n v="2.08"/>
    <n v="1.77"/>
    <n v="0.41"/>
    <n v="0.8"/>
    <n v="5.0599999999999996"/>
    <n v="1.5555555555555556"/>
    <n v="85.555555555555557"/>
    <n v="90.615555555555559"/>
    <n v="0"/>
    <n v="0"/>
    <n v="0"/>
    <n v="0"/>
    <n v="102.61555555555556"/>
  </r>
  <r>
    <x v="57"/>
    <s v="Boutique15"/>
    <x v="7"/>
    <n v="2"/>
    <n v="7.6"/>
    <n v="204"/>
    <n v="94"/>
    <n v="7"/>
    <n v="14"/>
    <n v="11.399999999999999"/>
    <n v="2.04"/>
    <n v="1.41"/>
    <n v="0.35000000000000003"/>
    <n v="0.28000000000000003"/>
    <n v="4.08"/>
    <n v="1.5300546448087431"/>
    <n v="84.15300546448087"/>
    <n v="88.233005464480868"/>
    <n v="0"/>
    <n v="0"/>
    <n v="0"/>
    <n v="0"/>
    <n v="99.633005464480874"/>
  </r>
  <r>
    <x v="58"/>
    <s v="Boutique15"/>
    <x v="7"/>
    <n v="2"/>
    <n v="8.8000000000000007"/>
    <n v="210"/>
    <n v="90"/>
    <n v="7.8"/>
    <n v="16"/>
    <n v="13.200000000000001"/>
    <n v="2.1"/>
    <n v="1.3499999999999999"/>
    <n v="0.39"/>
    <n v="0.48"/>
    <n v="4.32"/>
    <n v="1.1618257261410789"/>
    <n v="63.900414937759344"/>
    <n v="68.220414937759344"/>
    <n v="0"/>
    <n v="0"/>
    <n v="0"/>
    <n v="0"/>
    <n v="81.420414937759347"/>
  </r>
  <r>
    <x v="59"/>
    <s v="Boutique15"/>
    <x v="7"/>
    <n v="2"/>
    <n v="8.8000000000000007"/>
    <n v="188"/>
    <n v="118"/>
    <n v="7.2"/>
    <n v="14"/>
    <n v="13.200000000000001"/>
    <n v="1.8800000000000001"/>
    <n v="1.77"/>
    <n v="0.36000000000000004"/>
    <n v="0.56000000000000005"/>
    <n v="4.57"/>
    <n v="1.3592233009708738"/>
    <n v="74.757281553398059"/>
    <n v="79.327281553398052"/>
    <n v="0"/>
    <n v="0"/>
    <n v="0"/>
    <n v="0"/>
    <n v="92.527281553398055"/>
  </r>
  <r>
    <x v="60"/>
    <s v="Boutique15"/>
    <x v="7"/>
    <n v="2"/>
    <n v="8.4"/>
    <n v="208"/>
    <n v="96"/>
    <n v="9"/>
    <n v="4"/>
    <n v="12.600000000000001"/>
    <n v="2.08"/>
    <n v="1.44"/>
    <n v="0.45"/>
    <n v="0.12"/>
    <n v="4.09"/>
    <n v="1.6091954022988506"/>
    <n v="88.505747126436788"/>
    <n v="92.595747126436791"/>
    <n v="0"/>
    <n v="0"/>
    <n v="0"/>
    <n v="0"/>
    <n v="105.1957471264368"/>
  </r>
  <r>
    <x v="61"/>
    <s v="Boutique15"/>
    <x v="7"/>
    <n v="2"/>
    <n v="7"/>
    <n v="216"/>
    <n v="106"/>
    <n v="7.8"/>
    <n v="10"/>
    <n v="10.5"/>
    <n v="2.16"/>
    <n v="1.5899999999999999"/>
    <n v="0.39"/>
    <n v="0.4"/>
    <n v="4.54"/>
    <n v="1.7610062893081762"/>
    <n v="96.855345911949684"/>
    <n v="101.39534591194969"/>
    <n v="0"/>
    <n v="0"/>
    <n v="0"/>
    <n v="0"/>
    <n v="111.89534591194969"/>
  </r>
  <r>
    <x v="62"/>
    <s v="Boutique15"/>
    <x v="7"/>
    <n v="2"/>
    <n v="7.4"/>
    <n v="216"/>
    <n v="112"/>
    <n v="7"/>
    <n v="4"/>
    <n v="11.100000000000001"/>
    <n v="2.16"/>
    <n v="1.68"/>
    <n v="0.35000000000000003"/>
    <n v="0.12"/>
    <n v="4.3099999999999996"/>
    <n v="1.3145539906103287"/>
    <n v="72.300469483568079"/>
    <n v="76.610469483568082"/>
    <n v="0"/>
    <n v="0"/>
    <n v="0"/>
    <n v="0"/>
    <n v="87.71046948356809"/>
  </r>
  <r>
    <x v="63"/>
    <s v="Boutique15"/>
    <x v="7"/>
    <n v="2"/>
    <n v="7.8"/>
    <n v="180"/>
    <n v="108"/>
    <n v="8.1999999999999993"/>
    <n v="14"/>
    <n v="11.7"/>
    <n v="1.8"/>
    <n v="1.6199999999999999"/>
    <n v="0.41"/>
    <n v="0.56000000000000005"/>
    <n v="4.3900000000000006"/>
    <n v="1.8181818181818181"/>
    <n v="100"/>
    <n v="104.39"/>
    <n v="0"/>
    <n v="0"/>
    <n v="0"/>
    <n v="0"/>
    <n v="116.09"/>
  </r>
  <r>
    <x v="64"/>
    <s v="Boutique15"/>
    <x v="7"/>
    <n v="2"/>
    <n v="7.8"/>
    <n v="206"/>
    <n v="96"/>
    <n v="7.4"/>
    <n v="6"/>
    <n v="11.7"/>
    <n v="2.06"/>
    <n v="1.44"/>
    <n v="0.37000000000000005"/>
    <n v="0.12"/>
    <n v="3.99"/>
    <n v="1.2785388127853881"/>
    <n v="70.319634703196343"/>
    <n v="74.309634703196338"/>
    <n v="0"/>
    <n v="0"/>
    <n v="0"/>
    <n v="0"/>
    <n v="86.00963470319634"/>
  </r>
  <r>
    <x v="65"/>
    <s v="Boutique15"/>
    <x v="7"/>
    <n v="2"/>
    <n v="7.2"/>
    <n v="190"/>
    <n v="94"/>
    <n v="7.4"/>
    <n v="8"/>
    <n v="10.8"/>
    <n v="1.9000000000000001"/>
    <n v="1.41"/>
    <n v="0.37000000000000005"/>
    <n v="0.32"/>
    <n v="4"/>
    <n v="1.2173913043478262"/>
    <n v="66.956521739130437"/>
    <n v="70.956521739130437"/>
    <n v="0"/>
    <n v="0"/>
    <n v="0"/>
    <n v="0"/>
    <n v="81.756521739130434"/>
  </r>
  <r>
    <x v="66"/>
    <s v="Boutique15"/>
    <x v="7"/>
    <n v="2"/>
    <n v="7.8"/>
    <n v="194"/>
    <n v="104"/>
    <n v="8.4"/>
    <n v="14"/>
    <n v="11.7"/>
    <n v="1.94"/>
    <n v="1.56"/>
    <n v="0.42000000000000004"/>
    <n v="0.42"/>
    <n v="4.34"/>
    <n v="1.2785388127853881"/>
    <n v="70.319634703196343"/>
    <n v="74.659634703196346"/>
    <n v="0"/>
    <n v="0"/>
    <n v="0"/>
    <n v="0"/>
    <n v="86.359634703196349"/>
  </r>
  <r>
    <x v="67"/>
    <s v="Boutique15"/>
    <x v="7"/>
    <n v="2"/>
    <n v="8.6"/>
    <n v="196"/>
    <n v="98"/>
    <n v="8.1999999999999993"/>
    <n v="10"/>
    <n v="12.899999999999999"/>
    <n v="1.96"/>
    <n v="1.47"/>
    <n v="0.41"/>
    <n v="0.2"/>
    <n v="4.04"/>
    <n v="1.308411214953271"/>
    <n v="71.962616822429908"/>
    <n v="76.002616822429914"/>
    <n v="0"/>
    <n v="0"/>
    <n v="0"/>
    <n v="0"/>
    <n v="88.902616822429906"/>
  </r>
  <r>
    <x v="68"/>
    <s v="Boutique15"/>
    <x v="7"/>
    <n v="2"/>
    <n v="7.6"/>
    <n v="186"/>
    <n v="100"/>
    <n v="7"/>
    <n v="14"/>
    <n v="11.399999999999999"/>
    <n v="1.86"/>
    <n v="1.5"/>
    <n v="0.35000000000000003"/>
    <n v="0.28000000000000003"/>
    <n v="3.99"/>
    <n v="1.75"/>
    <n v="96.25"/>
    <n v="100.24"/>
    <n v="0"/>
    <n v="0"/>
    <n v="0"/>
    <n v="0"/>
    <n v="111.63999999999999"/>
  </r>
  <r>
    <x v="69"/>
    <s v="Boutique15"/>
    <x v="7"/>
    <n v="2"/>
    <n v="8.1999999999999993"/>
    <n v="192"/>
    <n v="106"/>
    <n v="7.8"/>
    <n v="10"/>
    <n v="12.299999999999999"/>
    <n v="1.92"/>
    <n v="1.5899999999999999"/>
    <n v="0.39"/>
    <n v="0.3"/>
    <n v="4.2"/>
    <n v="1.2121212121212122"/>
    <n v="66.666666666666671"/>
    <n v="70.866666666666674"/>
    <n v="0"/>
    <n v="0"/>
    <n v="0"/>
    <n v="0"/>
    <n v="83.166666666666671"/>
  </r>
  <r>
    <x v="70"/>
    <s v="Boutique15"/>
    <x v="7"/>
    <n v="2"/>
    <n v="9"/>
    <n v="192"/>
    <n v="118"/>
    <n v="7.6"/>
    <n v="16"/>
    <n v="13.5"/>
    <n v="1.92"/>
    <n v="1.77"/>
    <n v="0.38"/>
    <n v="0.48"/>
    <n v="4.5500000000000007"/>
    <n v="1.5819209039548023"/>
    <n v="87.005649717514132"/>
    <n v="91.555649717514129"/>
    <n v="0"/>
    <n v="0"/>
    <n v="0"/>
    <n v="0"/>
    <n v="105.05564971751413"/>
  </r>
  <r>
    <x v="71"/>
    <s v="Boutique15"/>
    <x v="7"/>
    <n v="2"/>
    <n v="7.6"/>
    <n v="192"/>
    <n v="112"/>
    <n v="7.4"/>
    <n v="14"/>
    <n v="11.399999999999999"/>
    <n v="1.92"/>
    <n v="1.68"/>
    <n v="0.37000000000000005"/>
    <n v="0.70000000000000007"/>
    <n v="4.67"/>
    <n v="1.4070351758793971"/>
    <n v="77.386934673366838"/>
    <n v="82.05693467336684"/>
    <n v="0"/>
    <n v="0"/>
    <n v="0"/>
    <n v="0"/>
    <n v="93.456934673366845"/>
  </r>
  <r>
    <x v="72"/>
    <s v="Boutique15"/>
    <x v="7"/>
    <n v="2"/>
    <n v="8.4"/>
    <n v="184"/>
    <n v="102"/>
    <n v="8.6"/>
    <n v="16"/>
    <n v="12.600000000000001"/>
    <n v="1.84"/>
    <n v="1.53"/>
    <n v="0.43"/>
    <n v="0.32"/>
    <n v="4.12"/>
    <n v="1.2173913043478262"/>
    <n v="66.956521739130437"/>
    <n v="71.076521739130442"/>
    <n v="0"/>
    <n v="0"/>
    <n v="0"/>
    <n v="0"/>
    <n v="83.676521739130436"/>
  </r>
  <r>
    <x v="73"/>
    <s v="Boutique15"/>
    <x v="7"/>
    <n v="2"/>
    <n v="8.6"/>
    <n v="196"/>
    <n v="118"/>
    <n v="7.2"/>
    <n v="16"/>
    <n v="12.899999999999999"/>
    <n v="1.96"/>
    <n v="1.77"/>
    <n v="0.36000000000000004"/>
    <n v="0.64"/>
    <n v="4.7299999999999995"/>
    <n v="1.5217391304347827"/>
    <n v="83.695652173913047"/>
    <n v="88.425652173913051"/>
    <n v="0"/>
    <n v="0"/>
    <n v="0"/>
    <n v="0"/>
    <n v="101.32565217391306"/>
  </r>
  <r>
    <x v="74"/>
    <s v="Boutique15"/>
    <x v="7"/>
    <n v="2"/>
    <n v="7"/>
    <n v="212"/>
    <n v="110"/>
    <n v="7.8"/>
    <n v="10"/>
    <n v="10.5"/>
    <n v="2.12"/>
    <n v="1.65"/>
    <n v="0.39"/>
    <n v="0.3"/>
    <n v="4.46"/>
    <n v="1.696969696969697"/>
    <n v="93.333333333333343"/>
    <n v="97.793333333333337"/>
    <n v="0"/>
    <n v="0"/>
    <n v="0"/>
    <n v="0"/>
    <n v="108.29333333333334"/>
  </r>
  <r>
    <x v="75"/>
    <s v="Boutique15"/>
    <x v="7"/>
    <n v="2"/>
    <n v="9"/>
    <n v="196"/>
    <n v="94"/>
    <n v="7.8"/>
    <n v="10"/>
    <n v="13.5"/>
    <n v="1.96"/>
    <n v="1.41"/>
    <n v="0.39"/>
    <n v="0.4"/>
    <n v="4.16"/>
    <n v="1.2444444444444445"/>
    <n v="68.444444444444443"/>
    <n v="72.604444444444439"/>
    <n v="0"/>
    <n v="0"/>
    <n v="0"/>
    <n v="0"/>
    <n v="86.104444444444439"/>
  </r>
  <r>
    <x v="76"/>
    <s v="Boutique15"/>
    <x v="7"/>
    <n v="2"/>
    <n v="7.6"/>
    <n v="210"/>
    <n v="100"/>
    <n v="7.2"/>
    <n v="12"/>
    <n v="11.399999999999999"/>
    <n v="2.1"/>
    <n v="1.5"/>
    <n v="0.36000000000000004"/>
    <n v="0.60000000000000009"/>
    <n v="4.5600000000000005"/>
    <n v="1.3145539906103287"/>
    <n v="72.300469483568079"/>
    <n v="76.860469483568082"/>
    <n v="0"/>
    <n v="0"/>
    <n v="0"/>
    <n v="0"/>
    <n v="88.260469483568073"/>
  </r>
  <r>
    <x v="77"/>
    <s v="Boutique15"/>
    <x v="7"/>
    <n v="2"/>
    <n v="9"/>
    <n v="196"/>
    <n v="106"/>
    <n v="7.6"/>
    <n v="12"/>
    <n v="13.5"/>
    <n v="1.96"/>
    <n v="1.5899999999999999"/>
    <n v="0.38"/>
    <n v="0.48"/>
    <n v="4.41"/>
    <n v="1.6766467065868262"/>
    <n v="92.215568862275447"/>
    <n v="96.625568862275443"/>
    <n v="0"/>
    <n v="0"/>
    <n v="0"/>
    <n v="0"/>
    <n v="110.12556886227544"/>
  </r>
  <r>
    <x v="78"/>
    <s v="Boutique15"/>
    <x v="7"/>
    <n v="2"/>
    <n v="9"/>
    <n v="220"/>
    <n v="118"/>
    <n v="7.4"/>
    <n v="10"/>
    <n v="13.5"/>
    <n v="2.2000000000000002"/>
    <n v="1.77"/>
    <n v="0.37000000000000005"/>
    <n v="0.2"/>
    <n v="4.54"/>
    <n v="1.5300546448087431"/>
    <n v="84.15300546448087"/>
    <n v="88.693005464480876"/>
    <n v="0"/>
    <n v="0"/>
    <n v="0"/>
    <n v="0"/>
    <n v="102.19300546448088"/>
  </r>
  <r>
    <x v="79"/>
    <s v="Boutique15"/>
    <x v="7"/>
    <n v="2"/>
    <n v="8"/>
    <n v="208"/>
    <n v="106"/>
    <n v="8.4"/>
    <n v="12"/>
    <n v="12"/>
    <n v="2.08"/>
    <n v="1.5899999999999999"/>
    <n v="0.42000000000000004"/>
    <n v="0.60000000000000009"/>
    <n v="4.6899999999999995"/>
    <n v="1.4973262032085561"/>
    <n v="82.352941176470594"/>
    <n v="87.042941176470592"/>
    <n v="0"/>
    <n v="0"/>
    <n v="0"/>
    <n v="0"/>
    <n v="99.042941176470592"/>
  </r>
  <r>
    <x v="80"/>
    <s v="Boutique15"/>
    <x v="7"/>
    <n v="2"/>
    <n v="7.6"/>
    <n v="188"/>
    <n v="110"/>
    <n v="8.1999999999999993"/>
    <n v="4"/>
    <n v="11.399999999999999"/>
    <n v="1.8800000000000001"/>
    <n v="1.65"/>
    <n v="0.41"/>
    <n v="0.12"/>
    <n v="4.0600000000000005"/>
    <n v="1.3333333333333333"/>
    <n v="73.333333333333329"/>
    <n v="77.393333333333331"/>
    <n v="0"/>
    <n v="0"/>
    <n v="0"/>
    <n v="0"/>
    <n v="88.793333333333322"/>
  </r>
  <r>
    <x v="81"/>
    <s v="Boutique15"/>
    <x v="7"/>
    <n v="2"/>
    <n v="8.8000000000000007"/>
    <n v="188"/>
    <n v="110"/>
    <n v="8.6"/>
    <n v="14"/>
    <n v="13.200000000000001"/>
    <n v="1.8800000000000001"/>
    <n v="1.65"/>
    <n v="0.43"/>
    <n v="0.56000000000000005"/>
    <n v="4.5200000000000005"/>
    <n v="1.2962962962962963"/>
    <n v="71.296296296296291"/>
    <n v="75.816296296296287"/>
    <n v="0"/>
    <n v="0"/>
    <n v="0"/>
    <n v="0"/>
    <n v="89.016296296296289"/>
  </r>
  <r>
    <x v="82"/>
    <s v="Boutique15"/>
    <x v="7"/>
    <n v="2"/>
    <n v="7.8"/>
    <n v="208"/>
    <n v="90"/>
    <n v="8.1999999999999993"/>
    <n v="12"/>
    <n v="11.7"/>
    <n v="2.08"/>
    <n v="1.3499999999999999"/>
    <n v="0.41"/>
    <n v="0.36"/>
    <n v="4.2"/>
    <n v="1.6470588235294117"/>
    <n v="90.588235294117638"/>
    <n v="94.788235294117641"/>
    <n v="0"/>
    <n v="0"/>
    <n v="0"/>
    <n v="0"/>
    <n v="106.48823529411764"/>
  </r>
  <r>
    <x v="83"/>
    <s v="Boutique15"/>
    <x v="7"/>
    <n v="2"/>
    <n v="7.6"/>
    <n v="204"/>
    <n v="96"/>
    <n v="8.1999999999999993"/>
    <n v="4"/>
    <n v="11.399999999999999"/>
    <n v="2.04"/>
    <n v="1.44"/>
    <n v="0.41"/>
    <n v="0.08"/>
    <n v="3.97"/>
    <n v="1.4"/>
    <n v="77"/>
    <n v="80.97"/>
    <n v="0"/>
    <n v="0"/>
    <n v="0"/>
    <n v="0"/>
    <n v="92.37"/>
  </r>
  <r>
    <x v="36"/>
    <s v="Boutique16"/>
    <x v="7"/>
    <n v="2"/>
    <n v="8.1999999999999993"/>
    <n v="186"/>
    <n v="114"/>
    <n v="7.8"/>
    <n v="12"/>
    <n v="12.299999999999999"/>
    <n v="1.86"/>
    <n v="1.71"/>
    <n v="0.39"/>
    <n v="0.60000000000000009"/>
    <n v="4.5600000000000005"/>
    <n v="1.6279069767441861"/>
    <n v="89.534883720930239"/>
    <n v="94.094883720930241"/>
    <n v="0"/>
    <n v="0"/>
    <n v="0"/>
    <n v="0"/>
    <n v="106.39488372093024"/>
  </r>
  <r>
    <x v="37"/>
    <s v="Boutique16"/>
    <x v="7"/>
    <n v="2"/>
    <n v="7.6"/>
    <n v="208"/>
    <n v="108"/>
    <n v="7"/>
    <n v="8"/>
    <n v="11.399999999999999"/>
    <n v="2.08"/>
    <n v="1.6199999999999999"/>
    <n v="0.35000000000000003"/>
    <n v="0.24"/>
    <n v="4.29"/>
    <n v="1.6374269005847952"/>
    <n v="90.058479532163744"/>
    <n v="94.348479532163751"/>
    <n v="0"/>
    <n v="0"/>
    <n v="0"/>
    <n v="0"/>
    <n v="105.74847953216374"/>
  </r>
  <r>
    <x v="38"/>
    <s v="Boutique16"/>
    <x v="7"/>
    <n v="2"/>
    <n v="8.8000000000000007"/>
    <n v="182"/>
    <n v="102"/>
    <n v="7.4"/>
    <n v="16"/>
    <n v="13.200000000000001"/>
    <n v="1.82"/>
    <n v="1.53"/>
    <n v="0.37000000000000005"/>
    <n v="0.8"/>
    <n v="4.5200000000000005"/>
    <n v="1.3658536585365855"/>
    <n v="75.121951219512198"/>
    <n v="79.641951219512194"/>
    <n v="0"/>
    <n v="0"/>
    <n v="0"/>
    <n v="0"/>
    <n v="92.841951219512197"/>
  </r>
  <r>
    <x v="39"/>
    <s v="Boutique16"/>
    <x v="7"/>
    <n v="2"/>
    <n v="8.6"/>
    <n v="220"/>
    <n v="94"/>
    <n v="7.8"/>
    <n v="12"/>
    <n v="12.899999999999999"/>
    <n v="2.2000000000000002"/>
    <n v="1.41"/>
    <n v="0.39"/>
    <n v="0.60000000000000009"/>
    <n v="4.5999999999999996"/>
    <n v="1.2556053811659194"/>
    <n v="69.058295964125563"/>
    <n v="73.658295964125557"/>
    <n v="0"/>
    <n v="0"/>
    <n v="0"/>
    <n v="0"/>
    <n v="86.558295964125563"/>
  </r>
  <r>
    <x v="40"/>
    <s v="Boutique16"/>
    <x v="7"/>
    <n v="2"/>
    <n v="7"/>
    <n v="210"/>
    <n v="110"/>
    <n v="8.6"/>
    <n v="6"/>
    <n v="10.5"/>
    <n v="2.1"/>
    <n v="1.65"/>
    <n v="0.43"/>
    <n v="0.18"/>
    <n v="4.3599999999999994"/>
    <n v="1.2334801762114538"/>
    <n v="67.841409691629963"/>
    <n v="72.201409691629962"/>
    <n v="0"/>
    <n v="0"/>
    <n v="0"/>
    <n v="0"/>
    <n v="82.701409691629962"/>
  </r>
  <r>
    <x v="41"/>
    <s v="Boutique16"/>
    <x v="7"/>
    <n v="2"/>
    <n v="8"/>
    <n v="196"/>
    <n v="92"/>
    <n v="8"/>
    <n v="14"/>
    <n v="12"/>
    <n v="1.96"/>
    <n v="1.38"/>
    <n v="0.4"/>
    <n v="0.70000000000000007"/>
    <n v="4.4399999999999995"/>
    <n v="1.3930348258706469"/>
    <n v="76.616915422885583"/>
    <n v="81.056915422885581"/>
    <n v="0"/>
    <n v="0"/>
    <n v="0"/>
    <n v="0"/>
    <n v="93.056915422885581"/>
  </r>
  <r>
    <x v="42"/>
    <s v="Boutique16"/>
    <x v="7"/>
    <n v="2"/>
    <n v="7.6"/>
    <n v="198"/>
    <n v="98"/>
    <n v="7.6"/>
    <n v="14"/>
    <n v="11.399999999999999"/>
    <n v="1.98"/>
    <n v="1.47"/>
    <n v="0.38"/>
    <n v="0.28000000000000003"/>
    <n v="4.1100000000000003"/>
    <n v="1.1522633744855968"/>
    <n v="63.374485596707821"/>
    <n v="67.484485596707827"/>
    <n v="0"/>
    <n v="0"/>
    <n v="0"/>
    <n v="0"/>
    <n v="78.884485596707833"/>
  </r>
  <r>
    <x v="43"/>
    <s v="Boutique16"/>
    <x v="7"/>
    <n v="2"/>
    <n v="8.1999999999999993"/>
    <n v="192"/>
    <n v="120"/>
    <n v="8.1999999999999993"/>
    <n v="12"/>
    <n v="12.299999999999999"/>
    <n v="1.92"/>
    <n v="1.7999999999999998"/>
    <n v="0.41"/>
    <n v="0.24"/>
    <n v="4.37"/>
    <n v="1.1336032388663968"/>
    <n v="62.348178137651821"/>
    <n v="66.718178137651819"/>
    <n v="0"/>
    <n v="0"/>
    <n v="0"/>
    <n v="0"/>
    <n v="79.018178137651816"/>
  </r>
  <r>
    <x v="44"/>
    <s v="Boutique16"/>
    <x v="7"/>
    <n v="2"/>
    <n v="8.8000000000000007"/>
    <n v="204"/>
    <n v="114"/>
    <n v="7"/>
    <n v="10"/>
    <n v="13.200000000000001"/>
    <n v="2.04"/>
    <n v="1.71"/>
    <n v="0.35000000000000003"/>
    <n v="0.3"/>
    <n v="4.3999999999999995"/>
    <n v="1.1336032388663968"/>
    <n v="62.348178137651821"/>
    <n v="66.74817813765182"/>
    <n v="0"/>
    <n v="0"/>
    <n v="0"/>
    <n v="0"/>
    <n v="79.948178137651823"/>
  </r>
  <r>
    <x v="45"/>
    <s v="Boutique16"/>
    <x v="7"/>
    <n v="2"/>
    <n v="7.4"/>
    <n v="216"/>
    <n v="104"/>
    <n v="7.6"/>
    <n v="14"/>
    <n v="11.100000000000001"/>
    <n v="2.16"/>
    <n v="1.56"/>
    <n v="0.38"/>
    <n v="0.56000000000000005"/>
    <n v="4.66"/>
    <n v="1.3270142180094786"/>
    <n v="72.985781990521318"/>
    <n v="77.645781990521314"/>
    <n v="0"/>
    <n v="0"/>
    <n v="0"/>
    <n v="0"/>
    <n v="88.745781990521323"/>
  </r>
  <r>
    <x v="46"/>
    <s v="Boutique16"/>
    <x v="7"/>
    <n v="2"/>
    <n v="8"/>
    <n v="186"/>
    <n v="114"/>
    <n v="7.8"/>
    <n v="16"/>
    <n v="12"/>
    <n v="1.86"/>
    <n v="1.71"/>
    <n v="0.39"/>
    <n v="0.8"/>
    <n v="4.7600000000000007"/>
    <n v="1.7721518987341771"/>
    <n v="97.468354430379748"/>
    <n v="102.22835443037975"/>
    <n v="0"/>
    <n v="0"/>
    <n v="0"/>
    <n v="0"/>
    <n v="114.22835443037975"/>
  </r>
  <r>
    <x v="47"/>
    <s v="Boutique16"/>
    <x v="7"/>
    <n v="2"/>
    <n v="8"/>
    <n v="186"/>
    <n v="106"/>
    <n v="8"/>
    <n v="16"/>
    <n v="12"/>
    <n v="1.86"/>
    <n v="1.5899999999999999"/>
    <n v="0.4"/>
    <n v="0.8"/>
    <n v="4.6500000000000004"/>
    <n v="1.8543046357615893"/>
    <n v="101.98675496688742"/>
    <n v="106.63675496688742"/>
    <n v="0"/>
    <n v="0"/>
    <n v="0"/>
    <n v="0"/>
    <n v="118.63675496688742"/>
  </r>
  <r>
    <x v="48"/>
    <s v="Boutique16"/>
    <x v="7"/>
    <n v="2"/>
    <n v="8.8000000000000007"/>
    <n v="198"/>
    <n v="98"/>
    <n v="8"/>
    <n v="4"/>
    <n v="13.200000000000001"/>
    <n v="1.98"/>
    <n v="1.47"/>
    <n v="0.4"/>
    <n v="0.2"/>
    <n v="4.05"/>
    <n v="1.2612612612612613"/>
    <n v="69.369369369369366"/>
    <n v="73.419369369369363"/>
    <n v="0"/>
    <n v="0"/>
    <n v="0"/>
    <n v="0"/>
    <n v="86.619369369369366"/>
  </r>
  <r>
    <x v="49"/>
    <s v="Boutique16"/>
    <x v="7"/>
    <n v="2"/>
    <n v="8.6"/>
    <n v="180"/>
    <n v="120"/>
    <n v="8"/>
    <n v="12"/>
    <n v="12.899999999999999"/>
    <n v="1.8"/>
    <n v="1.7999999999999998"/>
    <n v="0.4"/>
    <n v="0.24"/>
    <n v="4.2399999999999993"/>
    <n v="1.6374269005847952"/>
    <n v="90.058479532163744"/>
    <n v="94.298479532163739"/>
    <n v="0"/>
    <n v="0"/>
    <n v="0"/>
    <n v="0"/>
    <n v="107.19847953216373"/>
  </r>
  <r>
    <x v="50"/>
    <s v="Boutique16"/>
    <x v="7"/>
    <n v="2"/>
    <n v="8.6"/>
    <n v="204"/>
    <n v="98"/>
    <n v="8.8000000000000007"/>
    <n v="6"/>
    <n v="12.899999999999999"/>
    <n v="2.04"/>
    <n v="1.47"/>
    <n v="0.44000000000000006"/>
    <n v="0.24"/>
    <n v="4.1899999999999995"/>
    <n v="1.3793103448275863"/>
    <n v="75.862068965517253"/>
    <n v="80.05206896551725"/>
    <n v="0"/>
    <n v="0"/>
    <n v="0"/>
    <n v="0"/>
    <n v="92.952068965517242"/>
  </r>
  <r>
    <x v="51"/>
    <s v="Boutique16"/>
    <x v="7"/>
    <n v="2"/>
    <n v="9"/>
    <n v="214"/>
    <n v="92"/>
    <n v="7.8"/>
    <n v="8"/>
    <n v="13.5"/>
    <n v="2.14"/>
    <n v="1.38"/>
    <n v="0.39"/>
    <n v="0.4"/>
    <n v="4.3100000000000005"/>
    <n v="1.1475409836065573"/>
    <n v="63.114754098360649"/>
    <n v="67.424754098360651"/>
    <n v="0"/>
    <n v="0"/>
    <n v="0"/>
    <n v="0"/>
    <n v="80.924754098360651"/>
  </r>
  <r>
    <x v="52"/>
    <s v="Boutique16"/>
    <x v="7"/>
    <n v="2"/>
    <n v="8.1999999999999993"/>
    <n v="200"/>
    <n v="120"/>
    <n v="8.8000000000000007"/>
    <n v="4"/>
    <n v="12.299999999999999"/>
    <n v="2"/>
    <n v="1.7999999999999998"/>
    <n v="0.44000000000000006"/>
    <n v="0.2"/>
    <n v="4.4400000000000004"/>
    <n v="1.2727272727272727"/>
    <n v="70"/>
    <n v="74.44"/>
    <n v="0"/>
    <n v="0"/>
    <n v="0"/>
    <n v="0"/>
    <n v="86.74"/>
  </r>
  <r>
    <x v="53"/>
    <s v="Boutique16"/>
    <x v="7"/>
    <n v="2"/>
    <n v="8.1999999999999993"/>
    <n v="198"/>
    <n v="102"/>
    <n v="8.1999999999999993"/>
    <n v="4"/>
    <n v="12.299999999999999"/>
    <n v="1.98"/>
    <n v="1.53"/>
    <n v="0.41"/>
    <n v="0.12"/>
    <n v="4.04"/>
    <n v="1.2173913043478262"/>
    <n v="66.956521739130437"/>
    <n v="70.996521739130444"/>
    <n v="0"/>
    <n v="0"/>
    <n v="0"/>
    <n v="0"/>
    <n v="83.296521739130441"/>
  </r>
  <r>
    <x v="54"/>
    <s v="Boutique16"/>
    <x v="7"/>
    <n v="2"/>
    <n v="7.8"/>
    <n v="202"/>
    <n v="114"/>
    <n v="9"/>
    <n v="16"/>
    <n v="11.7"/>
    <n v="2.02"/>
    <n v="1.71"/>
    <n v="0.45"/>
    <n v="0.48"/>
    <n v="4.66"/>
    <n v="1.201716738197425"/>
    <n v="66.094420600858371"/>
    <n v="70.754420600858367"/>
    <n v="0"/>
    <n v="0"/>
    <n v="0"/>
    <n v="0"/>
    <n v="82.45442060085837"/>
  </r>
  <r>
    <x v="55"/>
    <s v="Boutique16"/>
    <x v="7"/>
    <n v="2"/>
    <n v="7"/>
    <n v="220"/>
    <n v="110"/>
    <n v="7.2"/>
    <n v="10"/>
    <n v="10.5"/>
    <n v="2.2000000000000002"/>
    <n v="1.65"/>
    <n v="0.36000000000000004"/>
    <n v="0.5"/>
    <n v="4.71"/>
    <n v="1.3793103448275863"/>
    <n v="75.862068965517253"/>
    <n v="80.572068965517246"/>
    <n v="0"/>
    <n v="0"/>
    <n v="0"/>
    <n v="0"/>
    <n v="91.072068965517246"/>
  </r>
  <r>
    <x v="56"/>
    <s v="Boutique16"/>
    <x v="7"/>
    <n v="2"/>
    <n v="8.1999999999999993"/>
    <n v="196"/>
    <n v="100"/>
    <n v="8.8000000000000007"/>
    <n v="10"/>
    <n v="12.299999999999999"/>
    <n v="1.96"/>
    <n v="1.5"/>
    <n v="0.44000000000000006"/>
    <n v="0.4"/>
    <n v="4.3"/>
    <n v="1.4736842105263157"/>
    <n v="81.05263157894737"/>
    <n v="85.352631578947367"/>
    <n v="0"/>
    <n v="0"/>
    <n v="0"/>
    <n v="0"/>
    <n v="97.652631578947364"/>
  </r>
  <r>
    <x v="57"/>
    <s v="Boutique16"/>
    <x v="7"/>
    <n v="2"/>
    <n v="8.6"/>
    <n v="200"/>
    <n v="120"/>
    <n v="7.4"/>
    <n v="6"/>
    <n v="12.899999999999999"/>
    <n v="2"/>
    <n v="1.7999999999999998"/>
    <n v="0.37000000000000005"/>
    <n v="0.24"/>
    <n v="4.41"/>
    <n v="1.4893617021276595"/>
    <n v="81.914893617021278"/>
    <n v="86.324893617021274"/>
    <n v="0"/>
    <n v="0"/>
    <n v="0"/>
    <n v="0"/>
    <n v="99.22489361702128"/>
  </r>
  <r>
    <x v="58"/>
    <s v="Boutique16"/>
    <x v="7"/>
    <n v="2"/>
    <n v="8.4"/>
    <n v="218"/>
    <n v="108"/>
    <n v="7.4"/>
    <n v="4"/>
    <n v="12.600000000000001"/>
    <n v="2.1800000000000002"/>
    <n v="1.6199999999999999"/>
    <n v="0.37000000000000005"/>
    <n v="0.16"/>
    <n v="4.33"/>
    <n v="1.728395061728395"/>
    <n v="95.061728395061721"/>
    <n v="99.391728395061719"/>
    <n v="0"/>
    <n v="0"/>
    <n v="0"/>
    <n v="0"/>
    <n v="111.99172839506173"/>
  </r>
  <r>
    <x v="59"/>
    <s v="Boutique16"/>
    <x v="7"/>
    <n v="2"/>
    <n v="8.6"/>
    <n v="190"/>
    <n v="104"/>
    <n v="7.8"/>
    <n v="4"/>
    <n v="12.899999999999999"/>
    <n v="1.9000000000000001"/>
    <n v="1.56"/>
    <n v="0.39"/>
    <n v="0.12"/>
    <n v="3.97"/>
    <n v="1.3930348258706469"/>
    <n v="76.616915422885583"/>
    <n v="80.586915422885582"/>
    <n v="0"/>
    <n v="0"/>
    <n v="0"/>
    <n v="0"/>
    <n v="93.486915422885573"/>
  </r>
  <r>
    <x v="60"/>
    <s v="Boutique16"/>
    <x v="7"/>
    <n v="2"/>
    <n v="8.1999999999999993"/>
    <n v="196"/>
    <n v="96"/>
    <n v="7.8"/>
    <n v="16"/>
    <n v="12.299999999999999"/>
    <n v="1.96"/>
    <n v="1.44"/>
    <n v="0.39"/>
    <n v="0.48"/>
    <n v="4.2699999999999996"/>
    <n v="1.201716738197425"/>
    <n v="66.094420600858371"/>
    <n v="70.364420600858367"/>
    <n v="0"/>
    <n v="0"/>
    <n v="0"/>
    <n v="0"/>
    <n v="82.664420600858364"/>
  </r>
  <r>
    <x v="61"/>
    <s v="Boutique16"/>
    <x v="7"/>
    <n v="2"/>
    <n v="7.6"/>
    <n v="216"/>
    <n v="112"/>
    <n v="7.8"/>
    <n v="8"/>
    <n v="11.399999999999999"/>
    <n v="2.16"/>
    <n v="1.68"/>
    <n v="0.39"/>
    <n v="0.32"/>
    <n v="4.55"/>
    <n v="1.3725490196078431"/>
    <n v="75.490196078431367"/>
    <n v="80.040196078431364"/>
    <n v="0"/>
    <n v="0"/>
    <n v="0"/>
    <n v="0"/>
    <n v="91.44019607843137"/>
  </r>
  <r>
    <x v="62"/>
    <s v="Boutique16"/>
    <x v="7"/>
    <n v="2"/>
    <n v="8.6"/>
    <n v="196"/>
    <n v="106"/>
    <n v="7"/>
    <n v="16"/>
    <n v="12.899999999999999"/>
    <n v="1.96"/>
    <n v="1.5899999999999999"/>
    <n v="0.35000000000000003"/>
    <n v="0.48"/>
    <n v="4.38"/>
    <n v="1.8421052631578947"/>
    <n v="101.31578947368421"/>
    <n v="105.6957894736842"/>
    <n v="0"/>
    <n v="0"/>
    <n v="0"/>
    <n v="0"/>
    <n v="118.59578947368419"/>
  </r>
  <r>
    <x v="63"/>
    <s v="Boutique16"/>
    <x v="7"/>
    <n v="2"/>
    <n v="7.2"/>
    <n v="194"/>
    <n v="98"/>
    <n v="7.2"/>
    <n v="8"/>
    <n v="10.8"/>
    <n v="1.94"/>
    <n v="1.47"/>
    <n v="0.36000000000000004"/>
    <n v="0.24"/>
    <n v="4.01"/>
    <n v="1.8421052631578947"/>
    <n v="101.31578947368421"/>
    <n v="105.32578947368421"/>
    <n v="0"/>
    <n v="0"/>
    <n v="0"/>
    <n v="0"/>
    <n v="116.12578947368421"/>
  </r>
  <r>
    <x v="64"/>
    <s v="Boutique16"/>
    <x v="7"/>
    <n v="2"/>
    <n v="9"/>
    <n v="192"/>
    <n v="112"/>
    <n v="8.1999999999999993"/>
    <n v="14"/>
    <n v="13.5"/>
    <n v="1.92"/>
    <n v="1.68"/>
    <n v="0.41"/>
    <n v="0.70000000000000007"/>
    <n v="4.71"/>
    <n v="1.3725490196078431"/>
    <n v="75.490196078431367"/>
    <n v="80.200196078431361"/>
    <n v="0"/>
    <n v="0"/>
    <n v="0"/>
    <n v="0"/>
    <n v="93.700196078431361"/>
  </r>
  <r>
    <x v="65"/>
    <s v="Boutique16"/>
    <x v="7"/>
    <n v="2"/>
    <n v="9"/>
    <n v="214"/>
    <n v="114"/>
    <n v="9"/>
    <n v="16"/>
    <n v="13.5"/>
    <n v="2.14"/>
    <n v="1.71"/>
    <n v="0.45"/>
    <n v="0.8"/>
    <n v="5.0999999999999996"/>
    <n v="1.3023255813953489"/>
    <n v="71.627906976744185"/>
    <n v="76.72790697674418"/>
    <n v="0"/>
    <n v="0"/>
    <n v="0"/>
    <n v="0"/>
    <n v="90.22790697674418"/>
  </r>
  <r>
    <x v="66"/>
    <s v="Boutique16"/>
    <x v="7"/>
    <n v="2"/>
    <n v="8.8000000000000007"/>
    <n v="212"/>
    <n v="94"/>
    <n v="8.4"/>
    <n v="4"/>
    <n v="13.200000000000001"/>
    <n v="2.12"/>
    <n v="1.41"/>
    <n v="0.42000000000000004"/>
    <n v="0.08"/>
    <n v="4.03"/>
    <n v="1.2334801762114538"/>
    <n v="67.841409691629963"/>
    <n v="71.871409691629964"/>
    <n v="0"/>
    <n v="0"/>
    <n v="0"/>
    <n v="0"/>
    <n v="85.071409691629967"/>
  </r>
  <r>
    <x v="67"/>
    <s v="Boutique16"/>
    <x v="7"/>
    <n v="2"/>
    <n v="8.8000000000000007"/>
    <n v="194"/>
    <n v="90"/>
    <n v="8.1999999999999993"/>
    <n v="16"/>
    <n v="13.200000000000001"/>
    <n v="1.94"/>
    <n v="1.3499999999999999"/>
    <n v="0.41"/>
    <n v="0.64"/>
    <n v="4.34"/>
    <n v="1.1864406779661016"/>
    <n v="65.254237288135585"/>
    <n v="69.594237288135588"/>
    <n v="0"/>
    <n v="0"/>
    <n v="0"/>
    <n v="0"/>
    <n v="82.794237288135591"/>
  </r>
  <r>
    <x v="68"/>
    <s v="Boutique16"/>
    <x v="7"/>
    <n v="2"/>
    <n v="8.1999999999999993"/>
    <n v="184"/>
    <n v="92"/>
    <n v="8.1999999999999993"/>
    <n v="6"/>
    <n v="12.299999999999999"/>
    <n v="1.84"/>
    <n v="1.38"/>
    <n v="0.41"/>
    <n v="0.30000000000000004"/>
    <n v="3.9299999999999997"/>
    <n v="1.696969696969697"/>
    <n v="93.333333333333343"/>
    <n v="97.26333333333335"/>
    <n v="0"/>
    <n v="0"/>
    <n v="0"/>
    <n v="0"/>
    <n v="109.56333333333335"/>
  </r>
  <r>
    <x v="69"/>
    <s v="Boutique16"/>
    <x v="7"/>
    <n v="2"/>
    <n v="8.1999999999999993"/>
    <n v="208"/>
    <n v="110"/>
    <n v="7"/>
    <n v="12"/>
    <n v="12.299999999999999"/>
    <n v="2.08"/>
    <n v="1.65"/>
    <n v="0.35000000000000003"/>
    <n v="0.60000000000000009"/>
    <n v="4.68"/>
    <n v="1.6184971098265897"/>
    <n v="89.017341040462426"/>
    <n v="93.697341040462419"/>
    <n v="0"/>
    <n v="0"/>
    <n v="0"/>
    <n v="0"/>
    <n v="105.99734104046242"/>
  </r>
  <r>
    <x v="70"/>
    <s v="Boutique16"/>
    <x v="7"/>
    <n v="2"/>
    <n v="7.2"/>
    <n v="190"/>
    <n v="110"/>
    <n v="8.1999999999999993"/>
    <n v="8"/>
    <n v="10.8"/>
    <n v="1.9000000000000001"/>
    <n v="1.65"/>
    <n v="0.41"/>
    <n v="0.32"/>
    <n v="4.28"/>
    <n v="1.2389380530973451"/>
    <n v="68.141592920353972"/>
    <n v="72.421592920353973"/>
    <n v="0"/>
    <n v="0"/>
    <n v="0"/>
    <n v="0"/>
    <n v="83.22159292035397"/>
  </r>
  <r>
    <x v="71"/>
    <s v="Boutique16"/>
    <x v="7"/>
    <n v="2"/>
    <n v="8"/>
    <n v="208"/>
    <n v="92"/>
    <n v="8"/>
    <n v="12"/>
    <n v="12"/>
    <n v="2.08"/>
    <n v="1.38"/>
    <n v="0.4"/>
    <n v="0.24"/>
    <n v="4.0999999999999996"/>
    <n v="1.6470588235294117"/>
    <n v="90.588235294117638"/>
    <n v="94.688235294117632"/>
    <n v="0"/>
    <n v="0"/>
    <n v="0"/>
    <n v="0"/>
    <n v="106.68823529411763"/>
  </r>
  <r>
    <x v="72"/>
    <s v="Boutique16"/>
    <x v="7"/>
    <n v="2"/>
    <n v="8.8000000000000007"/>
    <n v="188"/>
    <n v="112"/>
    <n v="8"/>
    <n v="6"/>
    <n v="13.200000000000001"/>
    <n v="1.8800000000000001"/>
    <n v="1.68"/>
    <n v="0.4"/>
    <n v="0.18"/>
    <n v="4.1399999999999997"/>
    <n v="1.2334801762114538"/>
    <n v="67.841409691629963"/>
    <n v="71.981409691629963"/>
    <n v="0"/>
    <n v="0"/>
    <n v="0"/>
    <n v="0"/>
    <n v="85.181409691629966"/>
  </r>
  <r>
    <x v="73"/>
    <s v="Boutique16"/>
    <x v="7"/>
    <n v="2"/>
    <n v="8.1999999999999993"/>
    <n v="188"/>
    <n v="96"/>
    <n v="8"/>
    <n v="8"/>
    <n v="12.299999999999999"/>
    <n v="1.8800000000000001"/>
    <n v="1.44"/>
    <n v="0.4"/>
    <n v="0.24"/>
    <n v="3.96"/>
    <n v="1.25"/>
    <n v="68.75"/>
    <n v="72.709999999999994"/>
    <n v="0"/>
    <n v="0"/>
    <n v="0"/>
    <n v="0"/>
    <n v="85.009999999999991"/>
  </r>
  <r>
    <x v="74"/>
    <s v="Boutique16"/>
    <x v="7"/>
    <n v="2"/>
    <n v="9"/>
    <n v="196"/>
    <n v="116"/>
    <n v="7.8"/>
    <n v="4"/>
    <n v="13.5"/>
    <n v="1.96"/>
    <n v="1.74"/>
    <n v="0.39"/>
    <n v="0.16"/>
    <n v="4.25"/>
    <n v="1.1522633744855968"/>
    <n v="63.374485596707821"/>
    <n v="67.624485596707814"/>
    <n v="0"/>
    <n v="0"/>
    <n v="0"/>
    <n v="0"/>
    <n v="81.124485596707814"/>
  </r>
  <r>
    <x v="75"/>
    <s v="Boutique16"/>
    <x v="7"/>
    <n v="2"/>
    <n v="9"/>
    <n v="190"/>
    <n v="104"/>
    <n v="7.4"/>
    <n v="16"/>
    <n v="13.5"/>
    <n v="1.9000000000000001"/>
    <n v="1.56"/>
    <n v="0.37000000000000005"/>
    <n v="0.64"/>
    <n v="4.47"/>
    <n v="1.2334801762114538"/>
    <n v="67.841409691629963"/>
    <n v="72.311409691629962"/>
    <n v="0"/>
    <n v="0"/>
    <n v="0"/>
    <n v="0"/>
    <n v="85.811409691629962"/>
  </r>
  <r>
    <x v="76"/>
    <s v="Boutique16"/>
    <x v="7"/>
    <n v="2"/>
    <n v="7.4"/>
    <n v="214"/>
    <n v="98"/>
    <n v="7"/>
    <n v="10"/>
    <n v="11.100000000000001"/>
    <n v="2.14"/>
    <n v="1.47"/>
    <n v="0.35000000000000003"/>
    <n v="0.3"/>
    <n v="4.2600000000000007"/>
    <n v="1.5135135135135136"/>
    <n v="83.243243243243242"/>
    <n v="87.503243243243247"/>
    <n v="0"/>
    <n v="0"/>
    <n v="0"/>
    <n v="0"/>
    <n v="98.603243243243242"/>
  </r>
  <r>
    <x v="77"/>
    <s v="Boutique16"/>
    <x v="7"/>
    <n v="2"/>
    <n v="7.6"/>
    <n v="194"/>
    <n v="96"/>
    <n v="8.6"/>
    <n v="8"/>
    <n v="11.399999999999999"/>
    <n v="1.94"/>
    <n v="1.44"/>
    <n v="0.43"/>
    <n v="0.24"/>
    <n v="4.05"/>
    <n v="1.1336032388663968"/>
    <n v="62.348178137651821"/>
    <n v="66.398178137651826"/>
    <n v="0"/>
    <n v="0"/>
    <n v="0"/>
    <n v="0"/>
    <n v="77.798178137651831"/>
  </r>
  <r>
    <x v="78"/>
    <s v="Boutique16"/>
    <x v="7"/>
    <n v="2"/>
    <n v="7.8"/>
    <n v="210"/>
    <n v="116"/>
    <n v="8"/>
    <n v="10"/>
    <n v="11.7"/>
    <n v="2.1"/>
    <n v="1.74"/>
    <n v="0.4"/>
    <n v="0.2"/>
    <n v="4.4400000000000004"/>
    <n v="1.4893617021276595"/>
    <n v="81.914893617021278"/>
    <n v="86.354893617021276"/>
    <n v="0"/>
    <n v="0"/>
    <n v="0"/>
    <n v="0"/>
    <n v="98.054893617021278"/>
  </r>
  <r>
    <x v="79"/>
    <s v="Boutique16"/>
    <x v="7"/>
    <n v="2"/>
    <n v="8.6"/>
    <n v="202"/>
    <n v="118"/>
    <n v="8.8000000000000007"/>
    <n v="12"/>
    <n v="12.899999999999999"/>
    <n v="2.02"/>
    <n v="1.77"/>
    <n v="0.44000000000000006"/>
    <n v="0.24"/>
    <n v="4.4700000000000006"/>
    <n v="1.5730337078651686"/>
    <n v="86.516853932584269"/>
    <n v="90.986853932584268"/>
    <n v="0"/>
    <n v="0"/>
    <n v="0"/>
    <n v="0"/>
    <n v="103.88685393258427"/>
  </r>
  <r>
    <x v="80"/>
    <s v="Boutique16"/>
    <x v="7"/>
    <n v="2"/>
    <n v="7"/>
    <n v="198"/>
    <n v="90"/>
    <n v="8.4"/>
    <n v="14"/>
    <n v="10.5"/>
    <n v="1.98"/>
    <n v="1.3499999999999999"/>
    <n v="0.42000000000000004"/>
    <n v="0.28000000000000003"/>
    <n v="4.03"/>
    <n v="1.2334801762114538"/>
    <n v="67.841409691629963"/>
    <n v="71.871409691629964"/>
    <n v="0"/>
    <n v="0"/>
    <n v="0"/>
    <n v="0"/>
    <n v="82.371409691629964"/>
  </r>
  <r>
    <x v="81"/>
    <s v="Boutique16"/>
    <x v="7"/>
    <n v="2"/>
    <n v="7.6"/>
    <n v="208"/>
    <n v="120"/>
    <n v="8.6"/>
    <n v="16"/>
    <n v="11.399999999999999"/>
    <n v="2.08"/>
    <n v="1.7999999999999998"/>
    <n v="0.43"/>
    <n v="0.64"/>
    <n v="4.9499999999999993"/>
    <n v="1.2669683257918551"/>
    <n v="69.68325791855203"/>
    <n v="74.633257918552033"/>
    <n v="0"/>
    <n v="0"/>
    <n v="0"/>
    <n v="0"/>
    <n v="86.033257918552039"/>
  </r>
  <r>
    <x v="82"/>
    <s v="Boutique16"/>
    <x v="7"/>
    <n v="2"/>
    <n v="8"/>
    <n v="216"/>
    <n v="110"/>
    <n v="7.4"/>
    <n v="8"/>
    <n v="12"/>
    <n v="2.16"/>
    <n v="1.65"/>
    <n v="0.37000000000000005"/>
    <n v="0.24"/>
    <n v="4.42"/>
    <n v="1.201716738197425"/>
    <n v="66.094420600858371"/>
    <n v="70.514420600858372"/>
    <n v="0"/>
    <n v="0"/>
    <n v="0"/>
    <n v="0"/>
    <n v="82.514420600858372"/>
  </r>
  <r>
    <x v="83"/>
    <s v="Boutique16"/>
    <x v="7"/>
    <n v="2"/>
    <n v="8"/>
    <n v="188"/>
    <n v="90"/>
    <n v="7.8"/>
    <n v="4"/>
    <n v="12"/>
    <n v="1.8800000000000001"/>
    <n v="1.3499999999999999"/>
    <n v="0.39"/>
    <n v="0.12"/>
    <n v="3.74"/>
    <n v="1.7073170731707317"/>
    <n v="93.902439024390247"/>
    <n v="97.642439024390242"/>
    <n v="0"/>
    <n v="0"/>
    <n v="0"/>
    <n v="0"/>
    <n v="109.64243902439024"/>
  </r>
  <r>
    <x v="36"/>
    <s v="Boutique17"/>
    <x v="7"/>
    <n v="2"/>
    <n v="8.1999999999999993"/>
    <n v="216"/>
    <n v="106"/>
    <n v="8.4"/>
    <n v="12"/>
    <n v="12.299999999999999"/>
    <n v="2.16"/>
    <n v="1.5899999999999999"/>
    <n v="0.42000000000000004"/>
    <n v="0.48"/>
    <n v="4.6500000000000004"/>
    <n v="1.3023255813953489"/>
    <n v="71.627906976744185"/>
    <n v="76.277906976744191"/>
    <n v="0"/>
    <n v="0"/>
    <n v="0"/>
    <n v="0"/>
    <n v="88.577906976744188"/>
  </r>
  <r>
    <x v="37"/>
    <s v="Boutique17"/>
    <x v="7"/>
    <n v="2"/>
    <n v="7.8"/>
    <n v="194"/>
    <n v="92"/>
    <n v="8.4"/>
    <n v="10"/>
    <n v="11.7"/>
    <n v="1.94"/>
    <n v="1.38"/>
    <n v="0.42000000000000004"/>
    <n v="0.4"/>
    <n v="4.1399999999999997"/>
    <n v="1.5909090909090908"/>
    <n v="87.5"/>
    <n v="91.64"/>
    <n v="0"/>
    <n v="0"/>
    <n v="0"/>
    <n v="0"/>
    <n v="103.34"/>
  </r>
  <r>
    <x v="38"/>
    <s v="Boutique17"/>
    <x v="7"/>
    <n v="2"/>
    <n v="7"/>
    <n v="198"/>
    <n v="120"/>
    <n v="7.2"/>
    <n v="6"/>
    <n v="10.5"/>
    <n v="1.98"/>
    <n v="1.7999999999999998"/>
    <n v="0.36000000000000004"/>
    <n v="0.18"/>
    <n v="4.3199999999999994"/>
    <n v="1.6091954022988506"/>
    <n v="88.505747126436788"/>
    <n v="92.825747126436781"/>
    <n v="0"/>
    <n v="0"/>
    <n v="0"/>
    <n v="0"/>
    <n v="103.32574712643678"/>
  </r>
  <r>
    <x v="39"/>
    <s v="Boutique17"/>
    <x v="7"/>
    <n v="2"/>
    <n v="7"/>
    <n v="180"/>
    <n v="102"/>
    <n v="8.4"/>
    <n v="8"/>
    <n v="10.5"/>
    <n v="1.8"/>
    <n v="1.53"/>
    <n v="0.42000000000000004"/>
    <n v="0.32"/>
    <n v="4.07"/>
    <n v="1.7721518987341771"/>
    <n v="97.468354430379748"/>
    <n v="101.53835443037974"/>
    <n v="0"/>
    <n v="0"/>
    <n v="0"/>
    <n v="0"/>
    <n v="112.03835443037974"/>
  </r>
  <r>
    <x v="40"/>
    <s v="Boutique17"/>
    <x v="7"/>
    <n v="2"/>
    <n v="8.1999999999999993"/>
    <n v="208"/>
    <n v="102"/>
    <n v="8.6"/>
    <n v="6"/>
    <n v="12.299999999999999"/>
    <n v="2.08"/>
    <n v="1.53"/>
    <n v="0.43"/>
    <n v="0.18"/>
    <n v="4.22"/>
    <n v="1.6091954022988506"/>
    <n v="88.505747126436788"/>
    <n v="92.725747126436787"/>
    <n v="0"/>
    <n v="0"/>
    <n v="0"/>
    <n v="0"/>
    <n v="105.02574712643678"/>
  </r>
  <r>
    <x v="41"/>
    <s v="Boutique17"/>
    <x v="7"/>
    <n v="2"/>
    <n v="9"/>
    <n v="220"/>
    <n v="96"/>
    <n v="7.6"/>
    <n v="14"/>
    <n v="13.5"/>
    <n v="2.2000000000000002"/>
    <n v="1.44"/>
    <n v="0.38"/>
    <n v="0.28000000000000003"/>
    <n v="4.3000000000000007"/>
    <n v="1.1475409836065573"/>
    <n v="63.114754098360649"/>
    <n v="67.414754098360646"/>
    <n v="0"/>
    <n v="0"/>
    <n v="0"/>
    <n v="0"/>
    <n v="80.914754098360646"/>
  </r>
  <r>
    <x v="42"/>
    <s v="Boutique17"/>
    <x v="7"/>
    <n v="2"/>
    <n v="7.4"/>
    <n v="182"/>
    <n v="102"/>
    <n v="8.8000000000000007"/>
    <n v="4"/>
    <n v="11.100000000000001"/>
    <n v="1.82"/>
    <n v="1.53"/>
    <n v="0.44000000000000006"/>
    <n v="0.2"/>
    <n v="3.99"/>
    <n v="1.4070351758793971"/>
    <n v="77.386934673366838"/>
    <n v="81.376934673366833"/>
    <n v="0"/>
    <n v="0"/>
    <n v="0"/>
    <n v="0"/>
    <n v="92.476934673366827"/>
  </r>
  <r>
    <x v="43"/>
    <s v="Boutique17"/>
    <x v="7"/>
    <n v="2"/>
    <n v="8.1999999999999993"/>
    <n v="220"/>
    <n v="94"/>
    <n v="8.8000000000000007"/>
    <n v="14"/>
    <n v="12.299999999999999"/>
    <n v="2.2000000000000002"/>
    <n v="1.41"/>
    <n v="0.44000000000000006"/>
    <n v="0.28000000000000003"/>
    <n v="4.330000000000001"/>
    <n v="1.8300653594771241"/>
    <n v="100.65359477124183"/>
    <n v="104.98359477124183"/>
    <n v="0"/>
    <n v="0"/>
    <n v="0"/>
    <n v="0"/>
    <n v="117.28359477124182"/>
  </r>
  <r>
    <x v="44"/>
    <s v="Boutique17"/>
    <x v="7"/>
    <n v="2"/>
    <n v="8.1999999999999993"/>
    <n v="220"/>
    <n v="106"/>
    <n v="9"/>
    <n v="16"/>
    <n v="12.299999999999999"/>
    <n v="2.2000000000000002"/>
    <n v="1.5899999999999999"/>
    <n v="0.45"/>
    <n v="0.48"/>
    <n v="4.7200000000000006"/>
    <n v="1.4507772020725389"/>
    <n v="79.792746113989637"/>
    <n v="84.512746113989635"/>
    <n v="0"/>
    <n v="0"/>
    <n v="0"/>
    <n v="0"/>
    <n v="96.812746113989633"/>
  </r>
  <r>
    <x v="45"/>
    <s v="Boutique17"/>
    <x v="7"/>
    <n v="2"/>
    <n v="7.6"/>
    <n v="198"/>
    <n v="94"/>
    <n v="7"/>
    <n v="6"/>
    <n v="11.399999999999999"/>
    <n v="1.98"/>
    <n v="1.41"/>
    <n v="0.35000000000000003"/>
    <n v="0.30000000000000004"/>
    <n v="4.04"/>
    <n v="1.6470588235294117"/>
    <n v="90.588235294117638"/>
    <n v="94.628235294117644"/>
    <n v="0"/>
    <n v="0"/>
    <n v="0"/>
    <n v="0"/>
    <n v="106.02823529411765"/>
  </r>
  <r>
    <x v="46"/>
    <s v="Boutique17"/>
    <x v="7"/>
    <n v="2"/>
    <n v="8.4"/>
    <n v="202"/>
    <n v="106"/>
    <n v="8.8000000000000007"/>
    <n v="10"/>
    <n v="12.600000000000001"/>
    <n v="2.02"/>
    <n v="1.5899999999999999"/>
    <n v="0.44000000000000006"/>
    <n v="0.4"/>
    <n v="4.45"/>
    <n v="1.3592233009708738"/>
    <n v="74.757281553398059"/>
    <n v="79.207281553398062"/>
    <n v="0"/>
    <n v="0"/>
    <n v="0"/>
    <n v="0"/>
    <n v="91.80728155339807"/>
  </r>
  <r>
    <x v="47"/>
    <s v="Boutique17"/>
    <x v="7"/>
    <n v="2"/>
    <n v="7.8"/>
    <n v="218"/>
    <n v="118"/>
    <n v="9"/>
    <n v="8"/>
    <n v="11.7"/>
    <n v="2.1800000000000002"/>
    <n v="1.77"/>
    <n v="0.45"/>
    <n v="0.4"/>
    <n v="4.8000000000000007"/>
    <n v="1.7073170731707317"/>
    <n v="93.902439024390247"/>
    <n v="98.702439024390245"/>
    <n v="0"/>
    <n v="0"/>
    <n v="0"/>
    <n v="0"/>
    <n v="110.40243902439025"/>
  </r>
  <r>
    <x v="48"/>
    <s v="Boutique17"/>
    <x v="7"/>
    <n v="2"/>
    <n v="8"/>
    <n v="184"/>
    <n v="112"/>
    <n v="8.1999999999999993"/>
    <n v="10"/>
    <n v="12"/>
    <n v="1.84"/>
    <n v="1.68"/>
    <n v="0.41"/>
    <n v="0.5"/>
    <n v="4.43"/>
    <n v="1.8064516129032258"/>
    <n v="99.354838709677423"/>
    <n v="103.78483870967742"/>
    <n v="0"/>
    <n v="0"/>
    <n v="0"/>
    <n v="0"/>
    <n v="115.78483870967742"/>
  </r>
  <r>
    <x v="49"/>
    <s v="Boutique17"/>
    <x v="7"/>
    <n v="2"/>
    <n v="8.8000000000000007"/>
    <n v="182"/>
    <n v="112"/>
    <n v="7.8"/>
    <n v="4"/>
    <n v="13.200000000000001"/>
    <n v="1.82"/>
    <n v="1.68"/>
    <n v="0.39"/>
    <n v="0.08"/>
    <n v="3.97"/>
    <n v="1.6867469879518073"/>
    <n v="92.771084337349407"/>
    <n v="96.741084337349406"/>
    <n v="0"/>
    <n v="0"/>
    <n v="0"/>
    <n v="0"/>
    <n v="109.94108433734941"/>
  </r>
  <r>
    <x v="50"/>
    <s v="Boutique17"/>
    <x v="7"/>
    <n v="2"/>
    <n v="9"/>
    <n v="198"/>
    <n v="114"/>
    <n v="8"/>
    <n v="10"/>
    <n v="13.5"/>
    <n v="1.98"/>
    <n v="1.71"/>
    <n v="0.4"/>
    <n v="0.2"/>
    <n v="4.29"/>
    <n v="1.3592233009708738"/>
    <n v="74.757281553398059"/>
    <n v="79.047281553398065"/>
    <n v="0"/>
    <n v="0"/>
    <n v="0"/>
    <n v="0"/>
    <n v="92.547281553398065"/>
  </r>
  <r>
    <x v="51"/>
    <s v="Boutique17"/>
    <x v="7"/>
    <n v="2"/>
    <n v="8.1999999999999993"/>
    <n v="208"/>
    <n v="114"/>
    <n v="7.4"/>
    <n v="6"/>
    <n v="12.299999999999999"/>
    <n v="2.08"/>
    <n v="1.71"/>
    <n v="0.37000000000000005"/>
    <n v="0.24"/>
    <n v="4.4000000000000004"/>
    <n v="1.5909090909090908"/>
    <n v="87.5"/>
    <n v="91.9"/>
    <n v="0"/>
    <n v="0"/>
    <n v="0"/>
    <n v="0"/>
    <n v="104.2"/>
  </r>
  <r>
    <x v="52"/>
    <s v="Boutique17"/>
    <x v="7"/>
    <n v="2"/>
    <n v="7"/>
    <n v="188"/>
    <n v="106"/>
    <n v="9"/>
    <n v="10"/>
    <n v="10.5"/>
    <n v="1.8800000000000001"/>
    <n v="1.5899999999999999"/>
    <n v="0.45"/>
    <n v="0.4"/>
    <n v="4.32"/>
    <n v="1.1428571428571428"/>
    <n v="62.857142857142854"/>
    <n v="67.177142857142854"/>
    <n v="0"/>
    <n v="0"/>
    <n v="0"/>
    <n v="0"/>
    <n v="77.677142857142854"/>
  </r>
  <r>
    <x v="53"/>
    <s v="Boutique17"/>
    <x v="7"/>
    <n v="2"/>
    <n v="9"/>
    <n v="214"/>
    <n v="96"/>
    <n v="9"/>
    <n v="6"/>
    <n v="13.5"/>
    <n v="2.14"/>
    <n v="1.44"/>
    <n v="0.45"/>
    <n v="0.24"/>
    <n v="4.2700000000000005"/>
    <n v="1.3526570048309179"/>
    <n v="74.39613526570048"/>
    <n v="78.666135265700476"/>
    <n v="0"/>
    <n v="0"/>
    <n v="0"/>
    <n v="0"/>
    <n v="92.166135265700476"/>
  </r>
  <r>
    <x v="54"/>
    <s v="Boutique17"/>
    <x v="7"/>
    <n v="2"/>
    <n v="8.8000000000000007"/>
    <n v="206"/>
    <n v="114"/>
    <n v="8.8000000000000007"/>
    <n v="12"/>
    <n v="13.200000000000001"/>
    <n v="2.06"/>
    <n v="1.71"/>
    <n v="0.44000000000000006"/>
    <n v="0.60000000000000009"/>
    <n v="4.8100000000000005"/>
    <n v="1.5642458100558658"/>
    <n v="86.033519553072622"/>
    <n v="90.843519553072625"/>
    <n v="0"/>
    <n v="0"/>
    <n v="0"/>
    <n v="0"/>
    <n v="104.04351955307263"/>
  </r>
  <r>
    <x v="55"/>
    <s v="Boutique17"/>
    <x v="7"/>
    <n v="2"/>
    <n v="8.4"/>
    <n v="212"/>
    <n v="98"/>
    <n v="7"/>
    <n v="6"/>
    <n v="12.600000000000001"/>
    <n v="2.12"/>
    <n v="1.47"/>
    <n v="0.35000000000000003"/>
    <n v="0.12"/>
    <n v="4.0599999999999996"/>
    <n v="1.696969696969697"/>
    <n v="93.333333333333343"/>
    <n v="97.393333333333345"/>
    <n v="0"/>
    <n v="0"/>
    <n v="0"/>
    <n v="0"/>
    <n v="109.99333333333334"/>
  </r>
  <r>
    <x v="56"/>
    <s v="Boutique17"/>
    <x v="7"/>
    <n v="2"/>
    <n v="8"/>
    <n v="184"/>
    <n v="94"/>
    <n v="8.1999999999999993"/>
    <n v="12"/>
    <n v="12"/>
    <n v="1.84"/>
    <n v="1.41"/>
    <n v="0.41"/>
    <n v="0.36"/>
    <n v="4.0200000000000005"/>
    <n v="1.7610062893081762"/>
    <n v="96.855345911949684"/>
    <n v="100.87534591194968"/>
    <n v="0"/>
    <n v="0"/>
    <n v="0"/>
    <n v="0"/>
    <n v="112.87534591194968"/>
  </r>
  <r>
    <x v="57"/>
    <s v="Boutique17"/>
    <x v="7"/>
    <n v="2"/>
    <n v="8.4"/>
    <n v="190"/>
    <n v="92"/>
    <n v="7.6"/>
    <n v="12"/>
    <n v="12.600000000000001"/>
    <n v="1.9000000000000001"/>
    <n v="1.38"/>
    <n v="0.38"/>
    <n v="0.60000000000000009"/>
    <n v="4.26"/>
    <n v="1.2612612612612613"/>
    <n v="69.369369369369366"/>
    <n v="73.629369369369371"/>
    <n v="0"/>
    <n v="0"/>
    <n v="0"/>
    <n v="0"/>
    <n v="86.22936936936938"/>
  </r>
  <r>
    <x v="58"/>
    <s v="Boutique17"/>
    <x v="7"/>
    <n v="2"/>
    <n v="7.2"/>
    <n v="210"/>
    <n v="96"/>
    <n v="7.4"/>
    <n v="14"/>
    <n v="10.8"/>
    <n v="2.1"/>
    <n v="1.44"/>
    <n v="0.37000000000000005"/>
    <n v="0.70000000000000007"/>
    <n v="4.6100000000000003"/>
    <n v="1.7391304347826086"/>
    <n v="95.65217391304347"/>
    <n v="100.26217391304347"/>
    <n v="0"/>
    <n v="0"/>
    <n v="0"/>
    <n v="0"/>
    <n v="111.06217391304347"/>
  </r>
  <r>
    <x v="59"/>
    <s v="Boutique17"/>
    <x v="7"/>
    <n v="2"/>
    <n v="7.6"/>
    <n v="202"/>
    <n v="116"/>
    <n v="8.1999999999999993"/>
    <n v="4"/>
    <n v="11.399999999999999"/>
    <n v="2.02"/>
    <n v="1.74"/>
    <n v="0.41"/>
    <n v="0.12"/>
    <n v="4.29"/>
    <n v="1.6766467065868262"/>
    <n v="92.215568862275447"/>
    <n v="96.505568862275453"/>
    <n v="0"/>
    <n v="0"/>
    <n v="0"/>
    <n v="0"/>
    <n v="107.90556886227546"/>
  </r>
  <r>
    <x v="60"/>
    <s v="Boutique17"/>
    <x v="7"/>
    <n v="2"/>
    <n v="7.2"/>
    <n v="212"/>
    <n v="106"/>
    <n v="7.4"/>
    <n v="14"/>
    <n v="10.8"/>
    <n v="2.12"/>
    <n v="1.5899999999999999"/>
    <n v="0.37000000000000005"/>
    <n v="0.28000000000000003"/>
    <n v="4.3600000000000003"/>
    <n v="1.2844036697247707"/>
    <n v="70.642201834862391"/>
    <n v="75.00220183486239"/>
    <n v="0"/>
    <n v="0"/>
    <n v="0"/>
    <n v="0"/>
    <n v="85.802201834862387"/>
  </r>
  <r>
    <x v="61"/>
    <s v="Boutique17"/>
    <x v="7"/>
    <n v="2"/>
    <n v="7.6"/>
    <n v="196"/>
    <n v="106"/>
    <n v="7.8"/>
    <n v="10"/>
    <n v="11.399999999999999"/>
    <n v="1.96"/>
    <n v="1.5899999999999999"/>
    <n v="0.39"/>
    <n v="0.5"/>
    <n v="4.4399999999999995"/>
    <n v="1.2669683257918551"/>
    <n v="69.68325791855203"/>
    <n v="74.123257918552028"/>
    <n v="0"/>
    <n v="0"/>
    <n v="0"/>
    <n v="0"/>
    <n v="85.523257918552019"/>
  </r>
  <r>
    <x v="62"/>
    <s v="Boutique17"/>
    <x v="7"/>
    <n v="2"/>
    <n v="7.4"/>
    <n v="192"/>
    <n v="102"/>
    <n v="9"/>
    <n v="6"/>
    <n v="11.100000000000001"/>
    <n v="1.92"/>
    <n v="1.53"/>
    <n v="0.45"/>
    <n v="0.12"/>
    <n v="4.0200000000000005"/>
    <n v="1.4070351758793971"/>
    <n v="77.386934673366838"/>
    <n v="81.406934673366834"/>
    <n v="0"/>
    <n v="0"/>
    <n v="0"/>
    <n v="0"/>
    <n v="92.506934673366828"/>
  </r>
  <r>
    <x v="63"/>
    <s v="Boutique17"/>
    <x v="7"/>
    <n v="2"/>
    <n v="7.4"/>
    <n v="184"/>
    <n v="96"/>
    <n v="8.8000000000000007"/>
    <n v="4"/>
    <n v="11.100000000000001"/>
    <n v="1.84"/>
    <n v="1.44"/>
    <n v="0.44000000000000006"/>
    <n v="0.16"/>
    <n v="3.8800000000000003"/>
    <n v="1.4070351758793971"/>
    <n v="77.386934673366838"/>
    <n v="81.266934673366833"/>
    <n v="0"/>
    <n v="0"/>
    <n v="0"/>
    <n v="0"/>
    <n v="92.366934673366842"/>
  </r>
  <r>
    <x v="64"/>
    <s v="Boutique17"/>
    <x v="7"/>
    <n v="2"/>
    <n v="8.8000000000000007"/>
    <n v="182"/>
    <n v="116"/>
    <n v="9"/>
    <n v="12"/>
    <n v="13.200000000000001"/>
    <n v="1.82"/>
    <n v="1.74"/>
    <n v="0.45"/>
    <n v="0.36"/>
    <n v="4.37"/>
    <n v="1.1475409836065573"/>
    <n v="63.114754098360649"/>
    <n v="67.484754098360654"/>
    <n v="0"/>
    <n v="0"/>
    <n v="0"/>
    <n v="0"/>
    <n v="80.684754098360656"/>
  </r>
  <r>
    <x v="65"/>
    <s v="Boutique17"/>
    <x v="7"/>
    <n v="2"/>
    <n v="9"/>
    <n v="220"/>
    <n v="96"/>
    <n v="9"/>
    <n v="10"/>
    <n v="13.5"/>
    <n v="2.2000000000000002"/>
    <n v="1.44"/>
    <n v="0.45"/>
    <n v="0.2"/>
    <n v="4.29"/>
    <n v="1.2068965517241379"/>
    <n v="66.379310344827587"/>
    <n v="70.669310344827593"/>
    <n v="0"/>
    <n v="0"/>
    <n v="0"/>
    <n v="0"/>
    <n v="84.169310344827593"/>
  </r>
  <r>
    <x v="66"/>
    <s v="Boutique17"/>
    <x v="7"/>
    <n v="2"/>
    <n v="7"/>
    <n v="190"/>
    <n v="118"/>
    <n v="8.4"/>
    <n v="10"/>
    <n v="10.5"/>
    <n v="1.9000000000000001"/>
    <n v="1.77"/>
    <n v="0.42000000000000004"/>
    <n v="0.3"/>
    <n v="4.3899999999999997"/>
    <n v="1.8421052631578947"/>
    <n v="101.31578947368421"/>
    <n v="105.70578947368421"/>
    <n v="0"/>
    <n v="0"/>
    <n v="0"/>
    <n v="0"/>
    <n v="116.20578947368421"/>
  </r>
  <r>
    <x v="67"/>
    <s v="Boutique17"/>
    <x v="7"/>
    <n v="2"/>
    <n v="7.2"/>
    <n v="198"/>
    <n v="116"/>
    <n v="8.6"/>
    <n v="16"/>
    <n v="10.8"/>
    <n v="1.98"/>
    <n v="1.74"/>
    <n v="0.43"/>
    <n v="0.32"/>
    <n v="4.47"/>
    <n v="1.3658536585365855"/>
    <n v="75.121951219512198"/>
    <n v="79.591951219512197"/>
    <n v="0"/>
    <n v="0"/>
    <n v="0"/>
    <n v="0"/>
    <n v="90.391951219512194"/>
  </r>
  <r>
    <x v="68"/>
    <s v="Boutique17"/>
    <x v="7"/>
    <n v="2"/>
    <n v="7.2"/>
    <n v="196"/>
    <n v="100"/>
    <n v="7.8"/>
    <n v="12"/>
    <n v="10.8"/>
    <n v="1.96"/>
    <n v="1.5"/>
    <n v="0.39"/>
    <n v="0.60000000000000009"/>
    <n v="4.45"/>
    <n v="1.2727272727272727"/>
    <n v="70"/>
    <n v="74.45"/>
    <n v="0"/>
    <n v="0"/>
    <n v="0"/>
    <n v="0"/>
    <n v="85.25"/>
  </r>
  <r>
    <x v="69"/>
    <s v="Boutique17"/>
    <x v="7"/>
    <n v="2"/>
    <n v="7.8"/>
    <n v="220"/>
    <n v="108"/>
    <n v="7"/>
    <n v="10"/>
    <n v="11.7"/>
    <n v="2.2000000000000002"/>
    <n v="1.6199999999999999"/>
    <n v="0.35000000000000003"/>
    <n v="0.2"/>
    <n v="4.37"/>
    <n v="1.5819209039548023"/>
    <n v="87.005649717514132"/>
    <n v="91.375649717514136"/>
    <n v="0"/>
    <n v="0"/>
    <n v="0"/>
    <n v="0"/>
    <n v="103.07564971751414"/>
  </r>
  <r>
    <x v="70"/>
    <s v="Boutique17"/>
    <x v="7"/>
    <n v="2"/>
    <n v="8.8000000000000007"/>
    <n v="220"/>
    <n v="116"/>
    <n v="7.6"/>
    <n v="8"/>
    <n v="13.200000000000001"/>
    <n v="2.2000000000000002"/>
    <n v="1.74"/>
    <n v="0.38"/>
    <n v="0.4"/>
    <n v="4.7200000000000006"/>
    <n v="1.308411214953271"/>
    <n v="71.962616822429908"/>
    <n v="76.682616822429907"/>
    <n v="0"/>
    <n v="0"/>
    <n v="0"/>
    <n v="0"/>
    <n v="89.88261682242991"/>
  </r>
  <r>
    <x v="71"/>
    <s v="Boutique17"/>
    <x v="7"/>
    <n v="2"/>
    <n v="7.2"/>
    <n v="190"/>
    <n v="118"/>
    <n v="7.4"/>
    <n v="10"/>
    <n v="10.8"/>
    <n v="1.9000000000000001"/>
    <n v="1.77"/>
    <n v="0.37000000000000005"/>
    <n v="0.2"/>
    <n v="4.24"/>
    <n v="1.386138613861386"/>
    <n v="76.237623762376231"/>
    <n v="80.477623762376226"/>
    <n v="0"/>
    <n v="0"/>
    <n v="0"/>
    <n v="0"/>
    <n v="91.277623762376223"/>
  </r>
  <r>
    <x v="72"/>
    <s v="Boutique17"/>
    <x v="7"/>
    <n v="2"/>
    <n v="7.4"/>
    <n v="184"/>
    <n v="108"/>
    <n v="7.4"/>
    <n v="10"/>
    <n v="11.100000000000001"/>
    <n v="1.84"/>
    <n v="1.6199999999999999"/>
    <n v="0.37000000000000005"/>
    <n v="0.3"/>
    <n v="4.13"/>
    <n v="1.5555555555555556"/>
    <n v="85.555555555555557"/>
    <n v="89.685555555555553"/>
    <n v="0"/>
    <n v="0"/>
    <n v="0"/>
    <n v="0"/>
    <n v="100.78555555555556"/>
  </r>
  <r>
    <x v="73"/>
    <s v="Boutique17"/>
    <x v="7"/>
    <n v="2"/>
    <n v="7.2"/>
    <n v="190"/>
    <n v="110"/>
    <n v="7"/>
    <n v="12"/>
    <n v="10.8"/>
    <n v="1.9000000000000001"/>
    <n v="1.65"/>
    <n v="0.35000000000000003"/>
    <n v="0.24"/>
    <n v="4.1399999999999997"/>
    <n v="1.2903225806451613"/>
    <n v="70.967741935483872"/>
    <n v="75.107741935483872"/>
    <n v="0"/>
    <n v="0"/>
    <n v="0"/>
    <n v="0"/>
    <n v="85.90774193548387"/>
  </r>
  <r>
    <x v="74"/>
    <s v="Boutique17"/>
    <x v="7"/>
    <n v="2"/>
    <n v="7.6"/>
    <n v="208"/>
    <n v="118"/>
    <n v="7.6"/>
    <n v="6"/>
    <n v="11.399999999999999"/>
    <n v="2.08"/>
    <n v="1.77"/>
    <n v="0.38"/>
    <n v="0.24"/>
    <n v="4.4700000000000006"/>
    <n v="1.75"/>
    <n v="96.25"/>
    <n v="100.72"/>
    <n v="0"/>
    <n v="0"/>
    <n v="0"/>
    <n v="0"/>
    <n v="112.12"/>
  </r>
  <r>
    <x v="75"/>
    <s v="Boutique17"/>
    <x v="7"/>
    <n v="2"/>
    <n v="8.1999999999999993"/>
    <n v="188"/>
    <n v="108"/>
    <n v="7.4"/>
    <n v="16"/>
    <n v="12.299999999999999"/>
    <n v="1.8800000000000001"/>
    <n v="1.6199999999999999"/>
    <n v="0.37000000000000005"/>
    <n v="0.32"/>
    <n v="4.1900000000000004"/>
    <n v="1.1290322580645162"/>
    <n v="62.096774193548391"/>
    <n v="66.286774193548396"/>
    <n v="0"/>
    <n v="0"/>
    <n v="0"/>
    <n v="0"/>
    <n v="78.586774193548393"/>
  </r>
  <r>
    <x v="76"/>
    <s v="Boutique17"/>
    <x v="7"/>
    <n v="2"/>
    <n v="8"/>
    <n v="196"/>
    <n v="116"/>
    <n v="7.4"/>
    <n v="6"/>
    <n v="12"/>
    <n v="1.96"/>
    <n v="1.74"/>
    <n v="0.37000000000000005"/>
    <n v="0.18"/>
    <n v="4.25"/>
    <n v="1.6"/>
    <n v="88"/>
    <n v="92.25"/>
    <n v="0"/>
    <n v="0"/>
    <n v="0"/>
    <n v="0"/>
    <n v="104.25"/>
  </r>
  <r>
    <x v="77"/>
    <s v="Boutique17"/>
    <x v="7"/>
    <n v="2"/>
    <n v="7"/>
    <n v="182"/>
    <n v="114"/>
    <n v="8.6"/>
    <n v="6"/>
    <n v="10.5"/>
    <n v="1.82"/>
    <n v="1.71"/>
    <n v="0.43"/>
    <n v="0.24"/>
    <n v="4.2"/>
    <n v="1.1914893617021276"/>
    <n v="65.531914893617014"/>
    <n v="69.731914893617017"/>
    <n v="0"/>
    <n v="0"/>
    <n v="0"/>
    <n v="0"/>
    <n v="80.231914893617017"/>
  </r>
  <r>
    <x v="78"/>
    <s v="Boutique17"/>
    <x v="7"/>
    <n v="2"/>
    <n v="9"/>
    <n v="192"/>
    <n v="94"/>
    <n v="7.8"/>
    <n v="6"/>
    <n v="13.5"/>
    <n v="1.92"/>
    <n v="1.41"/>
    <n v="0.39"/>
    <n v="0.30000000000000004"/>
    <n v="4.0200000000000005"/>
    <n v="1.1965811965811965"/>
    <n v="65.811965811965806"/>
    <n v="69.831965811965802"/>
    <n v="0"/>
    <n v="0"/>
    <n v="0"/>
    <n v="0"/>
    <n v="83.331965811965802"/>
  </r>
  <r>
    <x v="79"/>
    <s v="Boutique17"/>
    <x v="7"/>
    <n v="2"/>
    <n v="8.1999999999999993"/>
    <n v="216"/>
    <n v="120"/>
    <n v="9"/>
    <n v="6"/>
    <n v="12.299999999999999"/>
    <n v="2.16"/>
    <n v="1.7999999999999998"/>
    <n v="0.45"/>
    <n v="0.12"/>
    <n v="4.53"/>
    <n v="1.3270142180094786"/>
    <n v="72.985781990521318"/>
    <n v="77.515781990521319"/>
    <n v="0"/>
    <n v="0"/>
    <n v="0"/>
    <n v="0"/>
    <n v="89.815781990521316"/>
  </r>
  <r>
    <x v="80"/>
    <s v="Boutique17"/>
    <x v="7"/>
    <n v="2"/>
    <n v="7.2"/>
    <n v="214"/>
    <n v="104"/>
    <n v="8.4"/>
    <n v="6"/>
    <n v="10.8"/>
    <n v="2.14"/>
    <n v="1.56"/>
    <n v="0.42000000000000004"/>
    <n v="0.30000000000000004"/>
    <n v="4.42"/>
    <n v="1.6091954022988506"/>
    <n v="88.505747126436788"/>
    <n v="92.925747126436789"/>
    <n v="0"/>
    <n v="0"/>
    <n v="0"/>
    <n v="0"/>
    <n v="103.72574712643679"/>
  </r>
  <r>
    <x v="81"/>
    <s v="Boutique17"/>
    <x v="7"/>
    <n v="2"/>
    <n v="7.4"/>
    <n v="196"/>
    <n v="90"/>
    <n v="7.4"/>
    <n v="6"/>
    <n v="11.100000000000001"/>
    <n v="1.96"/>
    <n v="1.3499999999999999"/>
    <n v="0.37000000000000005"/>
    <n v="0.30000000000000004"/>
    <n v="3.9799999999999995"/>
    <n v="1.5384615384615385"/>
    <n v="84.615384615384613"/>
    <n v="88.595384615384617"/>
    <n v="0"/>
    <n v="0"/>
    <n v="0"/>
    <n v="0"/>
    <n v="99.695384615384626"/>
  </r>
  <r>
    <x v="82"/>
    <s v="Boutique17"/>
    <x v="7"/>
    <n v="2"/>
    <n v="8.4"/>
    <n v="198"/>
    <n v="104"/>
    <n v="7.8"/>
    <n v="14"/>
    <n v="12.600000000000001"/>
    <n v="1.98"/>
    <n v="1.56"/>
    <n v="0.39"/>
    <n v="0.70000000000000007"/>
    <n v="4.63"/>
    <n v="1.3793103448275863"/>
    <n v="75.862068965517253"/>
    <n v="80.492068965517248"/>
    <n v="0"/>
    <n v="0"/>
    <n v="0"/>
    <n v="0"/>
    <n v="93.092068965517257"/>
  </r>
  <r>
    <x v="83"/>
    <s v="Boutique17"/>
    <x v="7"/>
    <n v="2"/>
    <n v="7.2"/>
    <n v="214"/>
    <n v="98"/>
    <n v="8.8000000000000007"/>
    <n v="16"/>
    <n v="10.8"/>
    <n v="2.14"/>
    <n v="1.47"/>
    <n v="0.44000000000000006"/>
    <n v="0.8"/>
    <n v="4.8500000000000005"/>
    <n v="1.3658536585365855"/>
    <n v="75.121951219512198"/>
    <n v="79.971951219512192"/>
    <n v="0"/>
    <n v="0"/>
    <n v="0"/>
    <n v="0"/>
    <n v="90.771951219512189"/>
  </r>
  <r>
    <x v="36"/>
    <s v="Boutique18"/>
    <x v="7"/>
    <n v="2"/>
    <n v="7.8"/>
    <n v="180"/>
    <n v="104"/>
    <n v="7.2"/>
    <n v="14"/>
    <n v="11.7"/>
    <n v="1.8"/>
    <n v="1.56"/>
    <n v="0.36000000000000004"/>
    <n v="0.70000000000000007"/>
    <n v="4.42"/>
    <n v="1.2785388127853881"/>
    <n v="70.319634703196343"/>
    <n v="74.739634703196344"/>
    <n v="0"/>
    <n v="0"/>
    <n v="0"/>
    <n v="0"/>
    <n v="86.439634703196347"/>
  </r>
  <r>
    <x v="37"/>
    <s v="Boutique18"/>
    <x v="7"/>
    <n v="2"/>
    <n v="9"/>
    <n v="216"/>
    <n v="102"/>
    <n v="8.6"/>
    <n v="8"/>
    <n v="13.5"/>
    <n v="2.16"/>
    <n v="1.53"/>
    <n v="0.43"/>
    <n v="0.16"/>
    <n v="4.28"/>
    <n v="1.2727272727272727"/>
    <n v="70"/>
    <n v="74.28"/>
    <n v="0"/>
    <n v="0"/>
    <n v="0"/>
    <n v="0"/>
    <n v="87.78"/>
  </r>
  <r>
    <x v="38"/>
    <s v="Boutique18"/>
    <x v="7"/>
    <n v="2"/>
    <n v="7.4"/>
    <n v="194"/>
    <n v="102"/>
    <n v="7"/>
    <n v="8"/>
    <n v="11.100000000000001"/>
    <n v="1.94"/>
    <n v="1.53"/>
    <n v="0.35000000000000003"/>
    <n v="0.16"/>
    <n v="3.98"/>
    <n v="1.1475409836065573"/>
    <n v="63.114754098360649"/>
    <n v="67.094754098360653"/>
    <n v="0"/>
    <n v="0"/>
    <n v="0"/>
    <n v="0"/>
    <n v="78.194754098360647"/>
  </r>
  <r>
    <x v="39"/>
    <s v="Boutique18"/>
    <x v="7"/>
    <n v="2"/>
    <n v="7"/>
    <n v="180"/>
    <n v="114"/>
    <n v="7.2"/>
    <n v="6"/>
    <n v="10.5"/>
    <n v="1.8"/>
    <n v="1.71"/>
    <n v="0.36000000000000004"/>
    <n v="0.30000000000000004"/>
    <n v="4.17"/>
    <n v="1.2389380530973451"/>
    <n v="68.141592920353972"/>
    <n v="72.311592920353974"/>
    <n v="0"/>
    <n v="0"/>
    <n v="0"/>
    <n v="0"/>
    <n v="82.811592920353974"/>
  </r>
  <r>
    <x v="40"/>
    <s v="Boutique18"/>
    <x v="7"/>
    <n v="2"/>
    <n v="7.8"/>
    <n v="214"/>
    <n v="102"/>
    <n v="8.8000000000000007"/>
    <n v="16"/>
    <n v="11.7"/>
    <n v="2.14"/>
    <n v="1.53"/>
    <n v="0.44000000000000006"/>
    <n v="0.48"/>
    <n v="4.59"/>
    <n v="1.4141414141414141"/>
    <n v="77.777777777777771"/>
    <n v="82.367777777777775"/>
    <n v="0"/>
    <n v="0"/>
    <n v="0"/>
    <n v="0"/>
    <n v="94.067777777777778"/>
  </r>
  <r>
    <x v="41"/>
    <s v="Boutique18"/>
    <x v="7"/>
    <n v="2"/>
    <n v="7.2"/>
    <n v="182"/>
    <n v="120"/>
    <n v="7.2"/>
    <n v="6"/>
    <n v="10.8"/>
    <n v="1.82"/>
    <n v="1.7999999999999998"/>
    <n v="0.36000000000000004"/>
    <n v="0.18"/>
    <n v="4.16"/>
    <n v="1.3592233009708738"/>
    <n v="74.757281553398059"/>
    <n v="78.917281553398055"/>
    <n v="0"/>
    <n v="0"/>
    <n v="0"/>
    <n v="0"/>
    <n v="89.717281553398053"/>
  </r>
  <r>
    <x v="42"/>
    <s v="Boutique18"/>
    <x v="7"/>
    <n v="2"/>
    <n v="8.1999999999999993"/>
    <n v="216"/>
    <n v="92"/>
    <n v="8"/>
    <n v="6"/>
    <n v="12.299999999999999"/>
    <n v="2.16"/>
    <n v="1.38"/>
    <n v="0.4"/>
    <n v="0.12"/>
    <n v="4.0599999999999996"/>
    <n v="1.1914893617021276"/>
    <n v="65.531914893617014"/>
    <n v="69.591914893617016"/>
    <n v="0"/>
    <n v="0"/>
    <n v="0"/>
    <n v="0"/>
    <n v="81.891914893617013"/>
  </r>
  <r>
    <x v="43"/>
    <s v="Boutique18"/>
    <x v="7"/>
    <n v="2"/>
    <n v="8"/>
    <n v="190"/>
    <n v="100"/>
    <n v="7.6"/>
    <n v="16"/>
    <n v="12"/>
    <n v="1.9000000000000001"/>
    <n v="1.5"/>
    <n v="0.38"/>
    <n v="0.32"/>
    <n v="4.1000000000000005"/>
    <n v="1.2173913043478262"/>
    <n v="66.956521739130437"/>
    <n v="71.056521739130432"/>
    <n v="0"/>
    <n v="0"/>
    <n v="0"/>
    <n v="0"/>
    <n v="83.056521739130432"/>
  </r>
  <r>
    <x v="44"/>
    <s v="Boutique18"/>
    <x v="7"/>
    <n v="2"/>
    <n v="8.8000000000000007"/>
    <n v="212"/>
    <n v="116"/>
    <n v="7"/>
    <n v="16"/>
    <n v="13.200000000000001"/>
    <n v="2.12"/>
    <n v="1.74"/>
    <n v="0.35000000000000003"/>
    <n v="0.8"/>
    <n v="5.01"/>
    <n v="1.7391304347826086"/>
    <n v="95.65217391304347"/>
    <n v="100.66217391304347"/>
    <n v="0"/>
    <n v="0"/>
    <n v="0"/>
    <n v="0"/>
    <n v="113.86217391304348"/>
  </r>
  <r>
    <x v="45"/>
    <s v="Boutique18"/>
    <x v="7"/>
    <n v="2"/>
    <n v="8.8000000000000007"/>
    <n v="188"/>
    <n v="118"/>
    <n v="7.8"/>
    <n v="6"/>
    <n v="13.200000000000001"/>
    <n v="1.8800000000000001"/>
    <n v="1.77"/>
    <n v="0.39"/>
    <n v="0.12"/>
    <n v="4.16"/>
    <n v="1.7834394904458599"/>
    <n v="98.089171974522301"/>
    <n v="102.2491719745223"/>
    <n v="0"/>
    <n v="0"/>
    <n v="0"/>
    <n v="0"/>
    <n v="115.4491719745223"/>
  </r>
  <r>
    <x v="46"/>
    <s v="Boutique18"/>
    <x v="7"/>
    <n v="2"/>
    <n v="9"/>
    <n v="188"/>
    <n v="92"/>
    <n v="7.6"/>
    <n v="14"/>
    <n v="13.5"/>
    <n v="1.8800000000000001"/>
    <n v="1.38"/>
    <n v="0.38"/>
    <n v="0.56000000000000005"/>
    <n v="4.1999999999999993"/>
    <n v="1.2389380530973451"/>
    <n v="68.141592920353972"/>
    <n v="72.341592920353975"/>
    <n v="0"/>
    <n v="0"/>
    <n v="0"/>
    <n v="0"/>
    <n v="85.841592920353975"/>
  </r>
  <r>
    <x v="47"/>
    <s v="Boutique18"/>
    <x v="7"/>
    <n v="2"/>
    <n v="7.2"/>
    <n v="182"/>
    <n v="92"/>
    <n v="8.4"/>
    <n v="16"/>
    <n v="10.8"/>
    <n v="1.82"/>
    <n v="1.38"/>
    <n v="0.42000000000000004"/>
    <n v="0.64"/>
    <n v="4.26"/>
    <n v="1.2556053811659194"/>
    <n v="69.058295964125563"/>
    <n v="73.318295964125568"/>
    <n v="0"/>
    <n v="0"/>
    <n v="0"/>
    <n v="0"/>
    <n v="84.118295964125565"/>
  </r>
  <r>
    <x v="48"/>
    <s v="Boutique18"/>
    <x v="7"/>
    <n v="2"/>
    <n v="8.1999999999999993"/>
    <n v="212"/>
    <n v="102"/>
    <n v="8"/>
    <n v="4"/>
    <n v="12.299999999999999"/>
    <n v="2.12"/>
    <n v="1.53"/>
    <n v="0.4"/>
    <n v="0.2"/>
    <n v="4.2500000000000009"/>
    <n v="1.7391304347826086"/>
    <n v="95.65217391304347"/>
    <n v="99.90217391304347"/>
    <n v="0"/>
    <n v="0"/>
    <n v="0"/>
    <n v="0"/>
    <n v="112.20217391304347"/>
  </r>
  <r>
    <x v="49"/>
    <s v="Boutique18"/>
    <x v="7"/>
    <n v="2"/>
    <n v="7.2"/>
    <n v="216"/>
    <n v="114"/>
    <n v="7.4"/>
    <n v="4"/>
    <n v="10.8"/>
    <n v="2.16"/>
    <n v="1.71"/>
    <n v="0.37000000000000005"/>
    <n v="0.08"/>
    <n v="4.32"/>
    <n v="1.5555555555555556"/>
    <n v="85.555555555555557"/>
    <n v="89.875555555555565"/>
    <n v="0"/>
    <n v="0"/>
    <n v="0"/>
    <n v="0"/>
    <n v="100.67555555555556"/>
  </r>
  <r>
    <x v="50"/>
    <s v="Boutique18"/>
    <x v="7"/>
    <n v="2"/>
    <n v="8.8000000000000007"/>
    <n v="206"/>
    <n v="90"/>
    <n v="7.8"/>
    <n v="6"/>
    <n v="13.200000000000001"/>
    <n v="2.06"/>
    <n v="1.3499999999999999"/>
    <n v="0.39"/>
    <n v="0.30000000000000004"/>
    <n v="4.1000000000000005"/>
    <n v="1.1475409836065573"/>
    <n v="63.114754098360649"/>
    <n v="67.214754098360643"/>
    <n v="0"/>
    <n v="0"/>
    <n v="0"/>
    <n v="0"/>
    <n v="80.414754098360646"/>
  </r>
  <r>
    <x v="51"/>
    <s v="Boutique18"/>
    <x v="7"/>
    <n v="2"/>
    <n v="8"/>
    <n v="200"/>
    <n v="100"/>
    <n v="7.2"/>
    <n v="14"/>
    <n v="12"/>
    <n v="2"/>
    <n v="1.5"/>
    <n v="0.36000000000000004"/>
    <n v="0.28000000000000003"/>
    <n v="4.1399999999999997"/>
    <n v="1.1864406779661016"/>
    <n v="65.254237288135585"/>
    <n v="69.394237288135585"/>
    <n v="0"/>
    <n v="0"/>
    <n v="0"/>
    <n v="0"/>
    <n v="81.394237288135585"/>
  </r>
  <r>
    <x v="52"/>
    <s v="Boutique18"/>
    <x v="7"/>
    <n v="2"/>
    <n v="8"/>
    <n v="202"/>
    <n v="112"/>
    <n v="7.8"/>
    <n v="6"/>
    <n v="12"/>
    <n v="2.02"/>
    <n v="1.68"/>
    <n v="0.39"/>
    <n v="0.12"/>
    <n v="4.21"/>
    <n v="1.2389380530973451"/>
    <n v="68.141592920353972"/>
    <n v="72.351592920353966"/>
    <n v="0"/>
    <n v="0"/>
    <n v="0"/>
    <n v="0"/>
    <n v="84.351592920353966"/>
  </r>
  <r>
    <x v="53"/>
    <s v="Boutique18"/>
    <x v="7"/>
    <n v="2"/>
    <n v="7.8"/>
    <n v="202"/>
    <n v="98"/>
    <n v="8.1999999999999993"/>
    <n v="10"/>
    <n v="11.7"/>
    <n v="2.02"/>
    <n v="1.47"/>
    <n v="0.41"/>
    <n v="0.3"/>
    <n v="4.2"/>
    <n v="1.4070351758793971"/>
    <n v="77.386934673366838"/>
    <n v="81.586934673366841"/>
    <n v="0"/>
    <n v="0"/>
    <n v="0"/>
    <n v="0"/>
    <n v="93.286934673366844"/>
  </r>
  <r>
    <x v="54"/>
    <s v="Boutique18"/>
    <x v="7"/>
    <n v="2"/>
    <n v="8.6"/>
    <n v="214"/>
    <n v="96"/>
    <n v="9"/>
    <n v="6"/>
    <n v="12.899999999999999"/>
    <n v="2.14"/>
    <n v="1.44"/>
    <n v="0.45"/>
    <n v="0.18"/>
    <n v="4.21"/>
    <n v="1.2068965517241379"/>
    <n v="66.379310344827587"/>
    <n v="70.589310344827581"/>
    <n v="0"/>
    <n v="0"/>
    <n v="0"/>
    <n v="0"/>
    <n v="83.489310344827572"/>
  </r>
  <r>
    <x v="55"/>
    <s v="Boutique18"/>
    <x v="7"/>
    <n v="2"/>
    <n v="8.1999999999999993"/>
    <n v="220"/>
    <n v="100"/>
    <n v="8"/>
    <n v="6"/>
    <n v="12.299999999999999"/>
    <n v="2.2000000000000002"/>
    <n v="1.5"/>
    <n v="0.4"/>
    <n v="0.18"/>
    <n v="4.28"/>
    <n v="1.2280701754385965"/>
    <n v="67.543859649122808"/>
    <n v="71.823859649122809"/>
    <n v="0"/>
    <n v="0"/>
    <n v="0"/>
    <n v="0"/>
    <n v="84.123859649122807"/>
  </r>
  <r>
    <x v="56"/>
    <s v="Boutique18"/>
    <x v="7"/>
    <n v="2"/>
    <n v="8.1999999999999993"/>
    <n v="188"/>
    <n v="118"/>
    <n v="8.6"/>
    <n v="12"/>
    <n v="12.299999999999999"/>
    <n v="1.8800000000000001"/>
    <n v="1.77"/>
    <n v="0.43"/>
    <n v="0.48"/>
    <n v="4.5600000000000005"/>
    <n v="1.4432989690721649"/>
    <n v="79.381443298969074"/>
    <n v="83.941443298969077"/>
    <n v="0"/>
    <n v="0"/>
    <n v="0"/>
    <n v="0"/>
    <n v="96.241443298969074"/>
  </r>
  <r>
    <x v="57"/>
    <s v="Boutique18"/>
    <x v="7"/>
    <n v="2"/>
    <n v="8.4"/>
    <n v="220"/>
    <n v="100"/>
    <n v="7.8"/>
    <n v="6"/>
    <n v="12.600000000000001"/>
    <n v="2.2000000000000002"/>
    <n v="1.5"/>
    <n v="0.39"/>
    <n v="0.12"/>
    <n v="4.21"/>
    <n v="1.1570247933884297"/>
    <n v="63.636363636363633"/>
    <n v="67.846363636363634"/>
    <n v="0"/>
    <n v="0"/>
    <n v="0"/>
    <n v="0"/>
    <n v="80.446363636363628"/>
  </r>
  <r>
    <x v="58"/>
    <s v="Boutique18"/>
    <x v="7"/>
    <n v="2"/>
    <n v="7.2"/>
    <n v="220"/>
    <n v="92"/>
    <n v="8.6"/>
    <n v="14"/>
    <n v="10.8"/>
    <n v="2.2000000000000002"/>
    <n v="1.38"/>
    <n v="0.43"/>
    <n v="0.28000000000000003"/>
    <n v="4.29"/>
    <n v="1.728395061728395"/>
    <n v="95.061728395061721"/>
    <n v="99.351728395061727"/>
    <n v="0"/>
    <n v="0"/>
    <n v="0"/>
    <n v="0"/>
    <n v="110.15172839506172"/>
  </r>
  <r>
    <x v="59"/>
    <s v="Boutique18"/>
    <x v="7"/>
    <n v="2"/>
    <n v="9"/>
    <n v="188"/>
    <n v="118"/>
    <n v="7.2"/>
    <n v="14"/>
    <n v="13.5"/>
    <n v="1.8800000000000001"/>
    <n v="1.77"/>
    <n v="0.36000000000000004"/>
    <n v="0.70000000000000007"/>
    <n v="4.7100000000000009"/>
    <n v="1.2068965517241379"/>
    <n v="66.379310344827587"/>
    <n v="71.089310344827595"/>
    <n v="0"/>
    <n v="0"/>
    <n v="0"/>
    <n v="0"/>
    <n v="84.589310344827595"/>
  </r>
  <r>
    <x v="60"/>
    <s v="Boutique18"/>
    <x v="7"/>
    <n v="2"/>
    <n v="8"/>
    <n v="196"/>
    <n v="118"/>
    <n v="7.4"/>
    <n v="8"/>
    <n v="12"/>
    <n v="1.96"/>
    <n v="1.77"/>
    <n v="0.37000000000000005"/>
    <n v="0.24"/>
    <n v="4.34"/>
    <n v="1.5819209039548023"/>
    <n v="87.005649717514132"/>
    <n v="91.345649717514135"/>
    <n v="0"/>
    <n v="0"/>
    <n v="0"/>
    <n v="0"/>
    <n v="103.34564971751414"/>
  </r>
  <r>
    <x v="61"/>
    <s v="Boutique18"/>
    <x v="7"/>
    <n v="2"/>
    <n v="7.4"/>
    <n v="180"/>
    <n v="112"/>
    <n v="7.8"/>
    <n v="16"/>
    <n v="11.100000000000001"/>
    <n v="1.8"/>
    <n v="1.68"/>
    <n v="0.39"/>
    <n v="0.64"/>
    <n v="4.51"/>
    <n v="1.7721518987341771"/>
    <n v="97.468354430379748"/>
    <n v="101.97835443037975"/>
    <n v="0"/>
    <n v="0"/>
    <n v="0"/>
    <n v="0"/>
    <n v="113.07835443037976"/>
  </r>
  <r>
    <x v="62"/>
    <s v="Boutique18"/>
    <x v="7"/>
    <n v="2"/>
    <n v="7.2"/>
    <n v="194"/>
    <n v="110"/>
    <n v="7.8"/>
    <n v="12"/>
    <n v="10.8"/>
    <n v="1.94"/>
    <n v="1.65"/>
    <n v="0.39"/>
    <n v="0.36"/>
    <n v="4.34"/>
    <n v="1.728395061728395"/>
    <n v="95.061728395061721"/>
    <n v="99.401728395061724"/>
    <n v="0"/>
    <n v="0"/>
    <n v="0"/>
    <n v="0"/>
    <n v="110.20172839506172"/>
  </r>
  <r>
    <x v="63"/>
    <s v="Boutique18"/>
    <x v="7"/>
    <n v="2"/>
    <n v="7.2"/>
    <n v="194"/>
    <n v="106"/>
    <n v="8.6"/>
    <n v="10"/>
    <n v="10.8"/>
    <n v="1.94"/>
    <n v="1.5899999999999999"/>
    <n v="0.43"/>
    <n v="0.5"/>
    <n v="4.46"/>
    <n v="1.696969696969697"/>
    <n v="93.333333333333343"/>
    <n v="97.793333333333337"/>
    <n v="0"/>
    <n v="0"/>
    <n v="0"/>
    <n v="0"/>
    <n v="108.59333333333333"/>
  </r>
  <r>
    <x v="64"/>
    <s v="Boutique18"/>
    <x v="7"/>
    <n v="2"/>
    <n v="7.8"/>
    <n v="188"/>
    <n v="110"/>
    <n v="7.2"/>
    <n v="4"/>
    <n v="11.7"/>
    <n v="1.8800000000000001"/>
    <n v="1.65"/>
    <n v="0.36000000000000004"/>
    <n v="0.12"/>
    <n v="4.01"/>
    <n v="1.2962962962962963"/>
    <n v="71.296296296296291"/>
    <n v="75.306296296296296"/>
    <n v="0"/>
    <n v="0"/>
    <n v="0"/>
    <n v="0"/>
    <n v="87.006296296296298"/>
  </r>
  <r>
    <x v="65"/>
    <s v="Boutique18"/>
    <x v="7"/>
    <n v="2"/>
    <n v="8.6"/>
    <n v="188"/>
    <n v="116"/>
    <n v="7"/>
    <n v="6"/>
    <n v="12.899999999999999"/>
    <n v="1.8800000000000001"/>
    <n v="1.74"/>
    <n v="0.35000000000000003"/>
    <n v="0.30000000000000004"/>
    <n v="4.2700000000000005"/>
    <n v="1.6"/>
    <n v="88"/>
    <n v="92.27"/>
    <n v="0"/>
    <n v="0"/>
    <n v="0"/>
    <n v="0"/>
    <n v="105.16999999999999"/>
  </r>
  <r>
    <x v="66"/>
    <s v="Boutique18"/>
    <x v="7"/>
    <n v="2"/>
    <n v="7.2"/>
    <n v="218"/>
    <n v="104"/>
    <n v="8"/>
    <n v="12"/>
    <n v="10.8"/>
    <n v="2.1800000000000002"/>
    <n v="1.56"/>
    <n v="0.4"/>
    <n v="0.48"/>
    <n v="4.620000000000001"/>
    <n v="1.3397129186602872"/>
    <n v="73.684210526315795"/>
    <n v="78.304210526315799"/>
    <n v="0"/>
    <n v="0"/>
    <n v="0"/>
    <n v="0"/>
    <n v="89.104210526315796"/>
  </r>
  <r>
    <x v="67"/>
    <s v="Boutique18"/>
    <x v="7"/>
    <n v="2"/>
    <n v="8.4"/>
    <n v="216"/>
    <n v="110"/>
    <n v="8.1999999999999993"/>
    <n v="8"/>
    <n v="12.600000000000001"/>
    <n v="2.16"/>
    <n v="1.65"/>
    <n v="0.41"/>
    <n v="0.16"/>
    <n v="4.38"/>
    <n v="1.2727272727272727"/>
    <n v="70"/>
    <n v="74.38"/>
    <n v="0"/>
    <n v="0"/>
    <n v="0"/>
    <n v="0"/>
    <n v="86.97999999999999"/>
  </r>
  <r>
    <x v="68"/>
    <s v="Boutique18"/>
    <x v="7"/>
    <n v="2"/>
    <n v="8.4"/>
    <n v="210"/>
    <n v="118"/>
    <n v="8.4"/>
    <n v="12"/>
    <n v="12.600000000000001"/>
    <n v="2.1"/>
    <n v="1.77"/>
    <n v="0.42000000000000004"/>
    <n v="0.24"/>
    <n v="4.53"/>
    <n v="1.1715481171548117"/>
    <n v="64.43514644351464"/>
    <n v="68.965146443514641"/>
    <n v="0"/>
    <n v="0"/>
    <n v="0"/>
    <n v="0"/>
    <n v="81.565146443514635"/>
  </r>
  <r>
    <x v="69"/>
    <s v="Boutique18"/>
    <x v="7"/>
    <n v="2"/>
    <n v="7.4"/>
    <n v="208"/>
    <n v="90"/>
    <n v="7.2"/>
    <n v="8"/>
    <n v="11.100000000000001"/>
    <n v="2.08"/>
    <n v="1.3499999999999999"/>
    <n v="0.36000000000000004"/>
    <n v="0.16"/>
    <n v="3.9499999999999997"/>
    <n v="1.2173913043478262"/>
    <n v="66.956521739130437"/>
    <n v="70.90652173913044"/>
    <n v="0"/>
    <n v="0"/>
    <n v="0"/>
    <n v="0"/>
    <n v="82.006521739130449"/>
  </r>
  <r>
    <x v="70"/>
    <s v="Boutique18"/>
    <x v="7"/>
    <n v="2"/>
    <n v="8.1999999999999993"/>
    <n v="180"/>
    <n v="116"/>
    <n v="7.8"/>
    <n v="6"/>
    <n v="12.299999999999999"/>
    <n v="1.8"/>
    <n v="1.74"/>
    <n v="0.39"/>
    <n v="0.18"/>
    <n v="4.1100000000000003"/>
    <n v="1.4973262032085561"/>
    <n v="82.352941176470594"/>
    <n v="86.462941176470594"/>
    <n v="0"/>
    <n v="0"/>
    <n v="0"/>
    <n v="0"/>
    <n v="98.762941176470591"/>
  </r>
  <r>
    <x v="71"/>
    <s v="Boutique18"/>
    <x v="7"/>
    <n v="2"/>
    <n v="7"/>
    <n v="194"/>
    <n v="98"/>
    <n v="8.1999999999999993"/>
    <n v="16"/>
    <n v="10.5"/>
    <n v="1.94"/>
    <n v="1.47"/>
    <n v="0.41"/>
    <n v="0.64"/>
    <n v="4.46"/>
    <n v="1.1914893617021276"/>
    <n v="65.531914893617014"/>
    <n v="69.991914893617007"/>
    <n v="0"/>
    <n v="0"/>
    <n v="0"/>
    <n v="0"/>
    <n v="80.491914893617007"/>
  </r>
  <r>
    <x v="72"/>
    <s v="Boutique18"/>
    <x v="7"/>
    <n v="2"/>
    <n v="7"/>
    <n v="180"/>
    <n v="112"/>
    <n v="7.6"/>
    <n v="12"/>
    <n v="10.5"/>
    <n v="1.8"/>
    <n v="1.68"/>
    <n v="0.38"/>
    <n v="0.36"/>
    <n v="4.22"/>
    <n v="1.2121212121212122"/>
    <n v="66.666666666666671"/>
    <n v="70.88666666666667"/>
    <n v="0"/>
    <n v="0"/>
    <n v="0"/>
    <n v="0"/>
    <n v="81.38666666666667"/>
  </r>
  <r>
    <x v="73"/>
    <s v="Boutique18"/>
    <x v="7"/>
    <n v="2"/>
    <n v="7.8"/>
    <n v="206"/>
    <n v="114"/>
    <n v="7"/>
    <n v="10"/>
    <n v="11.7"/>
    <n v="2.06"/>
    <n v="1.71"/>
    <n v="0.35000000000000003"/>
    <n v="0.5"/>
    <n v="4.62"/>
    <n v="1.4213197969543148"/>
    <n v="78.172588832487307"/>
    <n v="82.792588832487311"/>
    <n v="0"/>
    <n v="0"/>
    <n v="0"/>
    <n v="0"/>
    <n v="94.492588832487314"/>
  </r>
  <r>
    <x v="74"/>
    <s v="Boutique18"/>
    <x v="7"/>
    <n v="2"/>
    <n v="7.6"/>
    <n v="214"/>
    <n v="114"/>
    <n v="9"/>
    <n v="4"/>
    <n v="11.399999999999999"/>
    <n v="2.14"/>
    <n v="1.71"/>
    <n v="0.45"/>
    <n v="0.12"/>
    <n v="4.42"/>
    <n v="1.4358974358974359"/>
    <n v="78.974358974358978"/>
    <n v="83.39435897435898"/>
    <n v="0"/>
    <n v="0"/>
    <n v="0"/>
    <n v="0"/>
    <n v="94.794358974358971"/>
  </r>
  <r>
    <x v="75"/>
    <s v="Boutique18"/>
    <x v="7"/>
    <n v="2"/>
    <n v="8.4"/>
    <n v="202"/>
    <n v="90"/>
    <n v="7.8"/>
    <n v="4"/>
    <n v="12.600000000000001"/>
    <n v="2.02"/>
    <n v="1.3499999999999999"/>
    <n v="0.39"/>
    <n v="0.08"/>
    <n v="3.8400000000000003"/>
    <n v="1.4432989690721649"/>
    <n v="79.381443298969074"/>
    <n v="83.221443298969078"/>
    <n v="0"/>
    <n v="0"/>
    <n v="0"/>
    <n v="0"/>
    <n v="95.821443298969086"/>
  </r>
  <r>
    <x v="76"/>
    <s v="Boutique18"/>
    <x v="7"/>
    <n v="2"/>
    <n v="7.8"/>
    <n v="196"/>
    <n v="112"/>
    <n v="8.1999999999999993"/>
    <n v="6"/>
    <n v="11.7"/>
    <n v="1.96"/>
    <n v="1.68"/>
    <n v="0.41"/>
    <n v="0.12"/>
    <n v="4.17"/>
    <n v="1.2727272727272727"/>
    <n v="70"/>
    <n v="74.17"/>
    <n v="0"/>
    <n v="0"/>
    <n v="0"/>
    <n v="0"/>
    <n v="85.87"/>
  </r>
  <r>
    <x v="77"/>
    <s v="Boutique18"/>
    <x v="7"/>
    <n v="2"/>
    <n v="7.4"/>
    <n v="210"/>
    <n v="112"/>
    <n v="7.4"/>
    <n v="10"/>
    <n v="11.100000000000001"/>
    <n v="2.1"/>
    <n v="1.68"/>
    <n v="0.37000000000000005"/>
    <n v="0.3"/>
    <n v="4.45"/>
    <n v="1.7948717948717949"/>
    <n v="98.717948717948715"/>
    <n v="103.16794871794872"/>
    <n v="0"/>
    <n v="0"/>
    <n v="0"/>
    <n v="0"/>
    <n v="114.26794871794871"/>
  </r>
  <r>
    <x v="78"/>
    <s v="Boutique18"/>
    <x v="7"/>
    <n v="2"/>
    <n v="7.6"/>
    <n v="200"/>
    <n v="110"/>
    <n v="8"/>
    <n v="8"/>
    <n v="11.399999999999999"/>
    <n v="2"/>
    <n v="1.65"/>
    <n v="0.4"/>
    <n v="0.24"/>
    <n v="4.29"/>
    <n v="1.2173913043478262"/>
    <n v="66.956521739130437"/>
    <n v="71.246521739130444"/>
    <n v="0"/>
    <n v="0"/>
    <n v="0"/>
    <n v="0"/>
    <n v="82.646521739130435"/>
  </r>
  <r>
    <x v="79"/>
    <s v="Boutique18"/>
    <x v="7"/>
    <n v="2"/>
    <n v="7.8"/>
    <n v="190"/>
    <n v="120"/>
    <n v="7.2"/>
    <n v="6"/>
    <n v="11.7"/>
    <n v="1.9000000000000001"/>
    <n v="1.7999999999999998"/>
    <n v="0.36000000000000004"/>
    <n v="0.24"/>
    <n v="4.3000000000000007"/>
    <n v="1.308411214953271"/>
    <n v="71.962616822429908"/>
    <n v="76.262616822429905"/>
    <n v="0"/>
    <n v="0"/>
    <n v="0"/>
    <n v="0"/>
    <n v="87.962616822429908"/>
  </r>
  <r>
    <x v="80"/>
    <s v="Boutique18"/>
    <x v="7"/>
    <n v="2"/>
    <n v="8"/>
    <n v="202"/>
    <n v="118"/>
    <n v="8.8000000000000007"/>
    <n v="6"/>
    <n v="12"/>
    <n v="2.02"/>
    <n v="1.77"/>
    <n v="0.44000000000000006"/>
    <n v="0.12"/>
    <n v="4.3500000000000005"/>
    <n v="1.2068965517241379"/>
    <n v="66.379310344827587"/>
    <n v="70.729310344827582"/>
    <n v="0"/>
    <n v="0"/>
    <n v="0"/>
    <n v="0"/>
    <n v="82.729310344827582"/>
  </r>
  <r>
    <x v="81"/>
    <s v="Boutique18"/>
    <x v="7"/>
    <n v="2"/>
    <n v="8.1999999999999993"/>
    <n v="210"/>
    <n v="118"/>
    <n v="7.2"/>
    <n v="8"/>
    <n v="12.299999999999999"/>
    <n v="2.1"/>
    <n v="1.77"/>
    <n v="0.36000000000000004"/>
    <n v="0.16"/>
    <n v="4.3900000000000006"/>
    <n v="1.1475409836065573"/>
    <n v="63.114754098360649"/>
    <n v="67.50475409836065"/>
    <n v="0"/>
    <n v="0"/>
    <n v="0"/>
    <n v="0"/>
    <n v="79.804754098360647"/>
  </r>
  <r>
    <x v="82"/>
    <s v="Boutique18"/>
    <x v="7"/>
    <n v="2"/>
    <n v="7.8"/>
    <n v="202"/>
    <n v="100"/>
    <n v="7.6"/>
    <n v="16"/>
    <n v="11.7"/>
    <n v="2.02"/>
    <n v="1.5"/>
    <n v="0.38"/>
    <n v="0.48"/>
    <n v="4.38"/>
    <n v="1.3793103448275863"/>
    <n v="75.862068965517253"/>
    <n v="80.242068965517248"/>
    <n v="0"/>
    <n v="0"/>
    <n v="0"/>
    <n v="0"/>
    <n v="91.942068965517251"/>
  </r>
  <r>
    <x v="83"/>
    <s v="Boutique18"/>
    <x v="7"/>
    <n v="2"/>
    <n v="8"/>
    <n v="196"/>
    <n v="114"/>
    <n v="8.8000000000000007"/>
    <n v="6"/>
    <n v="12"/>
    <n v="1.96"/>
    <n v="1.71"/>
    <n v="0.44000000000000006"/>
    <n v="0.24"/>
    <n v="4.3500000000000005"/>
    <n v="1.2903225806451613"/>
    <n v="70.967741935483872"/>
    <n v="75.317741935483866"/>
    <n v="0"/>
    <n v="0"/>
    <n v="0"/>
    <n v="0"/>
    <n v="87.317741935483866"/>
  </r>
  <r>
    <x v="36"/>
    <s v="Boutique19"/>
    <x v="7"/>
    <n v="2"/>
    <n v="8.8000000000000007"/>
    <n v="190"/>
    <n v="96"/>
    <n v="8.8000000000000007"/>
    <n v="8"/>
    <n v="13.200000000000001"/>
    <n v="1.9000000000000001"/>
    <n v="1.44"/>
    <n v="0.44000000000000006"/>
    <n v="0.4"/>
    <n v="4.18"/>
    <n v="1.7073170731707317"/>
    <n v="93.902439024390247"/>
    <n v="98.082439024390254"/>
    <n v="0"/>
    <n v="0"/>
    <n v="0"/>
    <n v="0"/>
    <n v="111.28243902439026"/>
  </r>
  <r>
    <x v="37"/>
    <s v="Boutique19"/>
    <x v="7"/>
    <n v="2"/>
    <n v="7"/>
    <n v="214"/>
    <n v="118"/>
    <n v="7.2"/>
    <n v="10"/>
    <n v="10.5"/>
    <n v="2.14"/>
    <n v="1.77"/>
    <n v="0.36000000000000004"/>
    <n v="0.5"/>
    <n v="4.7700000000000005"/>
    <n v="1.2556053811659194"/>
    <n v="69.058295964125563"/>
    <n v="73.828295964125559"/>
    <n v="0"/>
    <n v="0"/>
    <n v="0"/>
    <n v="0"/>
    <n v="84.328295964125559"/>
  </r>
  <r>
    <x v="38"/>
    <s v="Boutique19"/>
    <x v="7"/>
    <n v="2"/>
    <n v="8.4"/>
    <n v="190"/>
    <n v="120"/>
    <n v="7"/>
    <n v="14"/>
    <n v="12.600000000000001"/>
    <n v="1.9000000000000001"/>
    <n v="1.7999999999999998"/>
    <n v="0.35000000000000003"/>
    <n v="0.42"/>
    <n v="4.47"/>
    <n v="1.1666666666666667"/>
    <n v="64.166666666666671"/>
    <n v="68.63666666666667"/>
    <n v="0"/>
    <n v="0"/>
    <n v="0"/>
    <n v="0"/>
    <n v="81.236666666666679"/>
  </r>
  <r>
    <x v="39"/>
    <s v="Boutique19"/>
    <x v="7"/>
    <n v="2"/>
    <n v="7.4"/>
    <n v="214"/>
    <n v="114"/>
    <n v="8.8000000000000007"/>
    <n v="8"/>
    <n v="11.100000000000001"/>
    <n v="2.14"/>
    <n v="1.71"/>
    <n v="0.44000000000000006"/>
    <n v="0.24"/>
    <n v="4.53"/>
    <n v="1.1200000000000001"/>
    <n v="61.600000000000009"/>
    <n v="66.13000000000001"/>
    <n v="0"/>
    <n v="0"/>
    <n v="0"/>
    <n v="0"/>
    <n v="77.230000000000018"/>
  </r>
  <r>
    <x v="40"/>
    <s v="Boutique19"/>
    <x v="7"/>
    <n v="2"/>
    <n v="8"/>
    <n v="206"/>
    <n v="96"/>
    <n v="7.6"/>
    <n v="14"/>
    <n v="12"/>
    <n v="2.06"/>
    <n v="1.44"/>
    <n v="0.38"/>
    <n v="0.70000000000000007"/>
    <n v="4.58"/>
    <n v="1.7073170731707317"/>
    <n v="93.902439024390247"/>
    <n v="98.482439024390246"/>
    <n v="0"/>
    <n v="0"/>
    <n v="0"/>
    <n v="0"/>
    <n v="110.48243902439025"/>
  </r>
  <r>
    <x v="41"/>
    <s v="Boutique19"/>
    <x v="7"/>
    <n v="2"/>
    <n v="8.8000000000000007"/>
    <n v="220"/>
    <n v="98"/>
    <n v="8"/>
    <n v="4"/>
    <n v="13.200000000000001"/>
    <n v="2.2000000000000002"/>
    <n v="1.47"/>
    <n v="0.4"/>
    <n v="0.16"/>
    <n v="4.2300000000000004"/>
    <n v="1.2444444444444445"/>
    <n v="68.444444444444443"/>
    <n v="72.674444444444447"/>
    <n v="0"/>
    <n v="0"/>
    <n v="0"/>
    <n v="0"/>
    <n v="85.87444444444445"/>
  </r>
  <r>
    <x v="42"/>
    <s v="Boutique19"/>
    <x v="7"/>
    <n v="2"/>
    <n v="7.6"/>
    <n v="214"/>
    <n v="114"/>
    <n v="8.6"/>
    <n v="16"/>
    <n v="11.399999999999999"/>
    <n v="2.14"/>
    <n v="1.71"/>
    <n v="0.43"/>
    <n v="0.32"/>
    <n v="4.6000000000000005"/>
    <n v="1.2173913043478262"/>
    <n v="66.956521739130437"/>
    <n v="71.556521739130432"/>
    <n v="0"/>
    <n v="0"/>
    <n v="0"/>
    <n v="0"/>
    <n v="82.956521739130437"/>
  </r>
  <r>
    <x v="43"/>
    <s v="Boutique19"/>
    <x v="7"/>
    <n v="2"/>
    <n v="7.6"/>
    <n v="206"/>
    <n v="96"/>
    <n v="8.6"/>
    <n v="8"/>
    <n v="11.399999999999999"/>
    <n v="2.06"/>
    <n v="1.44"/>
    <n v="0.43"/>
    <n v="0.24"/>
    <n v="4.17"/>
    <n v="1.3023255813953489"/>
    <n v="71.627906976744185"/>
    <n v="75.797906976744187"/>
    <n v="0"/>
    <n v="0"/>
    <n v="0"/>
    <n v="0"/>
    <n v="87.197906976744179"/>
  </r>
  <r>
    <x v="44"/>
    <s v="Boutique19"/>
    <x v="7"/>
    <n v="2"/>
    <n v="9"/>
    <n v="210"/>
    <n v="116"/>
    <n v="8.1999999999999993"/>
    <n v="10"/>
    <n v="13.5"/>
    <n v="2.1"/>
    <n v="1.74"/>
    <n v="0.41"/>
    <n v="0.3"/>
    <n v="4.55"/>
    <n v="1.2727272727272727"/>
    <n v="70"/>
    <n v="74.55"/>
    <n v="0"/>
    <n v="0"/>
    <n v="0"/>
    <n v="0"/>
    <n v="88.05"/>
  </r>
  <r>
    <x v="45"/>
    <s v="Boutique19"/>
    <x v="7"/>
    <n v="2"/>
    <n v="7.4"/>
    <n v="198"/>
    <n v="112"/>
    <n v="7.2"/>
    <n v="12"/>
    <n v="11.100000000000001"/>
    <n v="1.98"/>
    <n v="1.68"/>
    <n v="0.36000000000000004"/>
    <n v="0.48"/>
    <n v="4.5"/>
    <n v="1.4358974358974359"/>
    <n v="78.974358974358978"/>
    <n v="83.474358974358978"/>
    <n v="0"/>
    <n v="0"/>
    <n v="0"/>
    <n v="0"/>
    <n v="94.574358974358972"/>
  </r>
  <r>
    <x v="46"/>
    <s v="Boutique19"/>
    <x v="7"/>
    <n v="2"/>
    <n v="9"/>
    <n v="186"/>
    <n v="108"/>
    <n v="9"/>
    <n v="12"/>
    <n v="13.5"/>
    <n v="1.86"/>
    <n v="1.6199999999999999"/>
    <n v="0.45"/>
    <n v="0.24"/>
    <n v="4.17"/>
    <n v="1.7610062893081762"/>
    <n v="96.855345911949684"/>
    <n v="101.02534591194969"/>
    <n v="0"/>
    <n v="0"/>
    <n v="0"/>
    <n v="0"/>
    <n v="114.52534591194969"/>
  </r>
  <r>
    <x v="47"/>
    <s v="Boutique19"/>
    <x v="7"/>
    <n v="2"/>
    <n v="8.6"/>
    <n v="204"/>
    <n v="104"/>
    <n v="9"/>
    <n v="8"/>
    <n v="12.899999999999999"/>
    <n v="2.04"/>
    <n v="1.56"/>
    <n v="0.45"/>
    <n v="0.4"/>
    <n v="4.45"/>
    <n v="1.2389380530973451"/>
    <n v="68.141592920353972"/>
    <n v="72.591592920353975"/>
    <n v="0"/>
    <n v="0"/>
    <n v="0"/>
    <n v="0"/>
    <n v="85.49159292035398"/>
  </r>
  <r>
    <x v="48"/>
    <s v="Boutique19"/>
    <x v="7"/>
    <n v="2"/>
    <n v="7"/>
    <n v="196"/>
    <n v="118"/>
    <n v="7"/>
    <n v="14"/>
    <n v="10.5"/>
    <n v="1.96"/>
    <n v="1.77"/>
    <n v="0.35000000000000003"/>
    <n v="0.42"/>
    <n v="4.5"/>
    <n v="1.5555555555555556"/>
    <n v="85.555555555555557"/>
    <n v="90.055555555555557"/>
    <n v="0"/>
    <n v="0"/>
    <n v="0"/>
    <n v="0"/>
    <n v="100.55555555555556"/>
  </r>
  <r>
    <x v="49"/>
    <s v="Boutique19"/>
    <x v="7"/>
    <n v="2"/>
    <n v="8.1999999999999993"/>
    <n v="214"/>
    <n v="110"/>
    <n v="8.4"/>
    <n v="6"/>
    <n v="12.299999999999999"/>
    <n v="2.14"/>
    <n v="1.65"/>
    <n v="0.42000000000000004"/>
    <n v="0.24"/>
    <n v="4.45"/>
    <n v="1.3145539906103287"/>
    <n v="72.300469483568079"/>
    <n v="76.750469483568082"/>
    <n v="0"/>
    <n v="0"/>
    <n v="0"/>
    <n v="0"/>
    <n v="89.050469483568079"/>
  </r>
  <r>
    <x v="50"/>
    <s v="Boutique19"/>
    <x v="7"/>
    <n v="2"/>
    <n v="7"/>
    <n v="216"/>
    <n v="110"/>
    <n v="9"/>
    <n v="4"/>
    <n v="10.5"/>
    <n v="2.16"/>
    <n v="1.65"/>
    <n v="0.45"/>
    <n v="0.12"/>
    <n v="4.38"/>
    <n v="1.1428571428571428"/>
    <n v="62.857142857142854"/>
    <n v="67.237142857142857"/>
    <n v="0"/>
    <n v="0"/>
    <n v="0"/>
    <n v="0"/>
    <n v="77.737142857142857"/>
  </r>
  <r>
    <x v="51"/>
    <s v="Boutique19"/>
    <x v="7"/>
    <n v="2"/>
    <n v="7"/>
    <n v="196"/>
    <n v="108"/>
    <n v="8"/>
    <n v="12"/>
    <n v="10.5"/>
    <n v="1.96"/>
    <n v="1.6199999999999999"/>
    <n v="0.4"/>
    <n v="0.48"/>
    <n v="4.46"/>
    <n v="1.4973262032085561"/>
    <n v="82.352941176470594"/>
    <n v="86.812941176470588"/>
    <n v="0"/>
    <n v="0"/>
    <n v="0"/>
    <n v="0"/>
    <n v="97.312941176470588"/>
  </r>
  <r>
    <x v="52"/>
    <s v="Boutique19"/>
    <x v="7"/>
    <n v="2"/>
    <n v="8.8000000000000007"/>
    <n v="194"/>
    <n v="96"/>
    <n v="7.6"/>
    <n v="4"/>
    <n v="13.200000000000001"/>
    <n v="1.94"/>
    <n v="1.44"/>
    <n v="0.38"/>
    <n v="0.2"/>
    <n v="3.96"/>
    <n v="1.8543046357615893"/>
    <n v="101.98675496688742"/>
    <n v="105.94675496688741"/>
    <n v="0"/>
    <n v="0"/>
    <n v="0"/>
    <n v="0"/>
    <n v="119.14675496688741"/>
  </r>
  <r>
    <x v="53"/>
    <s v="Boutique19"/>
    <x v="7"/>
    <n v="2"/>
    <n v="8"/>
    <n v="210"/>
    <n v="120"/>
    <n v="7.8"/>
    <n v="12"/>
    <n v="12"/>
    <n v="2.1"/>
    <n v="1.7999999999999998"/>
    <n v="0.39"/>
    <n v="0.60000000000000009"/>
    <n v="4.8900000000000006"/>
    <n v="1.2334801762114538"/>
    <n v="67.841409691629963"/>
    <n v="72.731409691629963"/>
    <n v="0"/>
    <n v="0"/>
    <n v="0"/>
    <n v="0"/>
    <n v="84.731409691629963"/>
  </r>
  <r>
    <x v="54"/>
    <s v="Boutique19"/>
    <x v="7"/>
    <n v="2"/>
    <n v="7.6"/>
    <n v="192"/>
    <n v="112"/>
    <n v="7"/>
    <n v="12"/>
    <n v="11.399999999999999"/>
    <n v="1.92"/>
    <n v="1.68"/>
    <n v="0.35000000000000003"/>
    <n v="0.48"/>
    <n v="4.43"/>
    <n v="1.3658536585365855"/>
    <n v="75.121951219512198"/>
    <n v="79.551951219512205"/>
    <n v="0"/>
    <n v="0"/>
    <n v="0"/>
    <n v="0"/>
    <n v="90.95195121951221"/>
  </r>
  <r>
    <x v="55"/>
    <s v="Boutique19"/>
    <x v="7"/>
    <n v="2"/>
    <n v="8"/>
    <n v="194"/>
    <n v="114"/>
    <n v="9"/>
    <n v="10"/>
    <n v="12"/>
    <n v="1.94"/>
    <n v="1.71"/>
    <n v="0.45"/>
    <n v="0.5"/>
    <n v="4.5999999999999996"/>
    <n v="1.2669683257918551"/>
    <n v="69.68325791855203"/>
    <n v="74.283257918552025"/>
    <n v="0"/>
    <n v="0"/>
    <n v="0"/>
    <n v="0"/>
    <n v="86.283257918552025"/>
  </r>
  <r>
    <x v="56"/>
    <s v="Boutique19"/>
    <x v="7"/>
    <n v="2"/>
    <n v="7.8"/>
    <n v="196"/>
    <n v="90"/>
    <n v="7.6"/>
    <n v="4"/>
    <n v="11.7"/>
    <n v="1.96"/>
    <n v="1.3499999999999999"/>
    <n v="0.38"/>
    <n v="0.08"/>
    <n v="3.7699999999999996"/>
    <n v="1.2173913043478262"/>
    <n v="66.956521739130437"/>
    <n v="70.726521739130433"/>
    <n v="0"/>
    <n v="0"/>
    <n v="0"/>
    <n v="0"/>
    <n v="82.426521739130436"/>
  </r>
  <r>
    <x v="57"/>
    <s v="Boutique19"/>
    <x v="7"/>
    <n v="2"/>
    <n v="8.8000000000000007"/>
    <n v="206"/>
    <n v="90"/>
    <n v="7.8"/>
    <n v="12"/>
    <n v="13.200000000000001"/>
    <n v="2.06"/>
    <n v="1.3499999999999999"/>
    <n v="0.39"/>
    <n v="0.48"/>
    <n v="4.28"/>
    <n v="1.4141414141414141"/>
    <n v="77.777777777777771"/>
    <n v="82.057777777777773"/>
    <n v="0"/>
    <n v="0"/>
    <n v="0"/>
    <n v="0"/>
    <n v="95.257777777777775"/>
  </r>
  <r>
    <x v="58"/>
    <s v="Boutique19"/>
    <x v="7"/>
    <n v="2"/>
    <n v="8.8000000000000007"/>
    <n v="216"/>
    <n v="110"/>
    <n v="7.8"/>
    <n v="8"/>
    <n v="13.200000000000001"/>
    <n v="2.16"/>
    <n v="1.65"/>
    <n v="0.39"/>
    <n v="0.24"/>
    <n v="4.4400000000000004"/>
    <n v="1.386138613861386"/>
    <n v="76.237623762376231"/>
    <n v="80.677623762376228"/>
    <n v="0"/>
    <n v="0"/>
    <n v="0"/>
    <n v="0"/>
    <n v="93.877623762376231"/>
  </r>
  <r>
    <x v="59"/>
    <s v="Boutique19"/>
    <x v="7"/>
    <n v="2"/>
    <n v="7.2"/>
    <n v="192"/>
    <n v="108"/>
    <n v="8.8000000000000007"/>
    <n v="12"/>
    <n v="10.8"/>
    <n v="1.92"/>
    <n v="1.6199999999999999"/>
    <n v="0.44000000000000006"/>
    <n v="0.24"/>
    <n v="4.22"/>
    <n v="1.2173913043478262"/>
    <n v="66.956521739130437"/>
    <n v="71.176521739130436"/>
    <n v="0"/>
    <n v="0"/>
    <n v="0"/>
    <n v="0"/>
    <n v="81.976521739130433"/>
  </r>
  <r>
    <x v="60"/>
    <s v="Boutique19"/>
    <x v="7"/>
    <n v="2"/>
    <n v="8.4"/>
    <n v="180"/>
    <n v="108"/>
    <n v="8"/>
    <n v="14"/>
    <n v="12.600000000000001"/>
    <n v="1.8"/>
    <n v="1.6199999999999999"/>
    <n v="0.4"/>
    <n v="0.70000000000000007"/>
    <n v="4.5199999999999996"/>
    <n v="1.5730337078651686"/>
    <n v="86.516853932584269"/>
    <n v="91.036853932584265"/>
    <n v="0"/>
    <n v="0"/>
    <n v="0"/>
    <n v="0"/>
    <n v="103.63685393258427"/>
  </r>
  <r>
    <x v="61"/>
    <s v="Boutique19"/>
    <x v="7"/>
    <n v="2"/>
    <n v="9"/>
    <n v="194"/>
    <n v="116"/>
    <n v="7.4"/>
    <n v="6"/>
    <n v="13.5"/>
    <n v="1.94"/>
    <n v="1.74"/>
    <n v="0.37000000000000005"/>
    <n v="0.12"/>
    <n v="4.17"/>
    <n v="1.201716738197425"/>
    <n v="66.094420600858371"/>
    <n v="70.264420600858372"/>
    <n v="0"/>
    <n v="0"/>
    <n v="0"/>
    <n v="0"/>
    <n v="83.764420600858372"/>
  </r>
  <r>
    <x v="62"/>
    <s v="Boutique19"/>
    <x v="7"/>
    <n v="2"/>
    <n v="7"/>
    <n v="192"/>
    <n v="112"/>
    <n v="8.4"/>
    <n v="16"/>
    <n v="10.5"/>
    <n v="1.92"/>
    <n v="1.68"/>
    <n v="0.42000000000000004"/>
    <n v="0.8"/>
    <n v="4.8199999999999994"/>
    <n v="1.3145539906103287"/>
    <n v="72.300469483568079"/>
    <n v="77.120469483568073"/>
    <n v="0"/>
    <n v="0"/>
    <n v="0"/>
    <n v="0"/>
    <n v="87.620469483568073"/>
  </r>
  <r>
    <x v="63"/>
    <s v="Boutique19"/>
    <x v="7"/>
    <n v="2"/>
    <n v="7.8"/>
    <n v="188"/>
    <n v="96"/>
    <n v="8.4"/>
    <n v="6"/>
    <n v="11.7"/>
    <n v="1.8800000000000001"/>
    <n v="1.44"/>
    <n v="0.42000000000000004"/>
    <n v="0.30000000000000004"/>
    <n v="4.04"/>
    <n v="1.1715481171548117"/>
    <n v="64.43514644351464"/>
    <n v="68.475146443514646"/>
    <n v="0"/>
    <n v="0"/>
    <n v="0"/>
    <n v="0"/>
    <n v="80.175146443514649"/>
  </r>
  <r>
    <x v="64"/>
    <s v="Boutique19"/>
    <x v="7"/>
    <n v="2"/>
    <n v="8.4"/>
    <n v="196"/>
    <n v="90"/>
    <n v="8"/>
    <n v="12"/>
    <n v="12.600000000000001"/>
    <n v="1.96"/>
    <n v="1.3499999999999999"/>
    <n v="0.4"/>
    <n v="0.48"/>
    <n v="4.1899999999999995"/>
    <n v="1.201716738197425"/>
    <n v="66.094420600858371"/>
    <n v="70.284420600858368"/>
    <n v="0"/>
    <n v="0"/>
    <n v="0"/>
    <n v="0"/>
    <n v="82.884420600858363"/>
  </r>
  <r>
    <x v="65"/>
    <s v="Boutique19"/>
    <x v="7"/>
    <n v="2"/>
    <n v="7.6"/>
    <n v="208"/>
    <n v="96"/>
    <n v="7.8"/>
    <n v="14"/>
    <n v="11.399999999999999"/>
    <n v="2.08"/>
    <n v="1.44"/>
    <n v="0.39"/>
    <n v="0.70000000000000007"/>
    <n v="4.6100000000000003"/>
    <n v="1.8666666666666667"/>
    <n v="102.66666666666667"/>
    <n v="107.27666666666667"/>
    <n v="0"/>
    <n v="0"/>
    <n v="0"/>
    <n v="0"/>
    <n v="118.67666666666668"/>
  </r>
  <r>
    <x v="66"/>
    <s v="Boutique19"/>
    <x v="7"/>
    <n v="2"/>
    <n v="8"/>
    <n v="218"/>
    <n v="112"/>
    <n v="8.1999999999999993"/>
    <n v="16"/>
    <n v="12"/>
    <n v="2.1800000000000002"/>
    <n v="1.68"/>
    <n v="0.41"/>
    <n v="0.8"/>
    <n v="5.07"/>
    <n v="1.2844036697247707"/>
    <n v="70.642201834862391"/>
    <n v="75.712201834862384"/>
    <n v="0"/>
    <n v="0"/>
    <n v="0"/>
    <n v="0"/>
    <n v="87.712201834862384"/>
  </r>
  <r>
    <x v="67"/>
    <s v="Boutique19"/>
    <x v="7"/>
    <n v="2"/>
    <n v="8.6"/>
    <n v="196"/>
    <n v="94"/>
    <n v="8.8000000000000007"/>
    <n v="12"/>
    <n v="12.899999999999999"/>
    <n v="1.96"/>
    <n v="1.41"/>
    <n v="0.44000000000000006"/>
    <n v="0.60000000000000009"/>
    <n v="4.41"/>
    <n v="1.1475409836065573"/>
    <n v="63.114754098360649"/>
    <n v="67.524754098360646"/>
    <n v="0"/>
    <n v="0"/>
    <n v="0"/>
    <n v="0"/>
    <n v="80.424754098360637"/>
  </r>
  <r>
    <x v="68"/>
    <s v="Boutique19"/>
    <x v="7"/>
    <n v="2"/>
    <n v="8.8000000000000007"/>
    <n v="208"/>
    <n v="118"/>
    <n v="8"/>
    <n v="10"/>
    <n v="13.200000000000001"/>
    <n v="2.08"/>
    <n v="1.77"/>
    <n v="0.4"/>
    <n v="0.4"/>
    <n v="4.6500000000000004"/>
    <n v="1.5300546448087431"/>
    <n v="84.15300546448087"/>
    <n v="88.803005464480876"/>
    <n v="0"/>
    <n v="0"/>
    <n v="0"/>
    <n v="0"/>
    <n v="102.00300546448088"/>
  </r>
  <r>
    <x v="69"/>
    <s v="Boutique19"/>
    <x v="7"/>
    <n v="2"/>
    <n v="8.6"/>
    <n v="208"/>
    <n v="98"/>
    <n v="7.2"/>
    <n v="10"/>
    <n v="12.899999999999999"/>
    <n v="2.08"/>
    <n v="1.47"/>
    <n v="0.36000000000000004"/>
    <n v="0.5"/>
    <n v="4.41"/>
    <n v="1.7834394904458599"/>
    <n v="98.089171974522301"/>
    <n v="102.4991719745223"/>
    <n v="0"/>
    <n v="0"/>
    <n v="0"/>
    <n v="0"/>
    <n v="115.39917197452229"/>
  </r>
  <r>
    <x v="70"/>
    <s v="Boutique19"/>
    <x v="7"/>
    <n v="2"/>
    <n v="8.8000000000000007"/>
    <n v="202"/>
    <n v="108"/>
    <n v="7"/>
    <n v="14"/>
    <n v="13.200000000000001"/>
    <n v="2.02"/>
    <n v="1.6199999999999999"/>
    <n v="0.35000000000000003"/>
    <n v="0.56000000000000005"/>
    <n v="4.55"/>
    <n v="1.3333333333333333"/>
    <n v="73.333333333333329"/>
    <n v="77.883333333333326"/>
    <n v="0"/>
    <n v="0"/>
    <n v="0"/>
    <n v="0"/>
    <n v="91.083333333333329"/>
  </r>
  <r>
    <x v="71"/>
    <s v="Boutique19"/>
    <x v="7"/>
    <n v="2"/>
    <n v="7.4"/>
    <n v="210"/>
    <n v="94"/>
    <n v="8"/>
    <n v="6"/>
    <n v="11.100000000000001"/>
    <n v="2.1"/>
    <n v="1.41"/>
    <n v="0.4"/>
    <n v="0.12"/>
    <n v="4.0299999999999994"/>
    <n v="1.1244979919678715"/>
    <n v="61.847389558232933"/>
    <n v="65.877389558232935"/>
    <n v="0"/>
    <n v="0"/>
    <n v="0"/>
    <n v="0"/>
    <n v="76.977389558232943"/>
  </r>
  <r>
    <x v="72"/>
    <s v="Boutique19"/>
    <x v="7"/>
    <n v="2"/>
    <n v="8.6"/>
    <n v="186"/>
    <n v="90"/>
    <n v="7.8"/>
    <n v="8"/>
    <n v="12.899999999999999"/>
    <n v="1.86"/>
    <n v="1.3499999999999999"/>
    <n v="0.39"/>
    <n v="0.32"/>
    <n v="3.92"/>
    <n v="1.4507772020725389"/>
    <n v="79.792746113989637"/>
    <n v="83.712746113989638"/>
    <n v="0"/>
    <n v="0"/>
    <n v="0"/>
    <n v="0"/>
    <n v="96.61274611398963"/>
  </r>
  <r>
    <x v="73"/>
    <s v="Boutique19"/>
    <x v="7"/>
    <n v="2"/>
    <n v="8.4"/>
    <n v="214"/>
    <n v="118"/>
    <n v="7.4"/>
    <n v="16"/>
    <n v="12.600000000000001"/>
    <n v="2.14"/>
    <n v="1.77"/>
    <n v="0.37000000000000005"/>
    <n v="0.32"/>
    <n v="4.6000000000000005"/>
    <n v="1.4285714285714286"/>
    <n v="78.571428571428569"/>
    <n v="83.171428571428564"/>
    <n v="0"/>
    <n v="0"/>
    <n v="0"/>
    <n v="0"/>
    <n v="95.771428571428572"/>
  </r>
  <r>
    <x v="74"/>
    <s v="Boutique19"/>
    <x v="7"/>
    <n v="2"/>
    <n v="7"/>
    <n v="184"/>
    <n v="94"/>
    <n v="7.6"/>
    <n v="16"/>
    <n v="10.5"/>
    <n v="1.84"/>
    <n v="1.41"/>
    <n v="0.38"/>
    <n v="0.64"/>
    <n v="4.2699999999999996"/>
    <n v="1.7073170731707317"/>
    <n v="93.902439024390247"/>
    <n v="98.172439024390243"/>
    <n v="0"/>
    <n v="0"/>
    <n v="0"/>
    <n v="0"/>
    <n v="108.67243902439024"/>
  </r>
  <r>
    <x v="75"/>
    <s v="Boutique19"/>
    <x v="7"/>
    <n v="2"/>
    <n v="8.8000000000000007"/>
    <n v="188"/>
    <n v="114"/>
    <n v="7.8"/>
    <n v="8"/>
    <n v="13.200000000000001"/>
    <n v="1.8800000000000001"/>
    <n v="1.71"/>
    <n v="0.39"/>
    <n v="0.4"/>
    <n v="4.38"/>
    <n v="1.696969696969697"/>
    <n v="93.333333333333343"/>
    <n v="97.713333333333338"/>
    <n v="0"/>
    <n v="0"/>
    <n v="0"/>
    <n v="0"/>
    <n v="110.91333333333334"/>
  </r>
  <r>
    <x v="76"/>
    <s v="Boutique19"/>
    <x v="7"/>
    <n v="2"/>
    <n v="8.6"/>
    <n v="202"/>
    <n v="90"/>
    <n v="8"/>
    <n v="12"/>
    <n v="12.899999999999999"/>
    <n v="2.02"/>
    <n v="1.3499999999999999"/>
    <n v="0.4"/>
    <n v="0.48"/>
    <n v="4.25"/>
    <n v="1.2068965517241379"/>
    <n v="66.379310344827587"/>
    <n v="70.629310344827587"/>
    <n v="0"/>
    <n v="0"/>
    <n v="0"/>
    <n v="0"/>
    <n v="83.529310344827593"/>
  </r>
  <r>
    <x v="77"/>
    <s v="Boutique19"/>
    <x v="7"/>
    <n v="2"/>
    <n v="7"/>
    <n v="206"/>
    <n v="116"/>
    <n v="8.1999999999999993"/>
    <n v="10"/>
    <n v="10.5"/>
    <n v="2.06"/>
    <n v="1.74"/>
    <n v="0.41"/>
    <n v="0.2"/>
    <n v="4.41"/>
    <n v="1.696969696969697"/>
    <n v="93.333333333333343"/>
    <n v="97.743333333333339"/>
    <n v="0"/>
    <n v="0"/>
    <n v="0"/>
    <n v="0"/>
    <n v="108.24333333333334"/>
  </r>
  <r>
    <x v="78"/>
    <s v="Boutique19"/>
    <x v="7"/>
    <n v="2"/>
    <n v="7.6"/>
    <n v="200"/>
    <n v="110"/>
    <n v="8.8000000000000007"/>
    <n v="4"/>
    <n v="11.399999999999999"/>
    <n v="2"/>
    <n v="1.65"/>
    <n v="0.44000000000000006"/>
    <n v="0.16"/>
    <n v="4.25"/>
    <n v="1.8666666666666667"/>
    <n v="102.66666666666667"/>
    <n v="106.91666666666667"/>
    <n v="0"/>
    <n v="0"/>
    <n v="0"/>
    <n v="0"/>
    <n v="118.31666666666666"/>
  </r>
  <r>
    <x v="79"/>
    <s v="Boutique19"/>
    <x v="7"/>
    <n v="2"/>
    <n v="7.2"/>
    <n v="212"/>
    <n v="90"/>
    <n v="8.6"/>
    <n v="10"/>
    <n v="10.8"/>
    <n v="2.12"/>
    <n v="1.3499999999999999"/>
    <n v="0.43"/>
    <n v="0.4"/>
    <n v="4.3"/>
    <n v="1.4141414141414141"/>
    <n v="77.777777777777771"/>
    <n v="82.077777777777769"/>
    <n v="0"/>
    <n v="0"/>
    <n v="0"/>
    <n v="0"/>
    <n v="92.877777777777766"/>
  </r>
  <r>
    <x v="80"/>
    <s v="Boutique19"/>
    <x v="7"/>
    <n v="2"/>
    <n v="8.4"/>
    <n v="220"/>
    <n v="108"/>
    <n v="7"/>
    <n v="16"/>
    <n v="12.600000000000001"/>
    <n v="2.2000000000000002"/>
    <n v="1.6199999999999999"/>
    <n v="0.35000000000000003"/>
    <n v="0.48"/>
    <n v="4.6500000000000004"/>
    <n v="1.3526570048309179"/>
    <n v="74.39613526570048"/>
    <n v="79.046135265700485"/>
    <n v="0"/>
    <n v="0"/>
    <n v="0"/>
    <n v="0"/>
    <n v="91.64613526570048"/>
  </r>
  <r>
    <x v="81"/>
    <s v="Boutique19"/>
    <x v="7"/>
    <n v="2"/>
    <n v="7"/>
    <n v="204"/>
    <n v="114"/>
    <n v="7.4"/>
    <n v="4"/>
    <n v="10.5"/>
    <n v="2.04"/>
    <n v="1.71"/>
    <n v="0.37000000000000005"/>
    <n v="0.16"/>
    <n v="4.28"/>
    <n v="1.4432989690721649"/>
    <n v="79.381443298969074"/>
    <n v="83.661443298969075"/>
    <n v="0"/>
    <n v="0"/>
    <n v="0"/>
    <n v="0"/>
    <n v="94.161443298969075"/>
  </r>
  <r>
    <x v="82"/>
    <s v="Boutique19"/>
    <x v="7"/>
    <n v="2"/>
    <n v="7.4"/>
    <n v="200"/>
    <n v="96"/>
    <n v="7"/>
    <n v="8"/>
    <n v="11.100000000000001"/>
    <n v="2"/>
    <n v="1.44"/>
    <n v="0.35000000000000003"/>
    <n v="0.24"/>
    <n v="4.03"/>
    <n v="1.25"/>
    <n v="68.75"/>
    <n v="72.78"/>
    <n v="0"/>
    <n v="0"/>
    <n v="0"/>
    <n v="0"/>
    <n v="83.88"/>
  </r>
  <r>
    <x v="83"/>
    <s v="Boutique19"/>
    <x v="7"/>
    <n v="2"/>
    <n v="7.4"/>
    <n v="202"/>
    <n v="102"/>
    <n v="8.6"/>
    <n v="4"/>
    <n v="11.100000000000001"/>
    <n v="2.02"/>
    <n v="1.53"/>
    <n v="0.43"/>
    <n v="0.16"/>
    <n v="4.1399999999999997"/>
    <n v="1.5300546448087431"/>
    <n v="84.15300546448087"/>
    <n v="88.293005464480871"/>
    <n v="0"/>
    <n v="0"/>
    <n v="0"/>
    <n v="0"/>
    <n v="99.393005464480865"/>
  </r>
  <r>
    <x v="36"/>
    <s v="Boutique20"/>
    <x v="7"/>
    <n v="2"/>
    <n v="8.4"/>
    <n v="196"/>
    <n v="102"/>
    <n v="8"/>
    <n v="14"/>
    <n v="12.600000000000001"/>
    <n v="1.96"/>
    <n v="1.53"/>
    <n v="0.4"/>
    <n v="0.28000000000000003"/>
    <n v="4.17"/>
    <n v="1.2334801762114538"/>
    <n v="67.841409691629963"/>
    <n v="72.011409691629964"/>
    <n v="0"/>
    <n v="0"/>
    <n v="0"/>
    <n v="0"/>
    <n v="84.611409691629973"/>
  </r>
  <r>
    <x v="37"/>
    <s v="Boutique20"/>
    <x v="7"/>
    <n v="2"/>
    <n v="7.4"/>
    <n v="196"/>
    <n v="92"/>
    <n v="8.1999999999999993"/>
    <n v="8"/>
    <n v="11.100000000000001"/>
    <n v="1.96"/>
    <n v="1.38"/>
    <n v="0.41"/>
    <n v="0.32"/>
    <n v="4.07"/>
    <n v="1.8421052631578947"/>
    <n v="101.31578947368421"/>
    <n v="105.38578947368421"/>
    <n v="0"/>
    <n v="0"/>
    <n v="0"/>
    <n v="0"/>
    <n v="116.48578947368421"/>
  </r>
  <r>
    <x v="38"/>
    <s v="Boutique20"/>
    <x v="7"/>
    <n v="2"/>
    <n v="8.1999999999999993"/>
    <n v="204"/>
    <n v="104"/>
    <n v="7"/>
    <n v="12"/>
    <n v="12.299999999999999"/>
    <n v="2.04"/>
    <n v="1.56"/>
    <n v="0.35000000000000003"/>
    <n v="0.48"/>
    <n v="4.43"/>
    <n v="1.3930348258706469"/>
    <n v="76.616915422885583"/>
    <n v="81.046915422885576"/>
    <n v="0"/>
    <n v="0"/>
    <n v="0"/>
    <n v="0"/>
    <n v="93.346915422885573"/>
  </r>
  <r>
    <x v="39"/>
    <s v="Boutique20"/>
    <x v="7"/>
    <n v="2"/>
    <n v="8.4"/>
    <n v="184"/>
    <n v="116"/>
    <n v="8.6"/>
    <n v="10"/>
    <n v="12.600000000000001"/>
    <n v="1.84"/>
    <n v="1.74"/>
    <n v="0.43"/>
    <n v="0.2"/>
    <n v="4.21"/>
    <n v="1.4893617021276595"/>
    <n v="81.914893617021278"/>
    <n v="86.124893617021272"/>
    <n v="0"/>
    <n v="0"/>
    <n v="0"/>
    <n v="0"/>
    <n v="98.72489361702128"/>
  </r>
  <r>
    <x v="40"/>
    <s v="Boutique20"/>
    <x v="7"/>
    <n v="2"/>
    <n v="7.8"/>
    <n v="200"/>
    <n v="118"/>
    <n v="7"/>
    <n v="10"/>
    <n v="11.7"/>
    <n v="2"/>
    <n v="1.77"/>
    <n v="0.35000000000000003"/>
    <n v="0.2"/>
    <n v="4.32"/>
    <n v="1.2785388127853881"/>
    <n v="70.319634703196343"/>
    <n v="74.63963470319635"/>
    <n v="0"/>
    <n v="0"/>
    <n v="0"/>
    <n v="0"/>
    <n v="86.339634703196353"/>
  </r>
  <r>
    <x v="41"/>
    <s v="Boutique20"/>
    <x v="7"/>
    <n v="2"/>
    <n v="8.4"/>
    <n v="196"/>
    <n v="118"/>
    <n v="7"/>
    <n v="10"/>
    <n v="12.600000000000001"/>
    <n v="1.96"/>
    <n v="1.77"/>
    <n v="0.35000000000000003"/>
    <n v="0.3"/>
    <n v="4.38"/>
    <n v="1.4507772020725389"/>
    <n v="79.792746113989637"/>
    <n v="84.172746113989632"/>
    <n v="0"/>
    <n v="0"/>
    <n v="0"/>
    <n v="0"/>
    <n v="96.772746113989626"/>
  </r>
  <r>
    <x v="42"/>
    <s v="Boutique20"/>
    <x v="7"/>
    <n v="2"/>
    <n v="7.8"/>
    <n v="190"/>
    <n v="110"/>
    <n v="7.2"/>
    <n v="10"/>
    <n v="11.7"/>
    <n v="1.9000000000000001"/>
    <n v="1.65"/>
    <n v="0.36000000000000004"/>
    <n v="0.3"/>
    <n v="4.21"/>
    <n v="1.6666666666666667"/>
    <n v="91.666666666666671"/>
    <n v="95.876666666666665"/>
    <n v="0"/>
    <n v="0"/>
    <n v="0"/>
    <n v="0"/>
    <n v="107.57666666666667"/>
  </r>
  <r>
    <x v="43"/>
    <s v="Boutique20"/>
    <x v="7"/>
    <n v="2"/>
    <n v="8.1999999999999993"/>
    <n v="202"/>
    <n v="108"/>
    <n v="8.6"/>
    <n v="12"/>
    <n v="12.299999999999999"/>
    <n v="2.02"/>
    <n v="1.6199999999999999"/>
    <n v="0.43"/>
    <n v="0.48"/>
    <n v="4.5499999999999989"/>
    <n v="1.6279069767441861"/>
    <n v="89.534883720930239"/>
    <n v="94.084883720930236"/>
    <n v="0"/>
    <n v="0"/>
    <n v="0"/>
    <n v="0"/>
    <n v="106.38488372093023"/>
  </r>
  <r>
    <x v="44"/>
    <s v="Boutique20"/>
    <x v="7"/>
    <n v="2"/>
    <n v="8"/>
    <n v="200"/>
    <n v="112"/>
    <n v="8.1999999999999993"/>
    <n v="12"/>
    <n v="12"/>
    <n v="2"/>
    <n v="1.68"/>
    <n v="0.41"/>
    <n v="0.48"/>
    <n v="4.57"/>
    <n v="1.2280701754385965"/>
    <n v="67.543859649122808"/>
    <n v="72.113859649122816"/>
    <n v="0"/>
    <n v="0"/>
    <n v="0"/>
    <n v="0"/>
    <n v="84.113859649122816"/>
  </r>
  <r>
    <x v="45"/>
    <s v="Boutique20"/>
    <x v="7"/>
    <n v="2"/>
    <n v="9"/>
    <n v="210"/>
    <n v="96"/>
    <n v="7.2"/>
    <n v="8"/>
    <n v="13.5"/>
    <n v="2.1"/>
    <n v="1.44"/>
    <n v="0.36000000000000004"/>
    <n v="0.4"/>
    <n v="4.3"/>
    <n v="1.1382113821138211"/>
    <n v="62.601626016260163"/>
    <n v="66.901626016260167"/>
    <n v="0"/>
    <n v="0"/>
    <n v="0"/>
    <n v="0"/>
    <n v="80.401626016260167"/>
  </r>
  <r>
    <x v="46"/>
    <s v="Boutique20"/>
    <x v="7"/>
    <n v="2"/>
    <n v="8.6"/>
    <n v="180"/>
    <n v="92"/>
    <n v="7"/>
    <n v="6"/>
    <n v="12.899999999999999"/>
    <n v="1.8"/>
    <n v="1.38"/>
    <n v="0.35000000000000003"/>
    <n v="0.24"/>
    <n v="3.7699999999999996"/>
    <n v="1.696969696969697"/>
    <n v="93.333333333333343"/>
    <n v="97.103333333333339"/>
    <n v="0"/>
    <n v="0"/>
    <n v="0"/>
    <n v="0"/>
    <n v="110.00333333333333"/>
  </r>
  <r>
    <x v="47"/>
    <s v="Boutique20"/>
    <x v="7"/>
    <n v="2"/>
    <n v="7"/>
    <n v="184"/>
    <n v="102"/>
    <n v="7.2"/>
    <n v="14"/>
    <n v="10.5"/>
    <n v="1.84"/>
    <n v="1.53"/>
    <n v="0.36000000000000004"/>
    <n v="0.56000000000000005"/>
    <n v="4.29"/>
    <n v="1.5642458100558658"/>
    <n v="86.033519553072622"/>
    <n v="90.323519553072629"/>
    <n v="0"/>
    <n v="0"/>
    <n v="0"/>
    <n v="0"/>
    <n v="100.82351955307263"/>
  </r>
  <r>
    <x v="48"/>
    <s v="Boutique20"/>
    <x v="7"/>
    <n v="2"/>
    <n v="7.6"/>
    <n v="182"/>
    <n v="94"/>
    <n v="7.8"/>
    <n v="8"/>
    <n v="11.399999999999999"/>
    <n v="1.82"/>
    <n v="1.41"/>
    <n v="0.39"/>
    <n v="0.4"/>
    <n v="4.0200000000000005"/>
    <n v="1.1244979919678715"/>
    <n v="61.847389558232933"/>
    <n v="65.867389558232929"/>
    <n v="0"/>
    <n v="0"/>
    <n v="0"/>
    <n v="0"/>
    <n v="77.267389558232935"/>
  </r>
  <r>
    <x v="49"/>
    <s v="Boutique20"/>
    <x v="7"/>
    <n v="2"/>
    <n v="7"/>
    <n v="194"/>
    <n v="90"/>
    <n v="8.4"/>
    <n v="14"/>
    <n v="10.5"/>
    <n v="1.94"/>
    <n v="1.3499999999999999"/>
    <n v="0.42000000000000004"/>
    <n v="0.42"/>
    <n v="4.13"/>
    <n v="1.8181818181818181"/>
    <n v="100"/>
    <n v="104.13"/>
    <n v="0"/>
    <n v="0"/>
    <n v="0"/>
    <n v="0"/>
    <n v="114.63"/>
  </r>
  <r>
    <x v="50"/>
    <s v="Boutique20"/>
    <x v="7"/>
    <n v="2"/>
    <n v="7.6"/>
    <n v="198"/>
    <n v="116"/>
    <n v="8.6"/>
    <n v="10"/>
    <n v="11.399999999999999"/>
    <n v="1.98"/>
    <n v="1.74"/>
    <n v="0.43"/>
    <n v="0.2"/>
    <n v="4.3499999999999996"/>
    <n v="1.201716738197425"/>
    <n v="66.094420600858371"/>
    <n v="70.444420600858365"/>
    <n v="0"/>
    <n v="0"/>
    <n v="0"/>
    <n v="0"/>
    <n v="81.844420600858371"/>
  </r>
  <r>
    <x v="51"/>
    <s v="Boutique20"/>
    <x v="7"/>
    <n v="2"/>
    <n v="9"/>
    <n v="198"/>
    <n v="104"/>
    <n v="7.2"/>
    <n v="8"/>
    <n v="13.5"/>
    <n v="1.98"/>
    <n v="1.56"/>
    <n v="0.36000000000000004"/>
    <n v="0.16"/>
    <n v="4.0599999999999996"/>
    <n v="1.5819209039548023"/>
    <n v="87.005649717514132"/>
    <n v="91.065649717514134"/>
    <n v="0"/>
    <n v="0"/>
    <n v="0"/>
    <n v="0"/>
    <n v="104.56564971751413"/>
  </r>
  <r>
    <x v="52"/>
    <s v="Boutique20"/>
    <x v="7"/>
    <n v="2"/>
    <n v="8.1999999999999993"/>
    <n v="220"/>
    <n v="106"/>
    <n v="8.6"/>
    <n v="16"/>
    <n v="12.299999999999999"/>
    <n v="2.2000000000000002"/>
    <n v="1.5899999999999999"/>
    <n v="0.43"/>
    <n v="0.32"/>
    <n v="4.54"/>
    <n v="1.4285714285714286"/>
    <n v="78.571428571428569"/>
    <n v="83.111428571428576"/>
    <n v="0"/>
    <n v="0"/>
    <n v="0"/>
    <n v="0"/>
    <n v="95.411428571428573"/>
  </r>
  <r>
    <x v="53"/>
    <s v="Boutique20"/>
    <x v="7"/>
    <n v="2"/>
    <n v="7.8"/>
    <n v="204"/>
    <n v="118"/>
    <n v="8"/>
    <n v="10"/>
    <n v="11.7"/>
    <n v="2.04"/>
    <n v="1.77"/>
    <n v="0.4"/>
    <n v="0.5"/>
    <n v="4.71"/>
    <n v="1.6666666666666667"/>
    <n v="91.666666666666671"/>
    <n v="96.376666666666665"/>
    <n v="0"/>
    <n v="0"/>
    <n v="0"/>
    <n v="0"/>
    <n v="108.07666666666667"/>
  </r>
  <r>
    <x v="54"/>
    <s v="Boutique20"/>
    <x v="7"/>
    <n v="2"/>
    <n v="8.6"/>
    <n v="200"/>
    <n v="96"/>
    <n v="7.2"/>
    <n v="14"/>
    <n v="12.899999999999999"/>
    <n v="2"/>
    <n v="1.44"/>
    <n v="0.36000000000000004"/>
    <n v="0.28000000000000003"/>
    <n v="4.08"/>
    <n v="1.4"/>
    <n v="77"/>
    <n v="81.08"/>
    <n v="0"/>
    <n v="0"/>
    <n v="0"/>
    <n v="0"/>
    <n v="93.97999999999999"/>
  </r>
  <r>
    <x v="55"/>
    <s v="Boutique20"/>
    <x v="7"/>
    <n v="2"/>
    <n v="7.2"/>
    <n v="212"/>
    <n v="116"/>
    <n v="7.4"/>
    <n v="10"/>
    <n v="10.8"/>
    <n v="2.12"/>
    <n v="1.74"/>
    <n v="0.37000000000000005"/>
    <n v="0.4"/>
    <n v="4.6300000000000008"/>
    <n v="1.2903225806451613"/>
    <n v="70.967741935483872"/>
    <n v="75.597741935483867"/>
    <n v="0"/>
    <n v="0"/>
    <n v="0"/>
    <n v="0"/>
    <n v="86.397741935483864"/>
  </r>
  <r>
    <x v="56"/>
    <s v="Boutique20"/>
    <x v="7"/>
    <n v="2"/>
    <n v="7.6"/>
    <n v="192"/>
    <n v="108"/>
    <n v="7.2"/>
    <n v="14"/>
    <n v="11.399999999999999"/>
    <n v="1.92"/>
    <n v="1.6199999999999999"/>
    <n v="0.36000000000000004"/>
    <n v="0.70000000000000007"/>
    <n v="4.5999999999999996"/>
    <n v="1.4583333333333333"/>
    <n v="80.208333333333329"/>
    <n v="84.808333333333323"/>
    <n v="0"/>
    <n v="0"/>
    <n v="0"/>
    <n v="0"/>
    <n v="96.208333333333314"/>
  </r>
  <r>
    <x v="57"/>
    <s v="Boutique20"/>
    <x v="7"/>
    <n v="2"/>
    <n v="8.1999999999999993"/>
    <n v="198"/>
    <n v="110"/>
    <n v="7.2"/>
    <n v="10"/>
    <n v="12.299999999999999"/>
    <n v="1.98"/>
    <n v="1.65"/>
    <n v="0.36000000000000004"/>
    <n v="0.4"/>
    <n v="4.3899999999999997"/>
    <n v="1.1715481171548117"/>
    <n v="64.43514644351464"/>
    <n v="68.82514644351464"/>
    <n v="0"/>
    <n v="0"/>
    <n v="0"/>
    <n v="0"/>
    <n v="81.125146443514637"/>
  </r>
  <r>
    <x v="58"/>
    <s v="Boutique20"/>
    <x v="7"/>
    <n v="2"/>
    <n v="8"/>
    <n v="192"/>
    <n v="100"/>
    <n v="8.6"/>
    <n v="14"/>
    <n v="12"/>
    <n v="1.92"/>
    <n v="1.5"/>
    <n v="0.43"/>
    <n v="0.70000000000000007"/>
    <n v="4.55"/>
    <n v="1.7177914110429449"/>
    <n v="94.478527607361968"/>
    <n v="99.028527607361966"/>
    <n v="0"/>
    <n v="0"/>
    <n v="0"/>
    <n v="0"/>
    <n v="111.02852760736197"/>
  </r>
  <r>
    <x v="59"/>
    <s v="Boutique20"/>
    <x v="7"/>
    <n v="2"/>
    <n v="7.8"/>
    <n v="206"/>
    <n v="118"/>
    <n v="8"/>
    <n v="10"/>
    <n v="11.7"/>
    <n v="2.06"/>
    <n v="1.77"/>
    <n v="0.4"/>
    <n v="0.2"/>
    <n v="4.4300000000000006"/>
    <n v="1.4507772020725389"/>
    <n v="79.792746113989637"/>
    <n v="84.222746113989643"/>
    <n v="0"/>
    <n v="0"/>
    <n v="0"/>
    <n v="0"/>
    <n v="95.922746113989646"/>
  </r>
  <r>
    <x v="60"/>
    <s v="Boutique20"/>
    <x v="7"/>
    <n v="2"/>
    <n v="8.6"/>
    <n v="186"/>
    <n v="102"/>
    <n v="8"/>
    <n v="16"/>
    <n v="12.899999999999999"/>
    <n v="1.86"/>
    <n v="1.53"/>
    <n v="0.4"/>
    <n v="0.8"/>
    <n v="4.59"/>
    <n v="1.3333333333333333"/>
    <n v="73.333333333333329"/>
    <n v="77.923333333333332"/>
    <n v="0"/>
    <n v="0"/>
    <n v="0"/>
    <n v="0"/>
    <n v="90.823333333333323"/>
  </r>
  <r>
    <x v="61"/>
    <s v="Boutique20"/>
    <x v="7"/>
    <n v="2"/>
    <n v="7.2"/>
    <n v="190"/>
    <n v="110"/>
    <n v="8.1999999999999993"/>
    <n v="16"/>
    <n v="10.8"/>
    <n v="1.9000000000000001"/>
    <n v="1.65"/>
    <n v="0.41"/>
    <n v="0.64"/>
    <n v="4.5999999999999996"/>
    <n v="1.1965811965811965"/>
    <n v="65.811965811965806"/>
    <n v="70.4119658119658"/>
    <n v="0"/>
    <n v="0"/>
    <n v="0"/>
    <n v="0"/>
    <n v="81.211965811965797"/>
  </r>
  <r>
    <x v="62"/>
    <s v="Boutique20"/>
    <x v="7"/>
    <n v="2"/>
    <n v="7.8"/>
    <n v="208"/>
    <n v="114"/>
    <n v="7.6"/>
    <n v="6"/>
    <n v="11.7"/>
    <n v="2.08"/>
    <n v="1.71"/>
    <n v="0.38"/>
    <n v="0.24"/>
    <n v="4.41"/>
    <n v="1.5469613259668509"/>
    <n v="85.082872928176798"/>
    <n v="89.492872928176794"/>
    <n v="0"/>
    <n v="0"/>
    <n v="0"/>
    <n v="0"/>
    <n v="101.1928729281768"/>
  </r>
  <r>
    <x v="63"/>
    <s v="Boutique20"/>
    <x v="7"/>
    <n v="2"/>
    <n v="8.6"/>
    <n v="188"/>
    <n v="118"/>
    <n v="8.1999999999999993"/>
    <n v="10"/>
    <n v="12.899999999999999"/>
    <n v="1.8800000000000001"/>
    <n v="1.77"/>
    <n v="0.41"/>
    <n v="0.5"/>
    <n v="4.5600000000000005"/>
    <n v="1.2785388127853881"/>
    <n v="70.319634703196343"/>
    <n v="74.879634703196345"/>
    <n v="0"/>
    <n v="0"/>
    <n v="0"/>
    <n v="0"/>
    <n v="87.779634703196336"/>
  </r>
  <r>
    <x v="64"/>
    <s v="Boutique20"/>
    <x v="7"/>
    <n v="2"/>
    <n v="7"/>
    <n v="186"/>
    <n v="100"/>
    <n v="7.2"/>
    <n v="4"/>
    <n v="10.5"/>
    <n v="1.86"/>
    <n v="1.5"/>
    <n v="0.36000000000000004"/>
    <n v="0.12"/>
    <n v="3.8400000000000003"/>
    <n v="1.696969696969697"/>
    <n v="93.333333333333343"/>
    <n v="97.173333333333346"/>
    <n v="0"/>
    <n v="0"/>
    <n v="0"/>
    <n v="0"/>
    <n v="107.67333333333335"/>
  </r>
  <r>
    <x v="65"/>
    <s v="Boutique20"/>
    <x v="7"/>
    <n v="2"/>
    <n v="8.8000000000000007"/>
    <n v="186"/>
    <n v="96"/>
    <n v="7"/>
    <n v="12"/>
    <n v="13.200000000000001"/>
    <n v="1.86"/>
    <n v="1.44"/>
    <n v="0.35000000000000003"/>
    <n v="0.36"/>
    <n v="4.01"/>
    <n v="1.2669683257918551"/>
    <n v="69.68325791855203"/>
    <n v="73.693257918552035"/>
    <n v="0"/>
    <n v="0"/>
    <n v="0"/>
    <n v="0"/>
    <n v="86.893257918552038"/>
  </r>
  <r>
    <x v="66"/>
    <s v="Boutique20"/>
    <x v="7"/>
    <n v="2"/>
    <n v="7.6"/>
    <n v="216"/>
    <n v="106"/>
    <n v="8.1999999999999993"/>
    <n v="14"/>
    <n v="11.399999999999999"/>
    <n v="2.16"/>
    <n v="1.5899999999999999"/>
    <n v="0.41"/>
    <n v="0.70000000000000007"/>
    <n v="4.8600000000000003"/>
    <n v="1.4659685863874345"/>
    <n v="80.6282722513089"/>
    <n v="85.488272251308899"/>
    <n v="0"/>
    <n v="0"/>
    <n v="0"/>
    <n v="0"/>
    <n v="96.888272251308905"/>
  </r>
  <r>
    <x v="67"/>
    <s v="Boutique20"/>
    <x v="7"/>
    <n v="2"/>
    <n v="8.6"/>
    <n v="202"/>
    <n v="104"/>
    <n v="7.2"/>
    <n v="8"/>
    <n v="12.899999999999999"/>
    <n v="2.02"/>
    <n v="1.56"/>
    <n v="0.36000000000000004"/>
    <n v="0.24"/>
    <n v="4.18"/>
    <n v="1.8421052631578947"/>
    <n v="101.31578947368421"/>
    <n v="105.4957894736842"/>
    <n v="0"/>
    <n v="0"/>
    <n v="0"/>
    <n v="0"/>
    <n v="118.3957894736842"/>
  </r>
  <r>
    <x v="68"/>
    <s v="Boutique20"/>
    <x v="7"/>
    <n v="2"/>
    <n v="7"/>
    <n v="182"/>
    <n v="92"/>
    <n v="9"/>
    <n v="8"/>
    <n v="10.5"/>
    <n v="1.82"/>
    <n v="1.38"/>
    <n v="0.45"/>
    <n v="0.24"/>
    <n v="3.8900000000000006"/>
    <n v="1.4213197969543148"/>
    <n v="78.172588832487307"/>
    <n v="82.062588832487307"/>
    <n v="0"/>
    <n v="0"/>
    <n v="0"/>
    <n v="0"/>
    <n v="92.562588832487307"/>
  </r>
  <r>
    <x v="69"/>
    <s v="Boutique20"/>
    <x v="7"/>
    <n v="2"/>
    <n v="7.4"/>
    <n v="188"/>
    <n v="108"/>
    <n v="8.4"/>
    <n v="10"/>
    <n v="11.100000000000001"/>
    <n v="1.8800000000000001"/>
    <n v="1.6199999999999999"/>
    <n v="0.42000000000000004"/>
    <n v="0.4"/>
    <n v="4.32"/>
    <n v="1.1290322580645162"/>
    <n v="62.096774193548391"/>
    <n v="66.416774193548392"/>
    <n v="0"/>
    <n v="0"/>
    <n v="0"/>
    <n v="0"/>
    <n v="77.5167741935484"/>
  </r>
  <r>
    <x v="70"/>
    <s v="Boutique20"/>
    <x v="7"/>
    <n v="2"/>
    <n v="7.6"/>
    <n v="202"/>
    <n v="110"/>
    <n v="7.4"/>
    <n v="12"/>
    <n v="11.399999999999999"/>
    <n v="2.02"/>
    <n v="1.65"/>
    <n v="0.37000000000000005"/>
    <n v="0.36"/>
    <n v="4.4000000000000004"/>
    <n v="1.5555555555555556"/>
    <n v="85.555555555555557"/>
    <n v="89.955555555555563"/>
    <n v="0"/>
    <n v="0"/>
    <n v="0"/>
    <n v="0"/>
    <n v="101.35555555555555"/>
  </r>
  <r>
    <x v="71"/>
    <s v="Boutique20"/>
    <x v="7"/>
    <n v="2"/>
    <n v="8"/>
    <n v="216"/>
    <n v="92"/>
    <n v="7.2"/>
    <n v="14"/>
    <n v="12"/>
    <n v="2.16"/>
    <n v="1.38"/>
    <n v="0.36000000000000004"/>
    <n v="0.56000000000000005"/>
    <n v="4.46"/>
    <n v="1.4"/>
    <n v="77"/>
    <n v="81.459999999999994"/>
    <n v="0"/>
    <n v="0"/>
    <n v="0"/>
    <n v="0"/>
    <n v="93.46"/>
  </r>
  <r>
    <x v="72"/>
    <s v="Boutique20"/>
    <x v="7"/>
    <n v="2"/>
    <n v="8.4"/>
    <n v="220"/>
    <n v="90"/>
    <n v="8.4"/>
    <n v="4"/>
    <n v="12.600000000000001"/>
    <n v="2.2000000000000002"/>
    <n v="1.3499999999999999"/>
    <n v="0.42000000000000004"/>
    <n v="0.08"/>
    <n v="4.05"/>
    <n v="1.696969696969697"/>
    <n v="93.333333333333343"/>
    <n v="97.38333333333334"/>
    <n v="0"/>
    <n v="0"/>
    <n v="0"/>
    <n v="0"/>
    <n v="109.98333333333335"/>
  </r>
  <r>
    <x v="73"/>
    <s v="Boutique20"/>
    <x v="7"/>
    <n v="2"/>
    <n v="7.2"/>
    <n v="206"/>
    <n v="102"/>
    <n v="8.6"/>
    <n v="14"/>
    <n v="10.8"/>
    <n v="2.06"/>
    <n v="1.53"/>
    <n v="0.43"/>
    <n v="0.70000000000000007"/>
    <n v="4.72"/>
    <n v="1.3270142180094786"/>
    <n v="72.985781990521318"/>
    <n v="77.705781990521317"/>
    <n v="0"/>
    <n v="0"/>
    <n v="0"/>
    <n v="0"/>
    <n v="88.505781990521314"/>
  </r>
  <r>
    <x v="74"/>
    <s v="Boutique20"/>
    <x v="7"/>
    <n v="2"/>
    <n v="8.8000000000000007"/>
    <n v="200"/>
    <n v="100"/>
    <n v="7.6"/>
    <n v="12"/>
    <n v="13.200000000000001"/>
    <n v="2"/>
    <n v="1.5"/>
    <n v="0.38"/>
    <n v="0.24"/>
    <n v="4.12"/>
    <n v="1.2785388127853881"/>
    <n v="70.319634703196343"/>
    <n v="74.439634703196347"/>
    <n v="0"/>
    <n v="0"/>
    <n v="0"/>
    <n v="0"/>
    <n v="87.63963470319635"/>
  </r>
  <r>
    <x v="75"/>
    <s v="Boutique20"/>
    <x v="7"/>
    <n v="2"/>
    <n v="8.6"/>
    <n v="188"/>
    <n v="100"/>
    <n v="7.2"/>
    <n v="12"/>
    <n v="12.899999999999999"/>
    <n v="1.8800000000000001"/>
    <n v="1.5"/>
    <n v="0.36000000000000004"/>
    <n v="0.24"/>
    <n v="3.9799999999999995"/>
    <n v="1.7391304347826086"/>
    <n v="95.65217391304347"/>
    <n v="99.632173913043474"/>
    <n v="0"/>
    <n v="0"/>
    <n v="0"/>
    <n v="0"/>
    <n v="112.53217391304347"/>
  </r>
  <r>
    <x v="76"/>
    <s v="Boutique20"/>
    <x v="7"/>
    <n v="2"/>
    <n v="9"/>
    <n v="206"/>
    <n v="98"/>
    <n v="7.6"/>
    <n v="4"/>
    <n v="13.5"/>
    <n v="2.06"/>
    <n v="1.47"/>
    <n v="0.38"/>
    <n v="0.08"/>
    <n v="3.99"/>
    <n v="1.6091954022988506"/>
    <n v="88.505747126436788"/>
    <n v="92.495747126436783"/>
    <n v="0"/>
    <n v="0"/>
    <n v="0"/>
    <n v="0"/>
    <n v="105.99574712643678"/>
  </r>
  <r>
    <x v="77"/>
    <s v="Boutique20"/>
    <x v="7"/>
    <n v="2"/>
    <n v="7"/>
    <n v="194"/>
    <n v="116"/>
    <n v="8.1999999999999993"/>
    <n v="12"/>
    <n v="10.5"/>
    <n v="1.94"/>
    <n v="1.74"/>
    <n v="0.41"/>
    <n v="0.48"/>
    <n v="4.57"/>
    <n v="1.4973262032085561"/>
    <n v="82.352941176470594"/>
    <n v="86.922941176470601"/>
    <n v="0"/>
    <n v="0"/>
    <n v="0"/>
    <n v="0"/>
    <n v="97.422941176470601"/>
  </r>
  <r>
    <x v="78"/>
    <s v="Boutique20"/>
    <x v="7"/>
    <n v="2"/>
    <n v="7"/>
    <n v="190"/>
    <n v="106"/>
    <n v="7.6"/>
    <n v="16"/>
    <n v="10.5"/>
    <n v="1.9000000000000001"/>
    <n v="1.5899999999999999"/>
    <n v="0.38"/>
    <n v="0.32"/>
    <n v="4.1900000000000004"/>
    <n v="1.5730337078651686"/>
    <n v="86.516853932584269"/>
    <n v="90.706853932584266"/>
    <n v="0"/>
    <n v="0"/>
    <n v="0"/>
    <n v="0"/>
    <n v="101.20685393258427"/>
  </r>
  <r>
    <x v="79"/>
    <s v="Boutique20"/>
    <x v="7"/>
    <n v="2"/>
    <n v="8.6"/>
    <n v="186"/>
    <n v="114"/>
    <n v="9"/>
    <n v="8"/>
    <n v="12.899999999999999"/>
    <n v="1.86"/>
    <n v="1.71"/>
    <n v="0.45"/>
    <n v="0.32"/>
    <n v="4.3400000000000007"/>
    <n v="1.2962962962962963"/>
    <n v="71.296296296296291"/>
    <n v="75.636296296296294"/>
    <n v="0"/>
    <n v="0"/>
    <n v="0"/>
    <n v="0"/>
    <n v="88.536296296296285"/>
  </r>
  <r>
    <x v="80"/>
    <s v="Boutique20"/>
    <x v="7"/>
    <n v="2"/>
    <n v="7.4"/>
    <n v="186"/>
    <n v="110"/>
    <n v="7.6"/>
    <n v="10"/>
    <n v="11.100000000000001"/>
    <n v="1.86"/>
    <n v="1.65"/>
    <n v="0.38"/>
    <n v="0.4"/>
    <n v="4.29"/>
    <n v="1.2068965517241379"/>
    <n v="66.379310344827587"/>
    <n v="70.669310344827593"/>
    <n v="0"/>
    <n v="0"/>
    <n v="0"/>
    <n v="0"/>
    <n v="81.769310344827602"/>
  </r>
  <r>
    <x v="81"/>
    <s v="Boutique20"/>
    <x v="7"/>
    <n v="2"/>
    <n v="7"/>
    <n v="216"/>
    <n v="118"/>
    <n v="8"/>
    <n v="6"/>
    <n v="10.5"/>
    <n v="2.16"/>
    <n v="1.77"/>
    <n v="0.4"/>
    <n v="0.12"/>
    <n v="4.45"/>
    <n v="1.2280701754385965"/>
    <n v="67.543859649122808"/>
    <n v="71.993859649122811"/>
    <n v="0"/>
    <n v="0"/>
    <n v="0"/>
    <n v="0"/>
    <n v="82.493859649122811"/>
  </r>
  <r>
    <x v="82"/>
    <s v="Boutique20"/>
    <x v="7"/>
    <n v="2"/>
    <n v="8"/>
    <n v="184"/>
    <n v="112"/>
    <n v="7.8"/>
    <n v="6"/>
    <n v="12"/>
    <n v="1.84"/>
    <n v="1.68"/>
    <n v="0.39"/>
    <n v="0.18"/>
    <n v="4.09"/>
    <n v="1.1382113821138211"/>
    <n v="62.601626016260163"/>
    <n v="66.691626016260159"/>
    <n v="0"/>
    <n v="0"/>
    <n v="0"/>
    <n v="0"/>
    <n v="78.691626016260159"/>
  </r>
  <r>
    <x v="83"/>
    <s v="Boutique20"/>
    <x v="7"/>
    <n v="2"/>
    <n v="7.6"/>
    <n v="210"/>
    <n v="104"/>
    <n v="8.4"/>
    <n v="10"/>
    <n v="11.399999999999999"/>
    <n v="2.1"/>
    <n v="1.56"/>
    <n v="0.42000000000000004"/>
    <n v="0.4"/>
    <n v="4.4800000000000004"/>
    <n v="1.6470588235294117"/>
    <n v="90.588235294117638"/>
    <n v="95.068235294117642"/>
    <n v="0"/>
    <n v="0"/>
    <n v="0"/>
    <n v="0"/>
    <n v="106.46823529411765"/>
  </r>
  <r>
    <x v="36"/>
    <s v="Boutique21"/>
    <x v="7"/>
    <n v="2"/>
    <n v="7"/>
    <n v="214"/>
    <n v="112"/>
    <n v="9"/>
    <n v="16"/>
    <n v="10.5"/>
    <n v="2.14"/>
    <n v="1.68"/>
    <n v="0.45"/>
    <n v="0.64"/>
    <n v="4.91"/>
    <n v="1.3658536585365855"/>
    <n v="75.121951219512198"/>
    <n v="80.031951219512194"/>
    <n v="0"/>
    <n v="0"/>
    <n v="0"/>
    <n v="0"/>
    <n v="90.531951219512194"/>
  </r>
  <r>
    <x v="37"/>
    <s v="Boutique21"/>
    <x v="7"/>
    <n v="2"/>
    <n v="8.4"/>
    <n v="202"/>
    <n v="106"/>
    <n v="9"/>
    <n v="14"/>
    <n v="12.600000000000001"/>
    <n v="2.02"/>
    <n v="1.5899999999999999"/>
    <n v="0.45"/>
    <n v="0.42"/>
    <n v="4.4799999999999995"/>
    <n v="1.7177914110429449"/>
    <n v="94.478527607361968"/>
    <n v="98.958527607361972"/>
    <n v="0"/>
    <n v="0"/>
    <n v="0"/>
    <n v="0"/>
    <n v="111.55852760736198"/>
  </r>
  <r>
    <x v="38"/>
    <s v="Boutique21"/>
    <x v="7"/>
    <n v="2"/>
    <n v="7.8"/>
    <n v="190"/>
    <n v="104"/>
    <n v="7.8"/>
    <n v="4"/>
    <n v="11.7"/>
    <n v="1.9000000000000001"/>
    <n v="1.56"/>
    <n v="0.39"/>
    <n v="0.2"/>
    <n v="4.05"/>
    <n v="1.8421052631578947"/>
    <n v="101.31578947368421"/>
    <n v="105.3657894736842"/>
    <n v="0"/>
    <n v="0"/>
    <n v="0"/>
    <n v="0"/>
    <n v="117.06578947368421"/>
  </r>
  <r>
    <x v="39"/>
    <s v="Boutique21"/>
    <x v="7"/>
    <n v="2"/>
    <n v="7.2"/>
    <n v="204"/>
    <n v="100"/>
    <n v="7.8"/>
    <n v="12"/>
    <n v="10.8"/>
    <n v="2.04"/>
    <n v="1.5"/>
    <n v="0.39"/>
    <n v="0.24"/>
    <n v="4.17"/>
    <n v="1.696969696969697"/>
    <n v="93.333333333333343"/>
    <n v="97.503333333333345"/>
    <n v="0"/>
    <n v="0"/>
    <n v="0"/>
    <n v="0"/>
    <n v="108.30333333333334"/>
  </r>
  <r>
    <x v="40"/>
    <s v="Boutique21"/>
    <x v="7"/>
    <n v="2"/>
    <n v="7"/>
    <n v="218"/>
    <n v="116"/>
    <n v="8.1999999999999993"/>
    <n v="12"/>
    <n v="10.5"/>
    <n v="2.1800000000000002"/>
    <n v="1.74"/>
    <n v="0.41"/>
    <n v="0.36"/>
    <n v="4.6900000000000004"/>
    <n v="1.8181818181818181"/>
    <n v="100"/>
    <n v="104.69"/>
    <n v="0"/>
    <n v="0"/>
    <n v="0"/>
    <n v="0"/>
    <n v="115.19"/>
  </r>
  <r>
    <x v="41"/>
    <s v="Boutique21"/>
    <x v="7"/>
    <n v="2"/>
    <n v="9"/>
    <n v="182"/>
    <n v="116"/>
    <n v="7.4"/>
    <n v="14"/>
    <n v="13.5"/>
    <n v="1.82"/>
    <n v="1.74"/>
    <n v="0.37000000000000005"/>
    <n v="0.70000000000000007"/>
    <n v="4.63"/>
    <n v="1.2068965517241379"/>
    <n v="66.379310344827587"/>
    <n v="71.009310344827583"/>
    <n v="0"/>
    <n v="0"/>
    <n v="0"/>
    <n v="0"/>
    <n v="84.509310344827583"/>
  </r>
  <r>
    <x v="42"/>
    <s v="Boutique21"/>
    <x v="7"/>
    <n v="2"/>
    <n v="7.2"/>
    <n v="180"/>
    <n v="102"/>
    <n v="8"/>
    <n v="10"/>
    <n v="10.8"/>
    <n v="1.8"/>
    <n v="1.53"/>
    <n v="0.4"/>
    <n v="0.2"/>
    <n v="3.93"/>
    <n v="1.4893617021276595"/>
    <n v="81.914893617021278"/>
    <n v="85.844893617021285"/>
    <n v="0"/>
    <n v="0"/>
    <n v="0"/>
    <n v="0"/>
    <n v="96.644893617021282"/>
  </r>
  <r>
    <x v="43"/>
    <s v="Boutique21"/>
    <x v="7"/>
    <n v="2"/>
    <n v="7.2"/>
    <n v="212"/>
    <n v="100"/>
    <n v="7.8"/>
    <n v="14"/>
    <n v="10.8"/>
    <n v="2.12"/>
    <n v="1.5"/>
    <n v="0.39"/>
    <n v="0.70000000000000007"/>
    <n v="4.71"/>
    <n v="1.7073170731707317"/>
    <n v="93.902439024390247"/>
    <n v="98.612439024390241"/>
    <n v="0"/>
    <n v="0"/>
    <n v="0"/>
    <n v="0"/>
    <n v="109.41243902439024"/>
  </r>
  <r>
    <x v="44"/>
    <s v="Boutique21"/>
    <x v="7"/>
    <n v="2"/>
    <n v="7.8"/>
    <n v="216"/>
    <n v="108"/>
    <n v="8.8000000000000007"/>
    <n v="16"/>
    <n v="11.7"/>
    <n v="2.16"/>
    <n v="1.6199999999999999"/>
    <n v="0.44000000000000006"/>
    <n v="0.32"/>
    <n v="4.5400000000000009"/>
    <n v="1.7610062893081762"/>
    <n v="96.855345911949684"/>
    <n v="101.39534591194969"/>
    <n v="0"/>
    <n v="0"/>
    <n v="0"/>
    <n v="0"/>
    <n v="113.09534591194969"/>
  </r>
  <r>
    <x v="45"/>
    <s v="Boutique21"/>
    <x v="7"/>
    <n v="2"/>
    <n v="7.8"/>
    <n v="204"/>
    <n v="120"/>
    <n v="9"/>
    <n v="16"/>
    <n v="11.7"/>
    <n v="2.04"/>
    <n v="1.7999999999999998"/>
    <n v="0.45"/>
    <n v="0.32"/>
    <n v="4.6100000000000003"/>
    <n v="1.3592233009708738"/>
    <n v="74.757281553398059"/>
    <n v="79.367281553398058"/>
    <n v="0"/>
    <n v="0"/>
    <n v="0"/>
    <n v="0"/>
    <n v="91.067281553398061"/>
  </r>
  <r>
    <x v="46"/>
    <s v="Boutique21"/>
    <x v="7"/>
    <n v="2"/>
    <n v="7.6"/>
    <n v="220"/>
    <n v="98"/>
    <n v="7"/>
    <n v="8"/>
    <n v="11.399999999999999"/>
    <n v="2.2000000000000002"/>
    <n v="1.47"/>
    <n v="0.35000000000000003"/>
    <n v="0.32"/>
    <n v="4.34"/>
    <n v="1.3793103448275863"/>
    <n v="75.862068965517253"/>
    <n v="80.202068965517256"/>
    <n v="0"/>
    <n v="0"/>
    <n v="0"/>
    <n v="0"/>
    <n v="91.602068965517248"/>
  </r>
  <r>
    <x v="47"/>
    <s v="Boutique21"/>
    <x v="7"/>
    <n v="2"/>
    <n v="7.8"/>
    <n v="180"/>
    <n v="92"/>
    <n v="7.6"/>
    <n v="10"/>
    <n v="11.7"/>
    <n v="1.8"/>
    <n v="1.38"/>
    <n v="0.38"/>
    <n v="0.4"/>
    <n v="3.9599999999999995"/>
    <n v="1.7834394904458599"/>
    <n v="98.089171974522301"/>
    <n v="102.0491719745223"/>
    <n v="0"/>
    <n v="0"/>
    <n v="0"/>
    <n v="0"/>
    <n v="113.7491719745223"/>
  </r>
  <r>
    <x v="48"/>
    <s v="Boutique21"/>
    <x v="7"/>
    <n v="2"/>
    <n v="8.6"/>
    <n v="188"/>
    <n v="100"/>
    <n v="8.6"/>
    <n v="4"/>
    <n v="12.899999999999999"/>
    <n v="1.8800000000000001"/>
    <n v="1.5"/>
    <n v="0.43"/>
    <n v="0.2"/>
    <n v="4.01"/>
    <n v="1.1914893617021276"/>
    <n v="65.531914893617014"/>
    <n v="69.541914893617019"/>
    <n v="0"/>
    <n v="0"/>
    <n v="0"/>
    <n v="0"/>
    <n v="82.441914893617025"/>
  </r>
  <r>
    <x v="49"/>
    <s v="Boutique21"/>
    <x v="7"/>
    <n v="2"/>
    <n v="7.8"/>
    <n v="216"/>
    <n v="94"/>
    <n v="7"/>
    <n v="4"/>
    <n v="11.7"/>
    <n v="2.16"/>
    <n v="1.41"/>
    <n v="0.35000000000000003"/>
    <n v="0.12"/>
    <n v="4.04"/>
    <n v="1.4141414141414141"/>
    <n v="77.777777777777771"/>
    <n v="81.817777777777778"/>
    <n v="0"/>
    <n v="0"/>
    <n v="0"/>
    <n v="0"/>
    <n v="93.517777777777781"/>
  </r>
  <r>
    <x v="50"/>
    <s v="Boutique21"/>
    <x v="7"/>
    <n v="2"/>
    <n v="7"/>
    <n v="220"/>
    <n v="98"/>
    <n v="8.8000000000000007"/>
    <n v="12"/>
    <n v="10.5"/>
    <n v="2.2000000000000002"/>
    <n v="1.47"/>
    <n v="0.44000000000000006"/>
    <n v="0.60000000000000009"/>
    <n v="4.7100000000000009"/>
    <n v="1.4141414141414141"/>
    <n v="77.777777777777771"/>
    <n v="82.487777777777779"/>
    <n v="0"/>
    <n v="0"/>
    <n v="0"/>
    <n v="0"/>
    <n v="92.987777777777779"/>
  </r>
  <r>
    <x v="51"/>
    <s v="Boutique21"/>
    <x v="7"/>
    <n v="2"/>
    <n v="8"/>
    <n v="202"/>
    <n v="112"/>
    <n v="7.4"/>
    <n v="4"/>
    <n v="12"/>
    <n v="2.02"/>
    <n v="1.68"/>
    <n v="0.37000000000000005"/>
    <n v="0.08"/>
    <n v="4.1500000000000004"/>
    <n v="1.6374269005847952"/>
    <n v="90.058479532163744"/>
    <n v="94.20847953216375"/>
    <n v="0"/>
    <n v="0"/>
    <n v="0"/>
    <n v="0"/>
    <n v="106.20847953216375"/>
  </r>
  <r>
    <x v="52"/>
    <s v="Boutique21"/>
    <x v="7"/>
    <n v="2"/>
    <n v="8"/>
    <n v="214"/>
    <n v="118"/>
    <n v="8.6"/>
    <n v="6"/>
    <n v="12"/>
    <n v="2.14"/>
    <n v="1.77"/>
    <n v="0.43"/>
    <n v="0.12"/>
    <n v="4.46"/>
    <n v="1.8666666666666667"/>
    <n v="102.66666666666667"/>
    <n v="107.12666666666667"/>
    <n v="0"/>
    <n v="0"/>
    <n v="0"/>
    <n v="0"/>
    <n v="119.12666666666667"/>
  </r>
  <r>
    <x v="53"/>
    <s v="Boutique21"/>
    <x v="7"/>
    <n v="2"/>
    <n v="7.6"/>
    <n v="190"/>
    <n v="114"/>
    <n v="8.8000000000000007"/>
    <n v="8"/>
    <n v="11.399999999999999"/>
    <n v="1.9000000000000001"/>
    <n v="1.71"/>
    <n v="0.44000000000000006"/>
    <n v="0.16"/>
    <n v="4.2100000000000009"/>
    <n v="1.4736842105263157"/>
    <n v="81.05263157894737"/>
    <n v="85.262631578947378"/>
    <n v="0"/>
    <n v="0"/>
    <n v="0"/>
    <n v="0"/>
    <n v="96.662631578947384"/>
  </r>
  <r>
    <x v="54"/>
    <s v="Boutique21"/>
    <x v="7"/>
    <n v="2"/>
    <n v="7"/>
    <n v="180"/>
    <n v="90"/>
    <n v="7.4"/>
    <n v="12"/>
    <n v="10.5"/>
    <n v="1.8"/>
    <n v="1.3499999999999999"/>
    <n v="0.37000000000000005"/>
    <n v="0.48"/>
    <n v="4"/>
    <n v="1.4358974358974359"/>
    <n v="78.974358974358978"/>
    <n v="82.974358974358978"/>
    <n v="0"/>
    <n v="0"/>
    <n v="0"/>
    <n v="0"/>
    <n v="93.474358974358978"/>
  </r>
  <r>
    <x v="55"/>
    <s v="Boutique21"/>
    <x v="7"/>
    <n v="2"/>
    <n v="7.4"/>
    <n v="210"/>
    <n v="92"/>
    <n v="7.8"/>
    <n v="6"/>
    <n v="11.100000000000001"/>
    <n v="2.1"/>
    <n v="1.38"/>
    <n v="0.39"/>
    <n v="0.24"/>
    <n v="4.1100000000000003"/>
    <n v="1.8543046357615893"/>
    <n v="101.98675496688742"/>
    <n v="106.09675496688742"/>
    <n v="0"/>
    <n v="0"/>
    <n v="0"/>
    <n v="0"/>
    <n v="117.19675496688743"/>
  </r>
  <r>
    <x v="56"/>
    <s v="Boutique21"/>
    <x v="7"/>
    <n v="2"/>
    <n v="8.6"/>
    <n v="216"/>
    <n v="98"/>
    <n v="8.4"/>
    <n v="12"/>
    <n v="12.899999999999999"/>
    <n v="2.16"/>
    <n v="1.47"/>
    <n v="0.42000000000000004"/>
    <n v="0.48"/>
    <n v="4.5299999999999994"/>
    <n v="1.3725490196078431"/>
    <n v="75.490196078431367"/>
    <n v="80.020196078431368"/>
    <n v="0"/>
    <n v="0"/>
    <n v="0"/>
    <n v="0"/>
    <n v="92.92019607843136"/>
  </r>
  <r>
    <x v="57"/>
    <s v="Boutique21"/>
    <x v="7"/>
    <n v="2"/>
    <n v="7.4"/>
    <n v="190"/>
    <n v="106"/>
    <n v="8.8000000000000007"/>
    <n v="12"/>
    <n v="11.100000000000001"/>
    <n v="1.9000000000000001"/>
    <n v="1.5899999999999999"/>
    <n v="0.44000000000000006"/>
    <n v="0.36"/>
    <n v="4.29"/>
    <n v="1.6568047337278107"/>
    <n v="91.124260355029591"/>
    <n v="95.414260355029597"/>
    <n v="0"/>
    <n v="0"/>
    <n v="0"/>
    <n v="0"/>
    <n v="106.51426035502959"/>
  </r>
  <r>
    <x v="58"/>
    <s v="Boutique21"/>
    <x v="7"/>
    <n v="2"/>
    <n v="7.6"/>
    <n v="210"/>
    <n v="110"/>
    <n v="9"/>
    <n v="16"/>
    <n v="11.399999999999999"/>
    <n v="2.1"/>
    <n v="1.65"/>
    <n v="0.45"/>
    <n v="0.48"/>
    <n v="4.68"/>
    <n v="1.2444444444444445"/>
    <n v="68.444444444444443"/>
    <n v="73.124444444444435"/>
    <n v="0"/>
    <n v="0"/>
    <n v="0"/>
    <n v="0"/>
    <n v="84.524444444444441"/>
  </r>
  <r>
    <x v="59"/>
    <s v="Boutique21"/>
    <x v="7"/>
    <n v="2"/>
    <n v="7.8"/>
    <n v="190"/>
    <n v="98"/>
    <n v="7"/>
    <n v="12"/>
    <n v="11.7"/>
    <n v="1.9000000000000001"/>
    <n v="1.47"/>
    <n v="0.35000000000000003"/>
    <n v="0.24"/>
    <n v="3.96"/>
    <n v="1.1965811965811965"/>
    <n v="65.811965811965806"/>
    <n v="69.771965811965799"/>
    <n v="0"/>
    <n v="0"/>
    <n v="0"/>
    <n v="0"/>
    <n v="81.471965811965802"/>
  </r>
  <r>
    <x v="60"/>
    <s v="Boutique21"/>
    <x v="7"/>
    <n v="2"/>
    <n v="7.6"/>
    <n v="190"/>
    <n v="108"/>
    <n v="7.2"/>
    <n v="12"/>
    <n v="11.399999999999999"/>
    <n v="1.9000000000000001"/>
    <n v="1.6199999999999999"/>
    <n v="0.36000000000000004"/>
    <n v="0.48"/>
    <n v="4.3599999999999994"/>
    <n v="1.4432989690721649"/>
    <n v="79.381443298969074"/>
    <n v="83.741443298969074"/>
    <n v="0"/>
    <n v="0"/>
    <n v="0"/>
    <n v="0"/>
    <n v="95.141443298969079"/>
  </r>
  <r>
    <x v="61"/>
    <s v="Boutique21"/>
    <x v="7"/>
    <n v="2"/>
    <n v="7.2"/>
    <n v="200"/>
    <n v="120"/>
    <n v="7"/>
    <n v="14"/>
    <n v="10.8"/>
    <n v="2"/>
    <n v="1.7999999999999998"/>
    <n v="0.35000000000000003"/>
    <n v="0.56000000000000005"/>
    <n v="4.7099999999999991"/>
    <n v="1.1428571428571428"/>
    <n v="62.857142857142854"/>
    <n v="67.567142857142855"/>
    <n v="0"/>
    <n v="0"/>
    <n v="0"/>
    <n v="0"/>
    <n v="78.367142857142852"/>
  </r>
  <r>
    <x v="62"/>
    <s v="Boutique21"/>
    <x v="7"/>
    <n v="2"/>
    <n v="7.8"/>
    <n v="214"/>
    <n v="120"/>
    <n v="7"/>
    <n v="12"/>
    <n v="11.7"/>
    <n v="2.14"/>
    <n v="1.7999999999999998"/>
    <n v="0.35000000000000003"/>
    <n v="0.24"/>
    <n v="4.53"/>
    <n v="1.3793103448275863"/>
    <n v="75.862068965517253"/>
    <n v="80.392068965517254"/>
    <n v="0"/>
    <n v="0"/>
    <n v="0"/>
    <n v="0"/>
    <n v="92.092068965517257"/>
  </r>
  <r>
    <x v="63"/>
    <s v="Boutique21"/>
    <x v="7"/>
    <n v="2"/>
    <n v="9"/>
    <n v="192"/>
    <n v="106"/>
    <n v="8.4"/>
    <n v="12"/>
    <n v="13.5"/>
    <n v="1.92"/>
    <n v="1.5899999999999999"/>
    <n v="0.42000000000000004"/>
    <n v="0.36"/>
    <n v="4.29"/>
    <n v="1.3023255813953489"/>
    <n v="71.627906976744185"/>
    <n v="75.917906976744192"/>
    <n v="0"/>
    <n v="0"/>
    <n v="0"/>
    <n v="0"/>
    <n v="89.417906976744192"/>
  </r>
  <r>
    <x v="64"/>
    <s v="Boutique21"/>
    <x v="7"/>
    <n v="2"/>
    <n v="8.4"/>
    <n v="208"/>
    <n v="110"/>
    <n v="9"/>
    <n v="6"/>
    <n v="12.600000000000001"/>
    <n v="2.08"/>
    <n v="1.65"/>
    <n v="0.45"/>
    <n v="0.18"/>
    <n v="4.3599999999999994"/>
    <n v="1.1814345991561181"/>
    <n v="64.978902953586498"/>
    <n v="69.338902953586498"/>
    <n v="0"/>
    <n v="0"/>
    <n v="0"/>
    <n v="0"/>
    <n v="81.938902953586506"/>
  </r>
  <r>
    <x v="65"/>
    <s v="Boutique21"/>
    <x v="7"/>
    <n v="2"/>
    <n v="7"/>
    <n v="196"/>
    <n v="104"/>
    <n v="8.1999999999999993"/>
    <n v="14"/>
    <n v="10.5"/>
    <n v="1.96"/>
    <n v="1.56"/>
    <n v="0.41"/>
    <n v="0.70000000000000007"/>
    <n v="4.63"/>
    <n v="1.1200000000000001"/>
    <n v="61.600000000000009"/>
    <n v="66.23"/>
    <n v="0"/>
    <n v="0"/>
    <n v="0"/>
    <n v="0"/>
    <n v="76.73"/>
  </r>
  <r>
    <x v="66"/>
    <s v="Boutique21"/>
    <x v="7"/>
    <n v="2"/>
    <n v="7.4"/>
    <n v="200"/>
    <n v="116"/>
    <n v="7.4"/>
    <n v="8"/>
    <n v="11.100000000000001"/>
    <n v="2"/>
    <n v="1.74"/>
    <n v="0.37000000000000005"/>
    <n v="0.16"/>
    <n v="4.2700000000000005"/>
    <n v="1.2785388127853881"/>
    <n v="70.319634703196343"/>
    <n v="74.589634703196339"/>
    <n v="0"/>
    <n v="0"/>
    <n v="0"/>
    <n v="0"/>
    <n v="85.689634703196333"/>
  </r>
  <r>
    <x v="67"/>
    <s v="Boutique21"/>
    <x v="7"/>
    <n v="2"/>
    <n v="7.2"/>
    <n v="194"/>
    <n v="116"/>
    <n v="7"/>
    <n v="8"/>
    <n v="10.8"/>
    <n v="1.94"/>
    <n v="1.74"/>
    <n v="0.35000000000000003"/>
    <n v="0.32"/>
    <n v="4.3499999999999996"/>
    <n v="1.5217391304347827"/>
    <n v="83.695652173913047"/>
    <n v="88.045652173913041"/>
    <n v="0"/>
    <n v="0"/>
    <n v="0"/>
    <n v="0"/>
    <n v="98.845652173913038"/>
  </r>
  <r>
    <x v="68"/>
    <s v="Boutique21"/>
    <x v="7"/>
    <n v="2"/>
    <n v="8.1999999999999993"/>
    <n v="212"/>
    <n v="100"/>
    <n v="7.2"/>
    <n v="4"/>
    <n v="12.299999999999999"/>
    <n v="2.12"/>
    <n v="1.5"/>
    <n v="0.36000000000000004"/>
    <n v="0.12"/>
    <n v="4.0999999999999996"/>
    <n v="1.2785388127853881"/>
    <n v="70.319634703196343"/>
    <n v="74.419634703196337"/>
    <n v="0"/>
    <n v="0"/>
    <n v="0"/>
    <n v="0"/>
    <n v="86.719634703196334"/>
  </r>
  <r>
    <x v="69"/>
    <s v="Boutique21"/>
    <x v="7"/>
    <n v="2"/>
    <n v="8"/>
    <n v="218"/>
    <n v="90"/>
    <n v="7.4"/>
    <n v="16"/>
    <n v="12"/>
    <n v="2.1800000000000002"/>
    <n v="1.3499999999999999"/>
    <n v="0.37000000000000005"/>
    <n v="0.32"/>
    <n v="4.2200000000000006"/>
    <n v="1.4736842105263157"/>
    <n v="81.05263157894737"/>
    <n v="85.272631578947369"/>
    <n v="0"/>
    <n v="0"/>
    <n v="0"/>
    <n v="0"/>
    <n v="97.272631578947369"/>
  </r>
  <r>
    <x v="70"/>
    <s v="Boutique21"/>
    <x v="7"/>
    <n v="2"/>
    <n v="7.6"/>
    <n v="198"/>
    <n v="100"/>
    <n v="8.4"/>
    <n v="16"/>
    <n v="11.399999999999999"/>
    <n v="1.98"/>
    <n v="1.5"/>
    <n v="0.42000000000000004"/>
    <n v="0.48"/>
    <n v="4.38"/>
    <n v="1.3333333333333333"/>
    <n v="73.333333333333329"/>
    <n v="77.713333333333324"/>
    <n v="0"/>
    <n v="0"/>
    <n v="0"/>
    <n v="0"/>
    <n v="89.113333333333316"/>
  </r>
  <r>
    <x v="71"/>
    <s v="Boutique21"/>
    <x v="7"/>
    <n v="2"/>
    <n v="7"/>
    <n v="180"/>
    <n v="108"/>
    <n v="8.8000000000000007"/>
    <n v="4"/>
    <n v="10.5"/>
    <n v="1.8"/>
    <n v="1.6199999999999999"/>
    <n v="0.44000000000000006"/>
    <n v="0.16"/>
    <n v="4.0199999999999996"/>
    <n v="1.3725490196078431"/>
    <n v="75.490196078431367"/>
    <n v="79.510196078431363"/>
    <n v="0"/>
    <n v="0"/>
    <n v="0"/>
    <n v="0"/>
    <n v="90.010196078431363"/>
  </r>
  <r>
    <x v="72"/>
    <s v="Boutique21"/>
    <x v="7"/>
    <n v="2"/>
    <n v="8"/>
    <n v="212"/>
    <n v="110"/>
    <n v="8.1999999999999993"/>
    <n v="14"/>
    <n v="12"/>
    <n v="2.12"/>
    <n v="1.65"/>
    <n v="0.41"/>
    <n v="0.42"/>
    <n v="4.5999999999999996"/>
    <n v="1.6470588235294117"/>
    <n v="90.588235294117638"/>
    <n v="95.188235294117632"/>
    <n v="0"/>
    <n v="0"/>
    <n v="0"/>
    <n v="0"/>
    <n v="107.18823529411763"/>
  </r>
  <r>
    <x v="73"/>
    <s v="Boutique21"/>
    <x v="7"/>
    <n v="2"/>
    <n v="8.4"/>
    <n v="212"/>
    <n v="98"/>
    <n v="8"/>
    <n v="10"/>
    <n v="12.600000000000001"/>
    <n v="2.12"/>
    <n v="1.47"/>
    <n v="0.4"/>
    <n v="0.2"/>
    <n v="4.1899999999999995"/>
    <n v="1.6"/>
    <n v="88"/>
    <n v="92.19"/>
    <n v="0"/>
    <n v="0"/>
    <n v="0"/>
    <n v="0"/>
    <n v="104.78999999999999"/>
  </r>
  <r>
    <x v="74"/>
    <s v="Boutique21"/>
    <x v="7"/>
    <n v="2"/>
    <n v="8.8000000000000007"/>
    <n v="214"/>
    <n v="94"/>
    <n v="8.6"/>
    <n v="14"/>
    <n v="13.200000000000001"/>
    <n v="2.14"/>
    <n v="1.41"/>
    <n v="0.43"/>
    <n v="0.42"/>
    <n v="4.4000000000000004"/>
    <n v="1.3333333333333333"/>
    <n v="73.333333333333329"/>
    <n v="77.733333333333334"/>
    <n v="0"/>
    <n v="0"/>
    <n v="0"/>
    <n v="0"/>
    <n v="90.933333333333337"/>
  </r>
  <r>
    <x v="75"/>
    <s v="Boutique21"/>
    <x v="7"/>
    <n v="2"/>
    <n v="8.8000000000000007"/>
    <n v="200"/>
    <n v="118"/>
    <n v="8.8000000000000007"/>
    <n v="6"/>
    <n v="13.200000000000001"/>
    <n v="2"/>
    <n v="1.77"/>
    <n v="0.44000000000000006"/>
    <n v="0.30000000000000004"/>
    <n v="4.51"/>
    <n v="1.4814814814814814"/>
    <n v="81.481481481481481"/>
    <n v="85.991481481481486"/>
    <n v="0"/>
    <n v="0"/>
    <n v="0"/>
    <n v="0"/>
    <n v="99.191481481481489"/>
  </r>
  <r>
    <x v="76"/>
    <s v="Boutique21"/>
    <x v="7"/>
    <n v="2"/>
    <n v="7.4"/>
    <n v="180"/>
    <n v="102"/>
    <n v="8.8000000000000007"/>
    <n v="14"/>
    <n v="11.100000000000001"/>
    <n v="1.8"/>
    <n v="1.53"/>
    <n v="0.44000000000000006"/>
    <n v="0.70000000000000007"/>
    <n v="4.47"/>
    <n v="1.6470588235294117"/>
    <n v="90.588235294117638"/>
    <n v="95.058235294117637"/>
    <n v="0"/>
    <n v="0"/>
    <n v="0"/>
    <n v="0"/>
    <n v="106.15823529411765"/>
  </r>
  <r>
    <x v="77"/>
    <s v="Boutique21"/>
    <x v="7"/>
    <n v="2"/>
    <n v="8.8000000000000007"/>
    <n v="218"/>
    <n v="120"/>
    <n v="7.8"/>
    <n v="8"/>
    <n v="13.200000000000001"/>
    <n v="2.1800000000000002"/>
    <n v="1.7999999999999998"/>
    <n v="0.39"/>
    <n v="0.32"/>
    <n v="4.6900000000000004"/>
    <n v="1.1336032388663968"/>
    <n v="62.348178137651821"/>
    <n v="67.038178137651826"/>
    <n v="0"/>
    <n v="0"/>
    <n v="0"/>
    <n v="0"/>
    <n v="80.238178137651829"/>
  </r>
  <r>
    <x v="78"/>
    <s v="Boutique21"/>
    <x v="7"/>
    <n v="2"/>
    <n v="8.6"/>
    <n v="196"/>
    <n v="100"/>
    <n v="7.4"/>
    <n v="4"/>
    <n v="12.899999999999999"/>
    <n v="1.96"/>
    <n v="1.5"/>
    <n v="0.37000000000000005"/>
    <n v="0.2"/>
    <n v="4.03"/>
    <n v="1.4736842105263157"/>
    <n v="81.05263157894737"/>
    <n v="85.082631578947371"/>
    <n v="0"/>
    <n v="0"/>
    <n v="0"/>
    <n v="0"/>
    <n v="97.982631578947377"/>
  </r>
  <r>
    <x v="79"/>
    <s v="Boutique21"/>
    <x v="7"/>
    <n v="2"/>
    <n v="9"/>
    <n v="202"/>
    <n v="94"/>
    <n v="7"/>
    <n v="16"/>
    <n v="13.5"/>
    <n v="2.02"/>
    <n v="1.41"/>
    <n v="0.35000000000000003"/>
    <n v="0.48"/>
    <n v="4.26"/>
    <n v="1.5217391304347827"/>
    <n v="83.695652173913047"/>
    <n v="87.955652173913052"/>
    <n v="0"/>
    <n v="0"/>
    <n v="0"/>
    <n v="0"/>
    <n v="101.45565217391305"/>
  </r>
  <r>
    <x v="80"/>
    <s v="Boutique21"/>
    <x v="7"/>
    <n v="2"/>
    <n v="8.6"/>
    <n v="184"/>
    <n v="106"/>
    <n v="8.1999999999999993"/>
    <n v="8"/>
    <n v="12.899999999999999"/>
    <n v="1.84"/>
    <n v="1.5899999999999999"/>
    <n v="0.41"/>
    <n v="0.4"/>
    <n v="4.24"/>
    <n v="1.5300546448087431"/>
    <n v="84.15300546448087"/>
    <n v="88.393005464480865"/>
    <n v="0"/>
    <n v="0"/>
    <n v="0"/>
    <n v="0"/>
    <n v="101.29300546448087"/>
  </r>
  <r>
    <x v="81"/>
    <s v="Boutique21"/>
    <x v="7"/>
    <n v="2"/>
    <n v="7.6"/>
    <n v="208"/>
    <n v="98"/>
    <n v="8.4"/>
    <n v="4"/>
    <n v="11.399999999999999"/>
    <n v="2.08"/>
    <n v="1.47"/>
    <n v="0.42000000000000004"/>
    <n v="0.12"/>
    <n v="4.09"/>
    <n v="1.3397129186602872"/>
    <n v="73.684210526315795"/>
    <n v="77.774210526315798"/>
    <n v="0"/>
    <n v="0"/>
    <n v="0"/>
    <n v="0"/>
    <n v="89.17421052631579"/>
  </r>
  <r>
    <x v="82"/>
    <s v="Boutique21"/>
    <x v="7"/>
    <n v="2"/>
    <n v="7.4"/>
    <n v="190"/>
    <n v="100"/>
    <n v="7.6"/>
    <n v="14"/>
    <n v="11.100000000000001"/>
    <n v="1.9000000000000001"/>
    <n v="1.5"/>
    <n v="0.38"/>
    <n v="0.56000000000000005"/>
    <n v="4.34"/>
    <n v="1.1618257261410789"/>
    <n v="63.900414937759344"/>
    <n v="68.24041493775934"/>
    <n v="0"/>
    <n v="0"/>
    <n v="0"/>
    <n v="0"/>
    <n v="79.340414937759334"/>
  </r>
  <r>
    <x v="83"/>
    <s v="Boutique21"/>
    <x v="7"/>
    <n v="2"/>
    <n v="7.8"/>
    <n v="220"/>
    <n v="120"/>
    <n v="7.2"/>
    <n v="16"/>
    <n v="11.7"/>
    <n v="2.2000000000000002"/>
    <n v="1.7999999999999998"/>
    <n v="0.36000000000000004"/>
    <n v="0.64"/>
    <n v="5"/>
    <n v="1.5909090909090908"/>
    <n v="87.5"/>
    <n v="92.5"/>
    <n v="0"/>
    <n v="0"/>
    <n v="0"/>
    <n v="0"/>
    <n v="104.2"/>
  </r>
  <r>
    <x v="36"/>
    <s v="Boutique22"/>
    <x v="7"/>
    <n v="2"/>
    <n v="7.6"/>
    <n v="184"/>
    <n v="104"/>
    <n v="8.6"/>
    <n v="10"/>
    <n v="11.399999999999999"/>
    <n v="1.84"/>
    <n v="1.56"/>
    <n v="0.43"/>
    <n v="0.4"/>
    <n v="4.2300000000000004"/>
    <n v="1.4141414141414141"/>
    <n v="77.777777777777771"/>
    <n v="82.007777777777775"/>
    <n v="0"/>
    <n v="0"/>
    <n v="0"/>
    <n v="0"/>
    <n v="93.407777777777767"/>
  </r>
  <r>
    <x v="37"/>
    <s v="Boutique22"/>
    <x v="7"/>
    <n v="2"/>
    <n v="7.8"/>
    <n v="210"/>
    <n v="108"/>
    <n v="7.4"/>
    <n v="10"/>
    <n v="11.7"/>
    <n v="2.1"/>
    <n v="1.6199999999999999"/>
    <n v="0.37000000000000005"/>
    <n v="0.3"/>
    <n v="4.3899999999999997"/>
    <n v="1.7834394904458599"/>
    <n v="98.089171974522301"/>
    <n v="102.4791719745223"/>
    <n v="0"/>
    <n v="0"/>
    <n v="0"/>
    <n v="0"/>
    <n v="114.1791719745223"/>
  </r>
  <r>
    <x v="38"/>
    <s v="Boutique22"/>
    <x v="7"/>
    <n v="2"/>
    <n v="7.8"/>
    <n v="206"/>
    <n v="120"/>
    <n v="8.8000000000000007"/>
    <n v="12"/>
    <n v="11.7"/>
    <n v="2.06"/>
    <n v="1.7999999999999998"/>
    <n v="0.44000000000000006"/>
    <n v="0.36"/>
    <n v="4.66"/>
    <n v="1.1290322580645162"/>
    <n v="62.096774193548391"/>
    <n v="66.756774193548395"/>
    <n v="0"/>
    <n v="0"/>
    <n v="0"/>
    <n v="0"/>
    <n v="78.456774193548398"/>
  </r>
  <r>
    <x v="39"/>
    <s v="Boutique22"/>
    <x v="7"/>
    <n v="2"/>
    <n v="7.4"/>
    <n v="188"/>
    <n v="100"/>
    <n v="8.1999999999999993"/>
    <n v="16"/>
    <n v="11.100000000000001"/>
    <n v="1.8800000000000001"/>
    <n v="1.5"/>
    <n v="0.41"/>
    <n v="0.48"/>
    <n v="4.2699999999999996"/>
    <n v="1.6470588235294117"/>
    <n v="90.588235294117638"/>
    <n v="94.858235294117634"/>
    <n v="0"/>
    <n v="0"/>
    <n v="0"/>
    <n v="0"/>
    <n v="105.95823529411763"/>
  </r>
  <r>
    <x v="40"/>
    <s v="Boutique22"/>
    <x v="7"/>
    <n v="2"/>
    <n v="9"/>
    <n v="204"/>
    <n v="112"/>
    <n v="8.8000000000000007"/>
    <n v="6"/>
    <n v="13.5"/>
    <n v="2.04"/>
    <n v="1.68"/>
    <n v="0.44000000000000006"/>
    <n v="0.24"/>
    <n v="4.4000000000000004"/>
    <n v="1.6184971098265897"/>
    <n v="89.017341040462426"/>
    <n v="93.417341040462432"/>
    <n v="0"/>
    <n v="0"/>
    <n v="0"/>
    <n v="0"/>
    <n v="106.91734104046243"/>
  </r>
  <r>
    <x v="41"/>
    <s v="Boutique22"/>
    <x v="7"/>
    <n v="2"/>
    <n v="8.1999999999999993"/>
    <n v="216"/>
    <n v="108"/>
    <n v="7"/>
    <n v="10"/>
    <n v="12.299999999999999"/>
    <n v="2.16"/>
    <n v="1.6199999999999999"/>
    <n v="0.35000000000000003"/>
    <n v="0.4"/>
    <n v="4.53"/>
    <n v="1.2785388127853881"/>
    <n v="70.319634703196343"/>
    <n v="74.849634703196344"/>
    <n v="0"/>
    <n v="0"/>
    <n v="0"/>
    <n v="0"/>
    <n v="87.149634703196341"/>
  </r>
  <r>
    <x v="42"/>
    <s v="Boutique22"/>
    <x v="7"/>
    <n v="2"/>
    <n v="7.2"/>
    <n v="204"/>
    <n v="100"/>
    <n v="8"/>
    <n v="10"/>
    <n v="10.8"/>
    <n v="2.04"/>
    <n v="1.5"/>
    <n v="0.4"/>
    <n v="0.5"/>
    <n v="4.4399999999999995"/>
    <n v="1.3526570048309179"/>
    <n v="74.39613526570048"/>
    <n v="78.836135265700477"/>
    <n v="0"/>
    <n v="0"/>
    <n v="0"/>
    <n v="0"/>
    <n v="89.636135265700474"/>
  </r>
  <r>
    <x v="43"/>
    <s v="Boutique22"/>
    <x v="7"/>
    <n v="2"/>
    <n v="7.4"/>
    <n v="210"/>
    <n v="102"/>
    <n v="7"/>
    <n v="8"/>
    <n v="11.100000000000001"/>
    <n v="2.1"/>
    <n v="1.53"/>
    <n v="0.35000000000000003"/>
    <n v="0.16"/>
    <n v="4.1399999999999997"/>
    <n v="1.3592233009708738"/>
    <n v="74.757281553398059"/>
    <n v="78.897281553398059"/>
    <n v="0"/>
    <n v="0"/>
    <n v="0"/>
    <n v="0"/>
    <n v="89.997281553398068"/>
  </r>
  <r>
    <x v="44"/>
    <s v="Boutique22"/>
    <x v="7"/>
    <n v="2"/>
    <n v="8.4"/>
    <n v="190"/>
    <n v="110"/>
    <n v="7.2"/>
    <n v="10"/>
    <n v="12.600000000000001"/>
    <n v="1.9000000000000001"/>
    <n v="1.65"/>
    <n v="0.36000000000000004"/>
    <n v="0.5"/>
    <n v="4.41"/>
    <n v="1.728395061728395"/>
    <n v="95.061728395061721"/>
    <n v="99.471728395061717"/>
    <n v="0"/>
    <n v="0"/>
    <n v="0"/>
    <n v="0"/>
    <n v="112.07172839506171"/>
  </r>
  <r>
    <x v="45"/>
    <s v="Boutique22"/>
    <x v="7"/>
    <n v="2"/>
    <n v="9"/>
    <n v="186"/>
    <n v="116"/>
    <n v="8.4"/>
    <n v="14"/>
    <n v="13.5"/>
    <n v="1.86"/>
    <n v="1.74"/>
    <n v="0.42000000000000004"/>
    <n v="0.70000000000000007"/>
    <n v="4.7200000000000006"/>
    <n v="1.7948717948717949"/>
    <n v="98.717948717948715"/>
    <n v="103.43794871794871"/>
    <n v="0"/>
    <n v="0"/>
    <n v="0"/>
    <n v="0"/>
    <n v="116.93794871794871"/>
  </r>
  <r>
    <x v="46"/>
    <s v="Boutique22"/>
    <x v="7"/>
    <n v="2"/>
    <n v="7.6"/>
    <n v="188"/>
    <n v="120"/>
    <n v="9"/>
    <n v="8"/>
    <n v="11.399999999999999"/>
    <n v="1.8800000000000001"/>
    <n v="1.7999999999999998"/>
    <n v="0.45"/>
    <n v="0.16"/>
    <n v="4.29"/>
    <n v="1.1336032388663968"/>
    <n v="62.348178137651821"/>
    <n v="66.638178137651821"/>
    <n v="0"/>
    <n v="0"/>
    <n v="0"/>
    <n v="0"/>
    <n v="78.038178137651812"/>
  </r>
  <r>
    <x v="47"/>
    <s v="Boutique22"/>
    <x v="7"/>
    <n v="2"/>
    <n v="8.4"/>
    <n v="206"/>
    <n v="108"/>
    <n v="7.8"/>
    <n v="16"/>
    <n v="12.600000000000001"/>
    <n v="2.06"/>
    <n v="1.6199999999999999"/>
    <n v="0.39"/>
    <n v="0.64"/>
    <n v="4.7099999999999991"/>
    <n v="1.1244979919678715"/>
    <n v="61.847389558232933"/>
    <n v="66.557389558232927"/>
    <n v="0"/>
    <n v="0"/>
    <n v="0"/>
    <n v="0"/>
    <n v="79.157389558232921"/>
  </r>
  <r>
    <x v="48"/>
    <s v="Boutique22"/>
    <x v="7"/>
    <n v="2"/>
    <n v="9"/>
    <n v="192"/>
    <n v="112"/>
    <n v="7.4"/>
    <n v="10"/>
    <n v="13.5"/>
    <n v="1.92"/>
    <n v="1.68"/>
    <n v="0.37000000000000005"/>
    <n v="0.4"/>
    <n v="4.37"/>
    <n v="1.6666666666666667"/>
    <n v="91.666666666666671"/>
    <n v="96.036666666666676"/>
    <n v="0"/>
    <n v="0"/>
    <n v="0"/>
    <n v="0"/>
    <n v="109.53666666666668"/>
  </r>
  <r>
    <x v="49"/>
    <s v="Boutique22"/>
    <x v="7"/>
    <n v="2"/>
    <n v="7.8"/>
    <n v="212"/>
    <n v="114"/>
    <n v="7.2"/>
    <n v="10"/>
    <n v="11.7"/>
    <n v="2.12"/>
    <n v="1.71"/>
    <n v="0.36000000000000004"/>
    <n v="0.2"/>
    <n v="4.3900000000000006"/>
    <n v="1.7610062893081762"/>
    <n v="96.855345911949684"/>
    <n v="101.24534591194968"/>
    <n v="0"/>
    <n v="0"/>
    <n v="0"/>
    <n v="0"/>
    <n v="112.94534591194969"/>
  </r>
  <r>
    <x v="50"/>
    <s v="Boutique22"/>
    <x v="7"/>
    <n v="2"/>
    <n v="7.2"/>
    <n v="188"/>
    <n v="118"/>
    <n v="8.4"/>
    <n v="14"/>
    <n v="10.8"/>
    <n v="1.8800000000000001"/>
    <n v="1.77"/>
    <n v="0.42000000000000004"/>
    <n v="0.56000000000000005"/>
    <n v="4.6300000000000008"/>
    <n v="1.5469613259668509"/>
    <n v="85.082872928176798"/>
    <n v="89.712872928176793"/>
    <n v="0"/>
    <n v="0"/>
    <n v="0"/>
    <n v="0"/>
    <n v="100.51287292817679"/>
  </r>
  <r>
    <x v="51"/>
    <s v="Boutique22"/>
    <x v="7"/>
    <n v="2"/>
    <n v="8.1999999999999993"/>
    <n v="188"/>
    <n v="90"/>
    <n v="7.4"/>
    <n v="16"/>
    <n v="12.299999999999999"/>
    <n v="1.8800000000000001"/>
    <n v="1.3499999999999999"/>
    <n v="0.37000000000000005"/>
    <n v="0.64"/>
    <n v="4.24"/>
    <n v="1.75"/>
    <n v="96.25"/>
    <n v="100.49"/>
    <n v="0"/>
    <n v="0"/>
    <n v="0"/>
    <n v="0"/>
    <n v="112.78999999999999"/>
  </r>
  <r>
    <x v="52"/>
    <s v="Boutique22"/>
    <x v="7"/>
    <n v="2"/>
    <n v="8.4"/>
    <n v="204"/>
    <n v="108"/>
    <n v="7.6"/>
    <n v="12"/>
    <n v="12.600000000000001"/>
    <n v="2.04"/>
    <n v="1.6199999999999999"/>
    <n v="0.38"/>
    <n v="0.24"/>
    <n v="4.28"/>
    <n v="1.1715481171548117"/>
    <n v="64.43514644351464"/>
    <n v="68.715146443514641"/>
    <n v="0"/>
    <n v="0"/>
    <n v="0"/>
    <n v="0"/>
    <n v="81.315146443514635"/>
  </r>
  <r>
    <x v="53"/>
    <s v="Boutique22"/>
    <x v="7"/>
    <n v="2"/>
    <n v="8.1999999999999993"/>
    <n v="202"/>
    <n v="92"/>
    <n v="9"/>
    <n v="4"/>
    <n v="12.299999999999999"/>
    <n v="2.02"/>
    <n v="1.38"/>
    <n v="0.45"/>
    <n v="0.08"/>
    <n v="3.93"/>
    <n v="1.1666666666666667"/>
    <n v="64.166666666666671"/>
    <n v="68.096666666666678"/>
    <n v="0"/>
    <n v="0"/>
    <n v="0"/>
    <n v="0"/>
    <n v="80.396666666666675"/>
  </r>
  <r>
    <x v="54"/>
    <s v="Boutique22"/>
    <x v="7"/>
    <n v="2"/>
    <n v="9"/>
    <n v="212"/>
    <n v="112"/>
    <n v="8"/>
    <n v="4"/>
    <n v="13.5"/>
    <n v="2.12"/>
    <n v="1.68"/>
    <n v="0.4"/>
    <n v="0.2"/>
    <n v="4.4000000000000004"/>
    <n v="1.8543046357615893"/>
    <n v="101.98675496688742"/>
    <n v="106.38675496688742"/>
    <n v="0"/>
    <n v="0"/>
    <n v="0"/>
    <n v="0"/>
    <n v="119.88675496688742"/>
  </r>
  <r>
    <x v="55"/>
    <s v="Boutique22"/>
    <x v="7"/>
    <n v="2"/>
    <n v="7.6"/>
    <n v="192"/>
    <n v="102"/>
    <n v="9"/>
    <n v="16"/>
    <n v="11.399999999999999"/>
    <n v="1.92"/>
    <n v="1.53"/>
    <n v="0.45"/>
    <n v="0.32"/>
    <n v="4.2200000000000006"/>
    <n v="1.3526570048309179"/>
    <n v="74.39613526570048"/>
    <n v="78.616135265700478"/>
    <n v="0"/>
    <n v="0"/>
    <n v="0"/>
    <n v="0"/>
    <n v="90.016135265700484"/>
  </r>
  <r>
    <x v="56"/>
    <s v="Boutique22"/>
    <x v="7"/>
    <n v="2"/>
    <n v="9"/>
    <n v="194"/>
    <n v="100"/>
    <n v="8.4"/>
    <n v="6"/>
    <n v="13.5"/>
    <n v="1.94"/>
    <n v="1.5"/>
    <n v="0.42000000000000004"/>
    <n v="0.18"/>
    <n v="4.04"/>
    <n v="1.7073170731707317"/>
    <n v="93.902439024390247"/>
    <n v="97.942439024390254"/>
    <n v="0"/>
    <n v="0"/>
    <n v="0"/>
    <n v="0"/>
    <n v="111.44243902439025"/>
  </r>
  <r>
    <x v="57"/>
    <s v="Boutique22"/>
    <x v="7"/>
    <n v="2"/>
    <n v="8.6"/>
    <n v="198"/>
    <n v="108"/>
    <n v="8.4"/>
    <n v="8"/>
    <n v="12.899999999999999"/>
    <n v="1.98"/>
    <n v="1.6199999999999999"/>
    <n v="0.42000000000000004"/>
    <n v="0.32"/>
    <n v="4.34"/>
    <n v="1.6091954022988506"/>
    <n v="88.505747126436788"/>
    <n v="92.845747126436791"/>
    <n v="0"/>
    <n v="0"/>
    <n v="0"/>
    <n v="0"/>
    <n v="105.74574712643678"/>
  </r>
  <r>
    <x v="58"/>
    <s v="Boutique22"/>
    <x v="7"/>
    <n v="2"/>
    <n v="8.6"/>
    <n v="184"/>
    <n v="96"/>
    <n v="8.1999999999999993"/>
    <n v="12"/>
    <n v="12.899999999999999"/>
    <n v="1.84"/>
    <n v="1.44"/>
    <n v="0.41"/>
    <n v="0.24"/>
    <n v="3.9300000000000006"/>
    <n v="1.6867469879518073"/>
    <n v="92.771084337349407"/>
    <n v="96.701084337349414"/>
    <n v="0"/>
    <n v="0"/>
    <n v="0"/>
    <n v="0"/>
    <n v="109.60108433734942"/>
  </r>
  <r>
    <x v="59"/>
    <s v="Boutique22"/>
    <x v="7"/>
    <n v="2"/>
    <n v="8.8000000000000007"/>
    <n v="206"/>
    <n v="114"/>
    <n v="7.4"/>
    <n v="6"/>
    <n v="13.200000000000001"/>
    <n v="2.06"/>
    <n v="1.71"/>
    <n v="0.37000000000000005"/>
    <n v="0.12"/>
    <n v="4.26"/>
    <n v="1.696969696969697"/>
    <n v="93.333333333333343"/>
    <n v="97.593333333333348"/>
    <n v="0"/>
    <n v="0"/>
    <n v="0"/>
    <n v="0"/>
    <n v="110.79333333333335"/>
  </r>
  <r>
    <x v="60"/>
    <s v="Boutique22"/>
    <x v="7"/>
    <n v="2"/>
    <n v="8.8000000000000007"/>
    <n v="180"/>
    <n v="92"/>
    <n v="7.8"/>
    <n v="12"/>
    <n v="13.200000000000001"/>
    <n v="1.8"/>
    <n v="1.38"/>
    <n v="0.39"/>
    <n v="0.60000000000000009"/>
    <n v="4.17"/>
    <n v="1.7177914110429449"/>
    <n v="94.478527607361968"/>
    <n v="98.64852760736197"/>
    <n v="0"/>
    <n v="0"/>
    <n v="0"/>
    <n v="0"/>
    <n v="111.84852760736197"/>
  </r>
  <r>
    <x v="61"/>
    <s v="Boutique22"/>
    <x v="7"/>
    <n v="2"/>
    <n v="7.6"/>
    <n v="180"/>
    <n v="104"/>
    <n v="9"/>
    <n v="8"/>
    <n v="11.399999999999999"/>
    <n v="1.8"/>
    <n v="1.56"/>
    <n v="0.45"/>
    <n v="0.32"/>
    <n v="4.1300000000000008"/>
    <n v="1.2068965517241379"/>
    <n v="66.379310344827587"/>
    <n v="70.509310344827583"/>
    <n v="0"/>
    <n v="0"/>
    <n v="0"/>
    <n v="0"/>
    <n v="81.909310344827588"/>
  </r>
  <r>
    <x v="62"/>
    <s v="Boutique22"/>
    <x v="7"/>
    <n v="2"/>
    <n v="7.4"/>
    <n v="206"/>
    <n v="106"/>
    <n v="7.2"/>
    <n v="12"/>
    <n v="11.100000000000001"/>
    <n v="2.06"/>
    <n v="1.5899999999999999"/>
    <n v="0.36000000000000004"/>
    <n v="0.36"/>
    <n v="4.37"/>
    <n v="1.2389380530973451"/>
    <n v="68.141592920353972"/>
    <n v="72.511592920353976"/>
    <n v="0"/>
    <n v="0"/>
    <n v="0"/>
    <n v="0"/>
    <n v="83.611592920353985"/>
  </r>
  <r>
    <x v="63"/>
    <s v="Boutique22"/>
    <x v="7"/>
    <n v="2"/>
    <n v="9"/>
    <n v="206"/>
    <n v="102"/>
    <n v="7.4"/>
    <n v="16"/>
    <n v="13.5"/>
    <n v="2.06"/>
    <n v="1.53"/>
    <n v="0.37000000000000005"/>
    <n v="0.48"/>
    <n v="4.4399999999999995"/>
    <n v="1.3023255813953489"/>
    <n v="71.627906976744185"/>
    <n v="76.067906976744183"/>
    <n v="0"/>
    <n v="0"/>
    <n v="0"/>
    <n v="0"/>
    <n v="89.567906976744183"/>
  </r>
  <r>
    <x v="64"/>
    <s v="Boutique22"/>
    <x v="7"/>
    <n v="2"/>
    <n v="7.6"/>
    <n v="214"/>
    <n v="110"/>
    <n v="8.1999999999999993"/>
    <n v="10"/>
    <n v="11.399999999999999"/>
    <n v="2.14"/>
    <n v="1.65"/>
    <n v="0.41"/>
    <n v="0.5"/>
    <n v="4.7"/>
    <n v="1.1290322580645162"/>
    <n v="62.096774193548391"/>
    <n v="66.796774193548387"/>
    <n v="0"/>
    <n v="0"/>
    <n v="0"/>
    <n v="0"/>
    <n v="78.196774193548379"/>
  </r>
  <r>
    <x v="65"/>
    <s v="Boutique22"/>
    <x v="7"/>
    <n v="2"/>
    <n v="7.6"/>
    <n v="202"/>
    <n v="110"/>
    <n v="8"/>
    <n v="6"/>
    <n v="11.399999999999999"/>
    <n v="2.02"/>
    <n v="1.65"/>
    <n v="0.4"/>
    <n v="0.30000000000000004"/>
    <n v="4.37"/>
    <n v="1.1290322580645162"/>
    <n v="62.096774193548391"/>
    <n v="66.466774193548389"/>
    <n v="0"/>
    <n v="0"/>
    <n v="0"/>
    <n v="0"/>
    <n v="77.866774193548395"/>
  </r>
  <r>
    <x v="66"/>
    <s v="Boutique22"/>
    <x v="7"/>
    <n v="2"/>
    <n v="9"/>
    <n v="186"/>
    <n v="104"/>
    <n v="7.2"/>
    <n v="14"/>
    <n v="13.5"/>
    <n v="1.86"/>
    <n v="1.56"/>
    <n v="0.36000000000000004"/>
    <n v="0.70000000000000007"/>
    <n v="4.4799999999999995"/>
    <n v="1.7391304347826086"/>
    <n v="95.65217391304347"/>
    <n v="100.13217391304347"/>
    <n v="0"/>
    <n v="0"/>
    <n v="0"/>
    <n v="0"/>
    <n v="113.63217391304347"/>
  </r>
  <r>
    <x v="67"/>
    <s v="Boutique22"/>
    <x v="7"/>
    <n v="2"/>
    <n v="8.8000000000000007"/>
    <n v="198"/>
    <n v="104"/>
    <n v="8.1999999999999993"/>
    <n v="16"/>
    <n v="13.200000000000001"/>
    <n v="1.98"/>
    <n v="1.56"/>
    <n v="0.41"/>
    <n v="0.64"/>
    <n v="4.59"/>
    <n v="1.4"/>
    <n v="77"/>
    <n v="81.59"/>
    <n v="0"/>
    <n v="0"/>
    <n v="0"/>
    <n v="0"/>
    <n v="94.79"/>
  </r>
  <r>
    <x v="68"/>
    <s v="Boutique22"/>
    <x v="7"/>
    <n v="2"/>
    <n v="8.1999999999999993"/>
    <n v="206"/>
    <n v="96"/>
    <n v="7.8"/>
    <n v="12"/>
    <n v="12.299999999999999"/>
    <n v="2.06"/>
    <n v="1.44"/>
    <n v="0.39"/>
    <n v="0.60000000000000009"/>
    <n v="4.49"/>
    <n v="1.1290322580645162"/>
    <n v="62.096774193548391"/>
    <n v="66.586774193548393"/>
    <n v="0"/>
    <n v="0"/>
    <n v="0"/>
    <n v="0"/>
    <n v="78.886774193548391"/>
  </r>
  <r>
    <x v="69"/>
    <s v="Boutique22"/>
    <x v="7"/>
    <n v="2"/>
    <n v="7"/>
    <n v="180"/>
    <n v="106"/>
    <n v="9"/>
    <n v="14"/>
    <n v="10.5"/>
    <n v="1.8"/>
    <n v="1.5899999999999999"/>
    <n v="0.45"/>
    <n v="0.70000000000000007"/>
    <n v="4.54"/>
    <n v="1.4432989690721649"/>
    <n v="79.381443298969074"/>
    <n v="83.921443298969081"/>
    <n v="0"/>
    <n v="0"/>
    <n v="0"/>
    <n v="0"/>
    <n v="94.421443298969081"/>
  </r>
  <r>
    <x v="70"/>
    <s v="Boutique22"/>
    <x v="7"/>
    <n v="2"/>
    <n v="7.2"/>
    <n v="212"/>
    <n v="90"/>
    <n v="8.6"/>
    <n v="12"/>
    <n v="10.8"/>
    <n v="2.12"/>
    <n v="1.3499999999999999"/>
    <n v="0.43"/>
    <n v="0.48"/>
    <n v="4.38"/>
    <n v="1.728395061728395"/>
    <n v="95.061728395061721"/>
    <n v="99.441728395061716"/>
    <n v="0"/>
    <n v="0"/>
    <n v="0"/>
    <n v="0"/>
    <n v="110.24172839506171"/>
  </r>
  <r>
    <x v="71"/>
    <s v="Boutique22"/>
    <x v="7"/>
    <n v="2"/>
    <n v="8.6"/>
    <n v="188"/>
    <n v="96"/>
    <n v="8.4"/>
    <n v="8"/>
    <n v="12.899999999999999"/>
    <n v="1.8800000000000001"/>
    <n v="1.44"/>
    <n v="0.42000000000000004"/>
    <n v="0.16"/>
    <n v="3.9000000000000004"/>
    <n v="1.3592233009708738"/>
    <n v="74.757281553398059"/>
    <n v="78.657281553398064"/>
    <n v="0"/>
    <n v="0"/>
    <n v="0"/>
    <n v="0"/>
    <n v="91.55728155339807"/>
  </r>
  <r>
    <x v="72"/>
    <s v="Boutique22"/>
    <x v="7"/>
    <n v="2"/>
    <n v="9"/>
    <n v="188"/>
    <n v="94"/>
    <n v="7"/>
    <n v="16"/>
    <n v="13.5"/>
    <n v="1.8800000000000001"/>
    <n v="1.41"/>
    <n v="0.35000000000000003"/>
    <n v="0.32"/>
    <n v="3.96"/>
    <n v="1.3461538461538463"/>
    <n v="74.038461538461547"/>
    <n v="77.998461538461541"/>
    <n v="0"/>
    <n v="0"/>
    <n v="0"/>
    <n v="0"/>
    <n v="91.498461538461541"/>
  </r>
  <r>
    <x v="73"/>
    <s v="Boutique22"/>
    <x v="7"/>
    <n v="2"/>
    <n v="8.6"/>
    <n v="212"/>
    <n v="106"/>
    <n v="9"/>
    <n v="10"/>
    <n v="12.899999999999999"/>
    <n v="2.12"/>
    <n v="1.5899999999999999"/>
    <n v="0.45"/>
    <n v="0.2"/>
    <n v="4.3600000000000003"/>
    <n v="1.6279069767441861"/>
    <n v="89.534883720930239"/>
    <n v="93.894883720930238"/>
    <n v="0"/>
    <n v="0"/>
    <n v="0"/>
    <n v="0"/>
    <n v="106.79488372093024"/>
  </r>
  <r>
    <x v="74"/>
    <s v="Boutique22"/>
    <x v="7"/>
    <n v="2"/>
    <n v="8.8000000000000007"/>
    <n v="204"/>
    <n v="112"/>
    <n v="7.6"/>
    <n v="16"/>
    <n v="13.200000000000001"/>
    <n v="2.04"/>
    <n v="1.68"/>
    <n v="0.38"/>
    <n v="0.32"/>
    <n v="4.42"/>
    <n v="1.3461538461538463"/>
    <n v="74.038461538461547"/>
    <n v="78.458461538461549"/>
    <n v="0"/>
    <n v="0"/>
    <n v="0"/>
    <n v="0"/>
    <n v="91.658461538461552"/>
  </r>
  <r>
    <x v="75"/>
    <s v="Boutique22"/>
    <x v="7"/>
    <n v="2"/>
    <n v="7"/>
    <n v="184"/>
    <n v="114"/>
    <n v="7.8"/>
    <n v="10"/>
    <n v="10.5"/>
    <n v="1.84"/>
    <n v="1.71"/>
    <n v="0.39"/>
    <n v="0.2"/>
    <n v="4.1399999999999997"/>
    <n v="1.2068965517241379"/>
    <n v="66.379310344827587"/>
    <n v="70.519310344827588"/>
    <n v="0"/>
    <n v="0"/>
    <n v="0"/>
    <n v="0"/>
    <n v="81.019310344827588"/>
  </r>
  <r>
    <x v="76"/>
    <s v="Boutique22"/>
    <x v="7"/>
    <n v="2"/>
    <n v="9"/>
    <n v="216"/>
    <n v="92"/>
    <n v="8.8000000000000007"/>
    <n v="14"/>
    <n v="13.5"/>
    <n v="2.16"/>
    <n v="1.38"/>
    <n v="0.44000000000000006"/>
    <n v="0.42"/>
    <n v="4.4000000000000004"/>
    <n v="1.6"/>
    <n v="88"/>
    <n v="92.4"/>
    <n v="0"/>
    <n v="0"/>
    <n v="0"/>
    <n v="0"/>
    <n v="105.9"/>
  </r>
  <r>
    <x v="77"/>
    <s v="Boutique22"/>
    <x v="7"/>
    <n v="2"/>
    <n v="8.8000000000000007"/>
    <n v="184"/>
    <n v="116"/>
    <n v="8.1999999999999993"/>
    <n v="14"/>
    <n v="13.200000000000001"/>
    <n v="1.84"/>
    <n v="1.74"/>
    <n v="0.41"/>
    <n v="0.56000000000000005"/>
    <n v="4.5500000000000007"/>
    <n v="1.6766467065868262"/>
    <n v="92.215568862275447"/>
    <n v="96.765568862275444"/>
    <n v="0"/>
    <n v="0"/>
    <n v="0"/>
    <n v="0"/>
    <n v="109.96556886227545"/>
  </r>
  <r>
    <x v="78"/>
    <s v="Boutique22"/>
    <x v="7"/>
    <n v="2"/>
    <n v="7"/>
    <n v="214"/>
    <n v="94"/>
    <n v="8.8000000000000007"/>
    <n v="16"/>
    <n v="10.5"/>
    <n v="2.14"/>
    <n v="1.41"/>
    <n v="0.44000000000000006"/>
    <n v="0.32"/>
    <n v="4.3099999999999996"/>
    <n v="1.2612612612612613"/>
    <n v="69.369369369369366"/>
    <n v="73.679369369369368"/>
    <n v="0"/>
    <n v="0"/>
    <n v="0"/>
    <n v="0"/>
    <n v="84.179369369369368"/>
  </r>
  <r>
    <x v="79"/>
    <s v="Boutique22"/>
    <x v="7"/>
    <n v="2"/>
    <n v="7.6"/>
    <n v="218"/>
    <n v="96"/>
    <n v="7.4"/>
    <n v="12"/>
    <n v="11.399999999999999"/>
    <n v="2.1800000000000002"/>
    <n v="1.44"/>
    <n v="0.37000000000000005"/>
    <n v="0.24"/>
    <n v="4.2300000000000004"/>
    <n v="1.3270142180094786"/>
    <n v="72.985781990521318"/>
    <n v="77.215781990521322"/>
    <n v="0"/>
    <n v="0"/>
    <n v="0"/>
    <n v="0"/>
    <n v="88.615781990521327"/>
  </r>
  <r>
    <x v="80"/>
    <s v="Boutique22"/>
    <x v="7"/>
    <n v="2"/>
    <n v="8"/>
    <n v="208"/>
    <n v="114"/>
    <n v="7.4"/>
    <n v="8"/>
    <n v="12"/>
    <n v="2.08"/>
    <n v="1.71"/>
    <n v="0.37000000000000005"/>
    <n v="0.4"/>
    <n v="4.5600000000000005"/>
    <n v="1.222707423580786"/>
    <n v="67.248908296943227"/>
    <n v="71.80890829694323"/>
    <n v="0"/>
    <n v="0"/>
    <n v="0"/>
    <n v="0"/>
    <n v="83.80890829694323"/>
  </r>
  <r>
    <x v="81"/>
    <s v="Boutique22"/>
    <x v="7"/>
    <n v="2"/>
    <n v="8.4"/>
    <n v="186"/>
    <n v="102"/>
    <n v="8.1999999999999993"/>
    <n v="10"/>
    <n v="12.600000000000001"/>
    <n v="1.86"/>
    <n v="1.53"/>
    <n v="0.41"/>
    <n v="0.5"/>
    <n v="4.3000000000000007"/>
    <n v="1.1428571428571428"/>
    <n v="62.857142857142854"/>
    <n v="67.157142857142858"/>
    <n v="0"/>
    <n v="0"/>
    <n v="0"/>
    <n v="0"/>
    <n v="79.757142857142867"/>
  </r>
  <r>
    <x v="82"/>
    <s v="Boutique22"/>
    <x v="7"/>
    <n v="2"/>
    <n v="8.1999999999999993"/>
    <n v="182"/>
    <n v="114"/>
    <n v="7"/>
    <n v="14"/>
    <n v="12.299999999999999"/>
    <n v="1.82"/>
    <n v="1.71"/>
    <n v="0.35000000000000003"/>
    <n v="0.56000000000000005"/>
    <n v="4.4400000000000004"/>
    <n v="1.2068965517241379"/>
    <n v="66.379310344827587"/>
    <n v="70.819310344827585"/>
    <n v="0"/>
    <n v="0"/>
    <n v="0"/>
    <n v="0"/>
    <n v="83.119310344827582"/>
  </r>
  <r>
    <x v="83"/>
    <s v="Boutique22"/>
    <x v="7"/>
    <n v="2"/>
    <n v="8.8000000000000007"/>
    <n v="192"/>
    <n v="108"/>
    <n v="8.8000000000000007"/>
    <n v="6"/>
    <n v="13.200000000000001"/>
    <n v="1.92"/>
    <n v="1.6199999999999999"/>
    <n v="0.44000000000000006"/>
    <n v="0.18"/>
    <n v="4.16"/>
    <n v="1.320754716981132"/>
    <n v="72.641509433962256"/>
    <n v="76.801509433962252"/>
    <n v="0"/>
    <n v="0"/>
    <n v="0"/>
    <n v="0"/>
    <n v="90.001509433962255"/>
  </r>
  <r>
    <x v="36"/>
    <s v="Boutique23"/>
    <x v="7"/>
    <n v="2"/>
    <n v="8.4"/>
    <n v="186"/>
    <n v="108"/>
    <n v="7.8"/>
    <n v="4"/>
    <n v="12.600000000000001"/>
    <n v="1.86"/>
    <n v="1.6199999999999999"/>
    <n v="0.39"/>
    <n v="0.16"/>
    <n v="4.03"/>
    <n v="1.1764705882352942"/>
    <n v="64.705882352941174"/>
    <n v="68.735882352941175"/>
    <n v="0"/>
    <n v="0"/>
    <n v="0"/>
    <n v="0"/>
    <n v="81.335882352941184"/>
  </r>
  <r>
    <x v="37"/>
    <s v="Boutique23"/>
    <x v="7"/>
    <n v="2"/>
    <n v="8"/>
    <n v="196"/>
    <n v="112"/>
    <n v="7.8"/>
    <n v="12"/>
    <n v="12"/>
    <n v="1.96"/>
    <n v="1.68"/>
    <n v="0.39"/>
    <n v="0.60000000000000009"/>
    <n v="4.629999999999999"/>
    <n v="1.1965811965811965"/>
    <n v="65.811965811965806"/>
    <n v="70.441965811965801"/>
    <n v="0"/>
    <n v="0"/>
    <n v="0"/>
    <n v="0"/>
    <n v="82.441965811965801"/>
  </r>
  <r>
    <x v="38"/>
    <s v="Boutique23"/>
    <x v="7"/>
    <n v="2"/>
    <n v="8"/>
    <n v="208"/>
    <n v="108"/>
    <n v="8"/>
    <n v="6"/>
    <n v="12"/>
    <n v="2.08"/>
    <n v="1.6199999999999999"/>
    <n v="0.4"/>
    <n v="0.18"/>
    <n v="4.28"/>
    <n v="1.222707423580786"/>
    <n v="67.248908296943227"/>
    <n v="71.528908296943229"/>
    <n v="0"/>
    <n v="0"/>
    <n v="0"/>
    <n v="0"/>
    <n v="83.528908296943229"/>
  </r>
  <r>
    <x v="39"/>
    <s v="Boutique23"/>
    <x v="7"/>
    <n v="2"/>
    <n v="8.8000000000000007"/>
    <n v="188"/>
    <n v="96"/>
    <n v="8.8000000000000007"/>
    <n v="14"/>
    <n v="13.200000000000001"/>
    <n v="1.8800000000000001"/>
    <n v="1.44"/>
    <n v="0.44000000000000006"/>
    <n v="0.28000000000000003"/>
    <n v="4.04"/>
    <n v="1.4659685863874345"/>
    <n v="80.6282722513089"/>
    <n v="84.668272251308906"/>
    <n v="0"/>
    <n v="0"/>
    <n v="0"/>
    <n v="0"/>
    <n v="97.868272251308909"/>
  </r>
  <r>
    <x v="40"/>
    <s v="Boutique23"/>
    <x v="7"/>
    <n v="2"/>
    <n v="8.8000000000000007"/>
    <n v="192"/>
    <n v="114"/>
    <n v="7.4"/>
    <n v="12"/>
    <n v="13.200000000000001"/>
    <n v="1.92"/>
    <n v="1.71"/>
    <n v="0.37000000000000005"/>
    <n v="0.36"/>
    <n v="4.3600000000000003"/>
    <n v="1.2173913043478262"/>
    <n v="66.956521739130437"/>
    <n v="71.316521739130437"/>
    <n v="0"/>
    <n v="0"/>
    <n v="0"/>
    <n v="0"/>
    <n v="84.51652173913044"/>
  </r>
  <r>
    <x v="41"/>
    <s v="Boutique23"/>
    <x v="7"/>
    <n v="2"/>
    <n v="7.2"/>
    <n v="200"/>
    <n v="112"/>
    <n v="7.2"/>
    <n v="14"/>
    <n v="10.8"/>
    <n v="2"/>
    <n v="1.68"/>
    <n v="0.36000000000000004"/>
    <n v="0.70000000000000007"/>
    <n v="4.74"/>
    <n v="1.6"/>
    <n v="88"/>
    <n v="92.74"/>
    <n v="0"/>
    <n v="0"/>
    <n v="0"/>
    <n v="0"/>
    <n v="103.53999999999999"/>
  </r>
  <r>
    <x v="42"/>
    <s v="Boutique23"/>
    <x v="7"/>
    <n v="2"/>
    <n v="8.1999999999999993"/>
    <n v="220"/>
    <n v="96"/>
    <n v="7.2"/>
    <n v="12"/>
    <n v="12.299999999999999"/>
    <n v="2.2000000000000002"/>
    <n v="1.44"/>
    <n v="0.36000000000000004"/>
    <n v="0.48"/>
    <n v="4.4800000000000004"/>
    <n v="1.6091954022988506"/>
    <n v="88.505747126436788"/>
    <n v="92.985747126436792"/>
    <n v="0"/>
    <n v="0"/>
    <n v="0"/>
    <n v="0"/>
    <n v="105.28574712643679"/>
  </r>
  <r>
    <x v="43"/>
    <s v="Boutique23"/>
    <x v="7"/>
    <n v="2"/>
    <n v="7"/>
    <n v="192"/>
    <n v="116"/>
    <n v="7.4"/>
    <n v="4"/>
    <n v="10.5"/>
    <n v="1.92"/>
    <n v="1.74"/>
    <n v="0.37000000000000005"/>
    <n v="0.12"/>
    <n v="4.1500000000000004"/>
    <n v="1.6374269005847952"/>
    <n v="90.058479532163744"/>
    <n v="94.20847953216375"/>
    <n v="0"/>
    <n v="0"/>
    <n v="0"/>
    <n v="0"/>
    <n v="104.70847953216375"/>
  </r>
  <r>
    <x v="44"/>
    <s v="Boutique23"/>
    <x v="7"/>
    <n v="2"/>
    <n v="7.4"/>
    <n v="182"/>
    <n v="112"/>
    <n v="8.1999999999999993"/>
    <n v="12"/>
    <n v="11.100000000000001"/>
    <n v="1.82"/>
    <n v="1.68"/>
    <n v="0.41"/>
    <n v="0.48"/>
    <n v="4.3900000000000006"/>
    <n v="1.5053763440860215"/>
    <n v="82.795698924731184"/>
    <n v="87.185698924731184"/>
    <n v="0"/>
    <n v="0"/>
    <n v="0"/>
    <n v="0"/>
    <n v="98.285698924731179"/>
  </r>
  <r>
    <x v="45"/>
    <s v="Boutique23"/>
    <x v="7"/>
    <n v="2"/>
    <n v="9"/>
    <n v="218"/>
    <n v="116"/>
    <n v="8.1999999999999993"/>
    <n v="6"/>
    <n v="13.5"/>
    <n v="2.1800000000000002"/>
    <n v="1.74"/>
    <n v="0.41"/>
    <n v="0.30000000000000004"/>
    <n v="4.63"/>
    <n v="1.2727272727272727"/>
    <n v="70"/>
    <n v="74.63"/>
    <n v="0"/>
    <n v="0"/>
    <n v="0"/>
    <n v="0"/>
    <n v="88.13"/>
  </r>
  <r>
    <x v="46"/>
    <s v="Boutique23"/>
    <x v="7"/>
    <n v="2"/>
    <n v="7.2"/>
    <n v="198"/>
    <n v="94"/>
    <n v="8.6"/>
    <n v="10"/>
    <n v="10.8"/>
    <n v="1.98"/>
    <n v="1.41"/>
    <n v="0.43"/>
    <n v="0.2"/>
    <n v="4.0199999999999996"/>
    <n v="1.7721518987341771"/>
    <n v="97.468354430379748"/>
    <n v="101.48835443037974"/>
    <n v="0"/>
    <n v="0"/>
    <n v="0"/>
    <n v="0"/>
    <n v="112.28835443037974"/>
  </r>
  <r>
    <x v="47"/>
    <s v="Boutique23"/>
    <x v="7"/>
    <n v="2"/>
    <n v="7.2"/>
    <n v="208"/>
    <n v="104"/>
    <n v="8.4"/>
    <n v="4"/>
    <n v="10.8"/>
    <n v="2.08"/>
    <n v="1.56"/>
    <n v="0.42000000000000004"/>
    <n v="0.12"/>
    <n v="4.1800000000000006"/>
    <n v="1.4358974358974359"/>
    <n v="78.974358974358978"/>
    <n v="83.154358974358985"/>
    <n v="0"/>
    <n v="0"/>
    <n v="0"/>
    <n v="0"/>
    <n v="93.954358974358982"/>
  </r>
  <r>
    <x v="48"/>
    <s v="Boutique23"/>
    <x v="7"/>
    <n v="2"/>
    <n v="8.6"/>
    <n v="196"/>
    <n v="112"/>
    <n v="8.4"/>
    <n v="12"/>
    <n v="12.899999999999999"/>
    <n v="1.96"/>
    <n v="1.68"/>
    <n v="0.42000000000000004"/>
    <n v="0.60000000000000009"/>
    <n v="4.66"/>
    <n v="1.4432989690721649"/>
    <n v="79.381443298969074"/>
    <n v="84.041443298969071"/>
    <n v="0"/>
    <n v="0"/>
    <n v="0"/>
    <n v="0"/>
    <n v="96.941443298969062"/>
  </r>
  <r>
    <x v="49"/>
    <s v="Boutique23"/>
    <x v="7"/>
    <n v="2"/>
    <n v="7"/>
    <n v="220"/>
    <n v="102"/>
    <n v="8.1999999999999993"/>
    <n v="16"/>
    <n v="10.5"/>
    <n v="2.2000000000000002"/>
    <n v="1.53"/>
    <n v="0.41"/>
    <n v="0.32"/>
    <n v="4.4600000000000009"/>
    <n v="1.2121212121212122"/>
    <n v="66.666666666666671"/>
    <n v="71.126666666666665"/>
    <n v="0"/>
    <n v="0"/>
    <n v="0"/>
    <n v="0"/>
    <n v="81.626666666666665"/>
  </r>
  <r>
    <x v="50"/>
    <s v="Boutique23"/>
    <x v="7"/>
    <n v="2"/>
    <n v="9"/>
    <n v="180"/>
    <n v="96"/>
    <n v="9"/>
    <n v="6"/>
    <n v="13.5"/>
    <n v="1.8"/>
    <n v="1.44"/>
    <n v="0.45"/>
    <n v="0.30000000000000004"/>
    <n v="3.99"/>
    <n v="1.4893617021276595"/>
    <n v="81.914893617021278"/>
    <n v="85.904893617021273"/>
    <n v="0"/>
    <n v="0"/>
    <n v="0"/>
    <n v="0"/>
    <n v="99.404893617021273"/>
  </r>
  <r>
    <x v="51"/>
    <s v="Boutique23"/>
    <x v="7"/>
    <n v="2"/>
    <n v="8.8000000000000007"/>
    <n v="212"/>
    <n v="114"/>
    <n v="8.1999999999999993"/>
    <n v="14"/>
    <n v="13.200000000000001"/>
    <n v="2.12"/>
    <n v="1.71"/>
    <n v="0.41"/>
    <n v="0.42"/>
    <n v="4.66"/>
    <n v="1.5730337078651686"/>
    <n v="86.516853932584269"/>
    <n v="91.176853932584265"/>
    <n v="0"/>
    <n v="0"/>
    <n v="0"/>
    <n v="0"/>
    <n v="104.37685393258427"/>
  </r>
  <r>
    <x v="52"/>
    <s v="Boutique23"/>
    <x v="7"/>
    <n v="2"/>
    <n v="7.6"/>
    <n v="192"/>
    <n v="110"/>
    <n v="7.4"/>
    <n v="14"/>
    <n v="11.399999999999999"/>
    <n v="1.92"/>
    <n v="1.65"/>
    <n v="0.37000000000000005"/>
    <n v="0.56000000000000005"/>
    <n v="4.5"/>
    <n v="1.1965811965811965"/>
    <n v="65.811965811965806"/>
    <n v="70.311965811965806"/>
    <n v="0"/>
    <n v="0"/>
    <n v="0"/>
    <n v="0"/>
    <n v="81.711965811965797"/>
  </r>
  <r>
    <x v="53"/>
    <s v="Boutique23"/>
    <x v="7"/>
    <n v="2"/>
    <n v="7.4"/>
    <n v="214"/>
    <n v="94"/>
    <n v="9"/>
    <n v="14"/>
    <n v="11.100000000000001"/>
    <n v="2.14"/>
    <n v="1.41"/>
    <n v="0.45"/>
    <n v="0.28000000000000003"/>
    <n v="4.28"/>
    <n v="1.5300546448087431"/>
    <n v="84.15300546448087"/>
    <n v="88.433005464480871"/>
    <n v="0"/>
    <n v="0"/>
    <n v="0"/>
    <n v="0"/>
    <n v="99.53300546448088"/>
  </r>
  <r>
    <x v="54"/>
    <s v="Boutique23"/>
    <x v="7"/>
    <n v="2"/>
    <n v="7.6"/>
    <n v="214"/>
    <n v="100"/>
    <n v="7.2"/>
    <n v="16"/>
    <n v="11.399999999999999"/>
    <n v="2.14"/>
    <n v="1.5"/>
    <n v="0.36000000000000004"/>
    <n v="0.32"/>
    <n v="4.32"/>
    <n v="1.2334801762114538"/>
    <n v="67.841409691629963"/>
    <n v="72.161409691629956"/>
    <n v="0"/>
    <n v="0"/>
    <n v="0"/>
    <n v="0"/>
    <n v="83.561409691629962"/>
  </r>
  <r>
    <x v="55"/>
    <s v="Boutique23"/>
    <x v="7"/>
    <n v="2"/>
    <n v="8.1999999999999993"/>
    <n v="212"/>
    <n v="120"/>
    <n v="8"/>
    <n v="10"/>
    <n v="12.299999999999999"/>
    <n v="2.12"/>
    <n v="1.7999999999999998"/>
    <n v="0.4"/>
    <n v="0.5"/>
    <n v="4.82"/>
    <n v="1.6470588235294117"/>
    <n v="90.588235294117638"/>
    <n v="95.408235294117645"/>
    <n v="0"/>
    <n v="0"/>
    <n v="0"/>
    <n v="0"/>
    <n v="107.70823529411764"/>
  </r>
  <r>
    <x v="56"/>
    <s v="Boutique23"/>
    <x v="7"/>
    <n v="2"/>
    <n v="8.1999999999999993"/>
    <n v="212"/>
    <n v="114"/>
    <n v="7.4"/>
    <n v="4"/>
    <n v="12.299999999999999"/>
    <n v="2.12"/>
    <n v="1.71"/>
    <n v="0.37000000000000005"/>
    <n v="0.16"/>
    <n v="4.3600000000000003"/>
    <n v="1.2121212121212122"/>
    <n v="66.666666666666671"/>
    <n v="71.026666666666671"/>
    <n v="0"/>
    <n v="0"/>
    <n v="0"/>
    <n v="0"/>
    <n v="83.326666666666668"/>
  </r>
  <r>
    <x v="57"/>
    <s v="Boutique23"/>
    <x v="7"/>
    <n v="2"/>
    <n v="8.4"/>
    <n v="206"/>
    <n v="120"/>
    <n v="7.2"/>
    <n v="16"/>
    <n v="12.600000000000001"/>
    <n v="2.06"/>
    <n v="1.7999999999999998"/>
    <n v="0.36000000000000004"/>
    <n v="0.48"/>
    <n v="4.6999999999999993"/>
    <n v="1.1290322580645162"/>
    <n v="62.096774193548391"/>
    <n v="66.796774193548387"/>
    <n v="0"/>
    <n v="0"/>
    <n v="0"/>
    <n v="0"/>
    <n v="79.396774193548396"/>
  </r>
  <r>
    <x v="58"/>
    <s v="Boutique23"/>
    <x v="7"/>
    <n v="2"/>
    <n v="7"/>
    <n v="208"/>
    <n v="104"/>
    <n v="8"/>
    <n v="10"/>
    <n v="10.5"/>
    <n v="2.08"/>
    <n v="1.56"/>
    <n v="0.4"/>
    <n v="0.3"/>
    <n v="4.34"/>
    <n v="1.2280701754385965"/>
    <n v="67.543859649122808"/>
    <n v="71.883859649122812"/>
    <n v="0"/>
    <n v="0"/>
    <n v="0"/>
    <n v="0"/>
    <n v="82.383859649122812"/>
  </r>
  <r>
    <x v="59"/>
    <s v="Boutique23"/>
    <x v="7"/>
    <n v="2"/>
    <n v="7.6"/>
    <n v="186"/>
    <n v="114"/>
    <n v="7.6"/>
    <n v="8"/>
    <n v="11.399999999999999"/>
    <n v="1.86"/>
    <n v="1.71"/>
    <n v="0.38"/>
    <n v="0.32"/>
    <n v="4.2700000000000005"/>
    <n v="1.1200000000000001"/>
    <n v="61.600000000000009"/>
    <n v="65.87"/>
    <n v="0"/>
    <n v="0"/>
    <n v="0"/>
    <n v="0"/>
    <n v="77.27000000000001"/>
  </r>
  <r>
    <x v="60"/>
    <s v="Boutique23"/>
    <x v="7"/>
    <n v="2"/>
    <n v="8.4"/>
    <n v="202"/>
    <n v="98"/>
    <n v="7.4"/>
    <n v="14"/>
    <n v="12.600000000000001"/>
    <n v="2.02"/>
    <n v="1.47"/>
    <n v="0.37000000000000005"/>
    <n v="0.28000000000000003"/>
    <n v="4.1400000000000006"/>
    <n v="1.4141414141414141"/>
    <n v="77.777777777777771"/>
    <n v="81.917777777777772"/>
    <n v="0"/>
    <n v="0"/>
    <n v="0"/>
    <n v="0"/>
    <n v="94.517777777777781"/>
  </r>
  <r>
    <x v="61"/>
    <s v="Boutique23"/>
    <x v="7"/>
    <n v="2"/>
    <n v="8.1999999999999993"/>
    <n v="192"/>
    <n v="106"/>
    <n v="7"/>
    <n v="8"/>
    <n v="12.299999999999999"/>
    <n v="1.92"/>
    <n v="1.5899999999999999"/>
    <n v="0.35000000000000003"/>
    <n v="0.16"/>
    <n v="4.0199999999999996"/>
    <n v="1.1618257261410789"/>
    <n v="63.900414937759344"/>
    <n v="67.920414937759347"/>
    <n v="0"/>
    <n v="0"/>
    <n v="0"/>
    <n v="0"/>
    <n v="80.220414937759344"/>
  </r>
  <r>
    <x v="62"/>
    <s v="Boutique23"/>
    <x v="7"/>
    <n v="2"/>
    <n v="8"/>
    <n v="184"/>
    <n v="112"/>
    <n v="7.8"/>
    <n v="4"/>
    <n v="12"/>
    <n v="1.84"/>
    <n v="1.68"/>
    <n v="0.39"/>
    <n v="0.12"/>
    <n v="4.03"/>
    <n v="1.3461538461538463"/>
    <n v="74.038461538461547"/>
    <n v="78.068461538461548"/>
    <n v="0"/>
    <n v="0"/>
    <n v="0"/>
    <n v="0"/>
    <n v="90.068461538461548"/>
  </r>
  <r>
    <x v="63"/>
    <s v="Boutique23"/>
    <x v="7"/>
    <n v="2"/>
    <n v="8"/>
    <n v="192"/>
    <n v="112"/>
    <n v="8"/>
    <n v="6"/>
    <n v="12"/>
    <n v="1.92"/>
    <n v="1.68"/>
    <n v="0.4"/>
    <n v="0.18"/>
    <n v="4.18"/>
    <n v="1.4141414141414141"/>
    <n v="77.777777777777771"/>
    <n v="81.957777777777778"/>
    <n v="0"/>
    <n v="0"/>
    <n v="0"/>
    <n v="0"/>
    <n v="93.957777777777778"/>
  </r>
  <r>
    <x v="64"/>
    <s v="Boutique23"/>
    <x v="7"/>
    <n v="2"/>
    <n v="8.1999999999999993"/>
    <n v="194"/>
    <n v="92"/>
    <n v="7"/>
    <n v="6"/>
    <n v="12.299999999999999"/>
    <n v="1.94"/>
    <n v="1.38"/>
    <n v="0.35000000000000003"/>
    <n v="0.12"/>
    <n v="3.79"/>
    <n v="1.6184971098265897"/>
    <n v="89.017341040462426"/>
    <n v="92.807341040462433"/>
    <n v="0"/>
    <n v="0"/>
    <n v="0"/>
    <n v="0"/>
    <n v="105.10734104046243"/>
  </r>
  <r>
    <x v="65"/>
    <s v="Boutique23"/>
    <x v="7"/>
    <n v="2"/>
    <n v="8.1999999999999993"/>
    <n v="204"/>
    <n v="116"/>
    <n v="7.2"/>
    <n v="12"/>
    <n v="12.299999999999999"/>
    <n v="2.04"/>
    <n v="1.74"/>
    <n v="0.36000000000000004"/>
    <n v="0.60000000000000009"/>
    <n v="4.74"/>
    <n v="1.2173913043478262"/>
    <n v="66.956521739130437"/>
    <n v="71.696521739130432"/>
    <n v="0"/>
    <n v="0"/>
    <n v="0"/>
    <n v="0"/>
    <n v="83.996521739130429"/>
  </r>
  <r>
    <x v="66"/>
    <s v="Boutique23"/>
    <x v="7"/>
    <n v="2"/>
    <n v="7"/>
    <n v="198"/>
    <n v="110"/>
    <n v="8"/>
    <n v="14"/>
    <n v="10.5"/>
    <n v="1.98"/>
    <n v="1.65"/>
    <n v="0.4"/>
    <n v="0.42"/>
    <n v="4.45"/>
    <n v="1.1864406779661016"/>
    <n v="65.254237288135585"/>
    <n v="69.704237288135587"/>
    <n v="0"/>
    <n v="0"/>
    <n v="0"/>
    <n v="0"/>
    <n v="80.204237288135587"/>
  </r>
  <r>
    <x v="67"/>
    <s v="Boutique23"/>
    <x v="7"/>
    <n v="2"/>
    <n v="8.8000000000000007"/>
    <n v="214"/>
    <n v="94"/>
    <n v="8.1999999999999993"/>
    <n v="6"/>
    <n v="13.200000000000001"/>
    <n v="2.14"/>
    <n v="1.41"/>
    <n v="0.41"/>
    <n v="0.12"/>
    <n v="4.08"/>
    <n v="1.6184971098265897"/>
    <n v="89.017341040462426"/>
    <n v="93.097341040462425"/>
    <n v="0"/>
    <n v="0"/>
    <n v="0"/>
    <n v="0"/>
    <n v="106.29734104046243"/>
  </r>
  <r>
    <x v="68"/>
    <s v="Boutique23"/>
    <x v="7"/>
    <n v="2"/>
    <n v="7.8"/>
    <n v="190"/>
    <n v="102"/>
    <n v="7.4"/>
    <n v="14"/>
    <n v="11.7"/>
    <n v="1.9000000000000001"/>
    <n v="1.53"/>
    <n v="0.37000000000000005"/>
    <n v="0.70000000000000007"/>
    <n v="4.5"/>
    <n v="1.6184971098265897"/>
    <n v="89.017341040462426"/>
    <n v="93.517341040462426"/>
    <n v="0"/>
    <n v="0"/>
    <n v="0"/>
    <n v="0"/>
    <n v="105.21734104046243"/>
  </r>
  <r>
    <x v="69"/>
    <s v="Boutique23"/>
    <x v="7"/>
    <n v="2"/>
    <n v="8.8000000000000007"/>
    <n v="206"/>
    <n v="94"/>
    <n v="9"/>
    <n v="10"/>
    <n v="13.200000000000001"/>
    <n v="2.06"/>
    <n v="1.41"/>
    <n v="0.45"/>
    <n v="0.3"/>
    <n v="4.22"/>
    <n v="1.2962962962962963"/>
    <n v="71.296296296296291"/>
    <n v="75.516296296296289"/>
    <n v="0"/>
    <n v="0"/>
    <n v="0"/>
    <n v="0"/>
    <n v="88.716296296296292"/>
  </r>
  <r>
    <x v="70"/>
    <s v="Boutique23"/>
    <x v="7"/>
    <n v="2"/>
    <n v="8.8000000000000007"/>
    <n v="182"/>
    <n v="96"/>
    <n v="9"/>
    <n v="14"/>
    <n v="13.200000000000001"/>
    <n v="1.82"/>
    <n v="1.44"/>
    <n v="0.45"/>
    <n v="0.70000000000000007"/>
    <n v="4.41"/>
    <n v="1.6279069767441861"/>
    <n v="89.534883720930239"/>
    <n v="93.944883720930235"/>
    <n v="0"/>
    <n v="0"/>
    <n v="0"/>
    <n v="0"/>
    <n v="107.14488372093024"/>
  </r>
  <r>
    <x v="71"/>
    <s v="Boutique23"/>
    <x v="7"/>
    <n v="2"/>
    <n v="8"/>
    <n v="190"/>
    <n v="98"/>
    <n v="7"/>
    <n v="12"/>
    <n v="12"/>
    <n v="1.9000000000000001"/>
    <n v="1.47"/>
    <n v="0.35000000000000003"/>
    <n v="0.36"/>
    <n v="4.08"/>
    <n v="1.5730337078651686"/>
    <n v="86.516853932584269"/>
    <n v="90.596853932584267"/>
    <n v="0"/>
    <n v="0"/>
    <n v="0"/>
    <n v="0"/>
    <n v="102.59685393258427"/>
  </r>
  <r>
    <x v="72"/>
    <s v="Boutique23"/>
    <x v="7"/>
    <n v="2"/>
    <n v="7.6"/>
    <n v="190"/>
    <n v="96"/>
    <n v="8"/>
    <n v="10"/>
    <n v="11.399999999999999"/>
    <n v="1.9000000000000001"/>
    <n v="1.44"/>
    <n v="0.4"/>
    <n v="0.2"/>
    <n v="3.94"/>
    <n v="1.1570247933884297"/>
    <n v="63.636363636363633"/>
    <n v="67.576363636363638"/>
    <n v="0"/>
    <n v="0"/>
    <n v="0"/>
    <n v="0"/>
    <n v="78.976363636363629"/>
  </r>
  <r>
    <x v="73"/>
    <s v="Boutique23"/>
    <x v="7"/>
    <n v="2"/>
    <n v="7.2"/>
    <n v="206"/>
    <n v="90"/>
    <n v="7.4"/>
    <n v="6"/>
    <n v="10.8"/>
    <n v="2.06"/>
    <n v="1.3499999999999999"/>
    <n v="0.37000000000000005"/>
    <n v="0.18"/>
    <n v="3.9600000000000004"/>
    <n v="1.4736842105263157"/>
    <n v="81.05263157894737"/>
    <n v="85.012631578947364"/>
    <n v="0"/>
    <n v="0"/>
    <n v="0"/>
    <n v="0"/>
    <n v="95.812631578947361"/>
  </r>
  <r>
    <x v="74"/>
    <s v="Boutique23"/>
    <x v="7"/>
    <n v="2"/>
    <n v="7.8"/>
    <n v="214"/>
    <n v="96"/>
    <n v="8.6"/>
    <n v="4"/>
    <n v="11.7"/>
    <n v="2.14"/>
    <n v="1.44"/>
    <n v="0.43"/>
    <n v="0.16"/>
    <n v="4.17"/>
    <n v="1.3023255813953489"/>
    <n v="71.627906976744185"/>
    <n v="75.797906976744187"/>
    <n v="0"/>
    <n v="0"/>
    <n v="0"/>
    <n v="0"/>
    <n v="87.49790697674419"/>
  </r>
  <r>
    <x v="75"/>
    <s v="Boutique23"/>
    <x v="7"/>
    <n v="2"/>
    <n v="8"/>
    <n v="206"/>
    <n v="120"/>
    <n v="7.2"/>
    <n v="8"/>
    <n v="12"/>
    <n v="2.06"/>
    <n v="1.7999999999999998"/>
    <n v="0.36000000000000004"/>
    <n v="0.32"/>
    <n v="4.54"/>
    <n v="1.5053763440860215"/>
    <n v="82.795698924731184"/>
    <n v="87.33569892473119"/>
    <n v="0"/>
    <n v="0"/>
    <n v="0"/>
    <n v="0"/>
    <n v="99.33569892473119"/>
  </r>
  <r>
    <x v="76"/>
    <s v="Boutique23"/>
    <x v="7"/>
    <n v="2"/>
    <n v="7.6"/>
    <n v="180"/>
    <n v="96"/>
    <n v="7.6"/>
    <n v="6"/>
    <n v="11.399999999999999"/>
    <n v="1.8"/>
    <n v="1.44"/>
    <n v="0.38"/>
    <n v="0.24"/>
    <n v="3.8600000000000003"/>
    <n v="1.3145539906103287"/>
    <n v="72.300469483568079"/>
    <n v="76.160469483568079"/>
    <n v="0"/>
    <n v="0"/>
    <n v="0"/>
    <n v="0"/>
    <n v="87.560469483568085"/>
  </r>
  <r>
    <x v="77"/>
    <s v="Boutique23"/>
    <x v="7"/>
    <n v="2"/>
    <n v="7.2"/>
    <n v="214"/>
    <n v="108"/>
    <n v="8.4"/>
    <n v="12"/>
    <n v="10.8"/>
    <n v="2.14"/>
    <n v="1.6199999999999999"/>
    <n v="0.42000000000000004"/>
    <n v="0.36"/>
    <n v="4.54"/>
    <n v="1.5909090909090908"/>
    <n v="87.5"/>
    <n v="92.04"/>
    <n v="0"/>
    <n v="0"/>
    <n v="0"/>
    <n v="0"/>
    <n v="102.84"/>
  </r>
  <r>
    <x v="78"/>
    <s v="Boutique23"/>
    <x v="7"/>
    <n v="2"/>
    <n v="7.4"/>
    <n v="204"/>
    <n v="100"/>
    <n v="8.8000000000000007"/>
    <n v="12"/>
    <n v="11.100000000000001"/>
    <n v="2.04"/>
    <n v="1.5"/>
    <n v="0.44000000000000006"/>
    <n v="0.36"/>
    <n v="4.34"/>
    <n v="1.5555555555555556"/>
    <n v="85.555555555555557"/>
    <n v="89.895555555555561"/>
    <n v="0"/>
    <n v="0"/>
    <n v="0"/>
    <n v="0"/>
    <n v="100.99555555555557"/>
  </r>
  <r>
    <x v="79"/>
    <s v="Boutique23"/>
    <x v="7"/>
    <n v="2"/>
    <n v="8.8000000000000007"/>
    <n v="196"/>
    <n v="114"/>
    <n v="7.6"/>
    <n v="14"/>
    <n v="13.200000000000001"/>
    <n v="1.96"/>
    <n v="1.71"/>
    <n v="0.38"/>
    <n v="0.56000000000000005"/>
    <n v="4.6099999999999994"/>
    <n v="1.6766467065868262"/>
    <n v="92.215568862275447"/>
    <n v="96.825568862275446"/>
    <n v="0"/>
    <n v="0"/>
    <n v="0"/>
    <n v="0"/>
    <n v="110.02556886227545"/>
  </r>
  <r>
    <x v="80"/>
    <s v="Boutique23"/>
    <x v="7"/>
    <n v="2"/>
    <n v="7.2"/>
    <n v="206"/>
    <n v="108"/>
    <n v="7.8"/>
    <n v="16"/>
    <n v="10.8"/>
    <n v="2.06"/>
    <n v="1.6199999999999999"/>
    <n v="0.39"/>
    <n v="0.8"/>
    <n v="4.8699999999999992"/>
    <n v="1.5300546448087431"/>
    <n v="84.15300546448087"/>
    <n v="89.023005464480875"/>
    <n v="0"/>
    <n v="0"/>
    <n v="0"/>
    <n v="0"/>
    <n v="99.823005464480872"/>
  </r>
  <r>
    <x v="81"/>
    <s v="Boutique23"/>
    <x v="7"/>
    <n v="2"/>
    <n v="8.6"/>
    <n v="204"/>
    <n v="100"/>
    <n v="7.2"/>
    <n v="16"/>
    <n v="12.899999999999999"/>
    <n v="2.04"/>
    <n v="1.5"/>
    <n v="0.36000000000000004"/>
    <n v="0.48"/>
    <n v="4.38"/>
    <n v="1.1522633744855968"/>
    <n v="63.374485596707821"/>
    <n v="67.754485596707823"/>
    <n v="0"/>
    <n v="0"/>
    <n v="0"/>
    <n v="0"/>
    <n v="80.654485596707815"/>
  </r>
  <r>
    <x v="82"/>
    <s v="Boutique23"/>
    <x v="7"/>
    <n v="2"/>
    <n v="7.4"/>
    <n v="210"/>
    <n v="94"/>
    <n v="9"/>
    <n v="10"/>
    <n v="11.100000000000001"/>
    <n v="2.1"/>
    <n v="1.41"/>
    <n v="0.45"/>
    <n v="0.3"/>
    <n v="4.26"/>
    <n v="1.308411214953271"/>
    <n v="71.962616822429908"/>
    <n v="76.222616822429913"/>
    <n v="0"/>
    <n v="0"/>
    <n v="0"/>
    <n v="0"/>
    <n v="87.322616822429922"/>
  </r>
  <r>
    <x v="83"/>
    <s v="Boutique23"/>
    <x v="7"/>
    <n v="2"/>
    <n v="8.4"/>
    <n v="190"/>
    <n v="114"/>
    <n v="9"/>
    <n v="4"/>
    <n v="12.600000000000001"/>
    <n v="1.9000000000000001"/>
    <n v="1.71"/>
    <n v="0.45"/>
    <n v="0.08"/>
    <n v="4.1400000000000006"/>
    <n v="1.7948717948717949"/>
    <n v="98.717948717948715"/>
    <n v="102.85794871794872"/>
    <n v="0"/>
    <n v="0"/>
    <n v="0"/>
    <n v="0"/>
    <n v="115.45794871794871"/>
  </r>
  <r>
    <x v="36"/>
    <s v="Boutique24"/>
    <x v="7"/>
    <n v="2"/>
    <n v="7.2"/>
    <n v="186"/>
    <n v="112"/>
    <n v="7.6"/>
    <n v="4"/>
    <n v="10.8"/>
    <n v="1.86"/>
    <n v="1.68"/>
    <n v="0.38"/>
    <n v="0.2"/>
    <n v="4.12"/>
    <n v="1.1764705882352942"/>
    <n v="64.705882352941174"/>
    <n v="68.825882352941179"/>
    <n v="0"/>
    <n v="0"/>
    <n v="0"/>
    <n v="0"/>
    <n v="79.625882352941176"/>
  </r>
  <r>
    <x v="37"/>
    <s v="Boutique24"/>
    <x v="7"/>
    <n v="2"/>
    <n v="7.2"/>
    <n v="190"/>
    <n v="98"/>
    <n v="7.2"/>
    <n v="4"/>
    <n v="10.8"/>
    <n v="1.9000000000000001"/>
    <n v="1.47"/>
    <n v="0.36000000000000004"/>
    <n v="0.2"/>
    <n v="3.93"/>
    <n v="1.2669683257918551"/>
    <n v="69.68325791855203"/>
    <n v="73.613257918552037"/>
    <n v="0"/>
    <n v="0"/>
    <n v="0"/>
    <n v="0"/>
    <n v="84.413257918552034"/>
  </r>
  <r>
    <x v="38"/>
    <s v="Boutique24"/>
    <x v="7"/>
    <n v="2"/>
    <n v="9"/>
    <n v="188"/>
    <n v="106"/>
    <n v="7"/>
    <n v="4"/>
    <n v="13.5"/>
    <n v="1.8800000000000001"/>
    <n v="1.5899999999999999"/>
    <n v="0.35000000000000003"/>
    <n v="0.08"/>
    <n v="3.9"/>
    <n v="1.308411214953271"/>
    <n v="71.962616822429908"/>
    <n v="75.862616822429914"/>
    <n v="0"/>
    <n v="0"/>
    <n v="0"/>
    <n v="0"/>
    <n v="89.362616822429914"/>
  </r>
  <r>
    <x v="39"/>
    <s v="Boutique24"/>
    <x v="7"/>
    <n v="2"/>
    <n v="8"/>
    <n v="220"/>
    <n v="104"/>
    <n v="7.4"/>
    <n v="12"/>
    <n v="12"/>
    <n v="2.2000000000000002"/>
    <n v="1.56"/>
    <n v="0.37000000000000005"/>
    <n v="0.24"/>
    <n v="4.37"/>
    <n v="1.3793103448275863"/>
    <n v="75.862068965517253"/>
    <n v="80.232068965517257"/>
    <n v="0"/>
    <n v="0"/>
    <n v="0"/>
    <n v="0"/>
    <n v="92.232068965517257"/>
  </r>
  <r>
    <x v="40"/>
    <s v="Boutique24"/>
    <x v="7"/>
    <n v="2"/>
    <n v="7.8"/>
    <n v="204"/>
    <n v="96"/>
    <n v="7"/>
    <n v="16"/>
    <n v="11.7"/>
    <n v="2.04"/>
    <n v="1.44"/>
    <n v="0.35000000000000003"/>
    <n v="0.8"/>
    <n v="4.63"/>
    <n v="1.2121212121212122"/>
    <n v="66.666666666666671"/>
    <n v="71.296666666666667"/>
    <n v="0"/>
    <n v="0"/>
    <n v="0"/>
    <n v="0"/>
    <n v="82.99666666666667"/>
  </r>
  <r>
    <x v="41"/>
    <s v="Boutique24"/>
    <x v="7"/>
    <n v="2"/>
    <n v="7.6"/>
    <n v="192"/>
    <n v="114"/>
    <n v="8.1999999999999993"/>
    <n v="14"/>
    <n v="11.399999999999999"/>
    <n v="1.92"/>
    <n v="1.71"/>
    <n v="0.41"/>
    <n v="0.56000000000000005"/>
    <n v="4.5999999999999996"/>
    <n v="1.1764705882352942"/>
    <n v="64.705882352941174"/>
    <n v="69.305882352941168"/>
    <n v="0"/>
    <n v="0"/>
    <n v="0"/>
    <n v="0"/>
    <n v="80.70588235294116"/>
  </r>
  <r>
    <x v="42"/>
    <s v="Boutique24"/>
    <x v="7"/>
    <n v="2"/>
    <n v="7"/>
    <n v="206"/>
    <n v="92"/>
    <n v="7.2"/>
    <n v="4"/>
    <n v="10.5"/>
    <n v="2.06"/>
    <n v="1.38"/>
    <n v="0.36000000000000004"/>
    <n v="0.08"/>
    <n v="3.88"/>
    <n v="1.3725490196078431"/>
    <n v="75.490196078431367"/>
    <n v="79.370196078431363"/>
    <n v="0"/>
    <n v="0"/>
    <n v="0"/>
    <n v="0"/>
    <n v="89.870196078431363"/>
  </r>
  <r>
    <x v="43"/>
    <s v="Boutique24"/>
    <x v="7"/>
    <n v="2"/>
    <n v="8"/>
    <n v="196"/>
    <n v="110"/>
    <n v="8.1999999999999993"/>
    <n v="10"/>
    <n v="12"/>
    <n v="1.96"/>
    <n v="1.65"/>
    <n v="0.41"/>
    <n v="0.2"/>
    <n v="4.22"/>
    <n v="1.1715481171548117"/>
    <n v="64.43514644351464"/>
    <n v="68.655146443514639"/>
    <n v="0"/>
    <n v="0"/>
    <n v="0"/>
    <n v="0"/>
    <n v="80.655146443514639"/>
  </r>
  <r>
    <x v="44"/>
    <s v="Boutique24"/>
    <x v="7"/>
    <n v="2"/>
    <n v="7.6"/>
    <n v="198"/>
    <n v="98"/>
    <n v="7.2"/>
    <n v="12"/>
    <n v="11.399999999999999"/>
    <n v="1.98"/>
    <n v="1.47"/>
    <n v="0.36000000000000004"/>
    <n v="0.48"/>
    <n v="4.29"/>
    <n v="1.3658536585365855"/>
    <n v="75.121951219512198"/>
    <n v="79.411951219512204"/>
    <n v="0"/>
    <n v="0"/>
    <n v="0"/>
    <n v="0"/>
    <n v="90.811951219512196"/>
  </r>
  <r>
    <x v="45"/>
    <s v="Boutique24"/>
    <x v="7"/>
    <n v="2"/>
    <n v="7.4"/>
    <n v="208"/>
    <n v="116"/>
    <n v="7.8"/>
    <n v="16"/>
    <n v="11.100000000000001"/>
    <n v="2.08"/>
    <n v="1.74"/>
    <n v="0.39"/>
    <n v="0.48"/>
    <n v="4.6899999999999995"/>
    <n v="1.5135135135135136"/>
    <n v="83.243243243243242"/>
    <n v="87.93324324324324"/>
    <n v="0"/>
    <n v="0"/>
    <n v="0"/>
    <n v="0"/>
    <n v="99.033243243243248"/>
  </r>
  <r>
    <x v="46"/>
    <s v="Boutique24"/>
    <x v="7"/>
    <n v="2"/>
    <n v="8.8000000000000007"/>
    <n v="196"/>
    <n v="116"/>
    <n v="9"/>
    <n v="12"/>
    <n v="13.200000000000001"/>
    <n v="1.96"/>
    <n v="1.74"/>
    <n v="0.45"/>
    <n v="0.24"/>
    <n v="4.3900000000000006"/>
    <n v="1.1200000000000001"/>
    <n v="61.600000000000009"/>
    <n v="65.990000000000009"/>
    <n v="0"/>
    <n v="0"/>
    <n v="0"/>
    <n v="0"/>
    <n v="79.190000000000012"/>
  </r>
  <r>
    <x v="47"/>
    <s v="Boutique24"/>
    <x v="7"/>
    <n v="2"/>
    <n v="7.4"/>
    <n v="216"/>
    <n v="118"/>
    <n v="8.6"/>
    <n v="4"/>
    <n v="11.100000000000001"/>
    <n v="2.16"/>
    <n v="1.77"/>
    <n v="0.43"/>
    <n v="0.12"/>
    <n v="4.4800000000000004"/>
    <n v="1.2334801762114538"/>
    <n v="67.841409691629963"/>
    <n v="72.321409691629967"/>
    <n v="0"/>
    <n v="0"/>
    <n v="0"/>
    <n v="0"/>
    <n v="83.421409691629975"/>
  </r>
  <r>
    <x v="48"/>
    <s v="Boutique24"/>
    <x v="7"/>
    <n v="2"/>
    <n v="8.8000000000000007"/>
    <n v="212"/>
    <n v="98"/>
    <n v="9"/>
    <n v="6"/>
    <n v="13.200000000000001"/>
    <n v="2.12"/>
    <n v="1.47"/>
    <n v="0.45"/>
    <n v="0.24"/>
    <n v="4.28"/>
    <n v="1.6279069767441861"/>
    <n v="89.534883720930239"/>
    <n v="93.81488372093024"/>
    <n v="0"/>
    <n v="0"/>
    <n v="0"/>
    <n v="0"/>
    <n v="107.01488372093024"/>
  </r>
  <r>
    <x v="49"/>
    <s v="Boutique24"/>
    <x v="7"/>
    <n v="2"/>
    <n v="7.6"/>
    <n v="194"/>
    <n v="112"/>
    <n v="8"/>
    <n v="4"/>
    <n v="11.399999999999999"/>
    <n v="1.94"/>
    <n v="1.68"/>
    <n v="0.4"/>
    <n v="0.2"/>
    <n v="4.2200000000000006"/>
    <n v="1.2669683257918551"/>
    <n v="69.68325791855203"/>
    <n v="73.903257918552029"/>
    <n v="0"/>
    <n v="0"/>
    <n v="0"/>
    <n v="0"/>
    <n v="85.303257918552021"/>
  </r>
  <r>
    <x v="50"/>
    <s v="Boutique24"/>
    <x v="7"/>
    <n v="2"/>
    <n v="8.6"/>
    <n v="190"/>
    <n v="102"/>
    <n v="7.8"/>
    <n v="6"/>
    <n v="12.899999999999999"/>
    <n v="1.9000000000000001"/>
    <n v="1.53"/>
    <n v="0.39"/>
    <n v="0.24"/>
    <n v="4.0600000000000005"/>
    <n v="1.3930348258706469"/>
    <n v="76.616915422885583"/>
    <n v="80.676915422885585"/>
    <n v="0"/>
    <n v="0"/>
    <n v="0"/>
    <n v="0"/>
    <n v="93.576915422885577"/>
  </r>
  <r>
    <x v="51"/>
    <s v="Boutique24"/>
    <x v="7"/>
    <n v="2"/>
    <n v="8.4"/>
    <n v="180"/>
    <n v="96"/>
    <n v="7.2"/>
    <n v="4"/>
    <n v="12.600000000000001"/>
    <n v="1.8"/>
    <n v="1.44"/>
    <n v="0.36000000000000004"/>
    <n v="0.2"/>
    <n v="3.8000000000000003"/>
    <n v="1.8181818181818181"/>
    <n v="100"/>
    <n v="103.8"/>
    <n v="0"/>
    <n v="0"/>
    <n v="0"/>
    <n v="0"/>
    <n v="116.4"/>
  </r>
  <r>
    <x v="52"/>
    <s v="Boutique24"/>
    <x v="7"/>
    <n v="2"/>
    <n v="9"/>
    <n v="212"/>
    <n v="118"/>
    <n v="8"/>
    <n v="16"/>
    <n v="13.5"/>
    <n v="2.12"/>
    <n v="1.77"/>
    <n v="0.4"/>
    <n v="0.8"/>
    <n v="5.09"/>
    <n v="1.8181818181818181"/>
    <n v="100"/>
    <n v="105.09"/>
    <n v="0"/>
    <n v="0"/>
    <n v="0"/>
    <n v="0"/>
    <n v="118.59"/>
  </r>
  <r>
    <x v="53"/>
    <s v="Boutique24"/>
    <x v="7"/>
    <n v="2"/>
    <n v="7.2"/>
    <n v="190"/>
    <n v="110"/>
    <n v="7.4"/>
    <n v="12"/>
    <n v="10.8"/>
    <n v="1.9000000000000001"/>
    <n v="1.65"/>
    <n v="0.37000000000000005"/>
    <n v="0.24"/>
    <n v="4.16"/>
    <n v="1.2903225806451613"/>
    <n v="70.967741935483872"/>
    <n v="75.127741935483868"/>
    <n v="0"/>
    <n v="0"/>
    <n v="0"/>
    <n v="0"/>
    <n v="85.927741935483866"/>
  </r>
  <r>
    <x v="54"/>
    <s v="Boutique24"/>
    <x v="7"/>
    <n v="2"/>
    <n v="8.1999999999999993"/>
    <n v="180"/>
    <n v="108"/>
    <n v="8"/>
    <n v="12"/>
    <n v="12.299999999999999"/>
    <n v="1.8"/>
    <n v="1.6199999999999999"/>
    <n v="0.4"/>
    <n v="0.24"/>
    <n v="4.0599999999999996"/>
    <n v="1.4507772020725389"/>
    <n v="79.792746113989637"/>
    <n v="83.852746113989639"/>
    <n v="0"/>
    <n v="0"/>
    <n v="0"/>
    <n v="0"/>
    <n v="96.152746113989636"/>
  </r>
  <r>
    <x v="55"/>
    <s v="Boutique24"/>
    <x v="7"/>
    <n v="2"/>
    <n v="7.4"/>
    <n v="208"/>
    <n v="100"/>
    <n v="8.4"/>
    <n v="12"/>
    <n v="11.100000000000001"/>
    <n v="2.08"/>
    <n v="1.5"/>
    <n v="0.42000000000000004"/>
    <n v="0.60000000000000009"/>
    <n v="4.5999999999999996"/>
    <n v="1.25"/>
    <n v="68.75"/>
    <n v="73.349999999999994"/>
    <n v="0"/>
    <n v="0"/>
    <n v="0"/>
    <n v="0"/>
    <n v="84.449999999999989"/>
  </r>
  <r>
    <x v="56"/>
    <s v="Boutique24"/>
    <x v="7"/>
    <n v="2"/>
    <n v="7.4"/>
    <n v="218"/>
    <n v="116"/>
    <n v="7.6"/>
    <n v="4"/>
    <n v="11.100000000000001"/>
    <n v="2.1800000000000002"/>
    <n v="1.74"/>
    <n v="0.38"/>
    <n v="0.2"/>
    <n v="4.5"/>
    <n v="1.6666666666666667"/>
    <n v="91.666666666666671"/>
    <n v="96.166666666666671"/>
    <n v="0"/>
    <n v="0"/>
    <n v="0"/>
    <n v="0"/>
    <n v="107.26666666666668"/>
  </r>
  <r>
    <x v="57"/>
    <s v="Boutique24"/>
    <x v="7"/>
    <n v="2"/>
    <n v="7"/>
    <n v="194"/>
    <n v="98"/>
    <n v="7.6"/>
    <n v="6"/>
    <n v="10.5"/>
    <n v="1.94"/>
    <n v="1.47"/>
    <n v="0.38"/>
    <n v="0.12"/>
    <n v="3.91"/>
    <n v="1.5909090909090908"/>
    <n v="87.5"/>
    <n v="91.41"/>
    <n v="0"/>
    <n v="0"/>
    <n v="0"/>
    <n v="0"/>
    <n v="101.91"/>
  </r>
  <r>
    <x v="58"/>
    <s v="Boutique24"/>
    <x v="7"/>
    <n v="2"/>
    <n v="7.6"/>
    <n v="200"/>
    <n v="92"/>
    <n v="8"/>
    <n v="6"/>
    <n v="11.399999999999999"/>
    <n v="2"/>
    <n v="1.38"/>
    <n v="0.4"/>
    <n v="0.30000000000000004"/>
    <n v="4.08"/>
    <n v="1.3526570048309179"/>
    <n v="74.39613526570048"/>
    <n v="78.476135265700478"/>
    <n v="0"/>
    <n v="0"/>
    <n v="0"/>
    <n v="0"/>
    <n v="89.876135265700469"/>
  </r>
  <r>
    <x v="59"/>
    <s v="Boutique24"/>
    <x v="7"/>
    <n v="2"/>
    <n v="8.8000000000000007"/>
    <n v="218"/>
    <n v="92"/>
    <n v="8.1999999999999993"/>
    <n v="16"/>
    <n v="13.200000000000001"/>
    <n v="2.1800000000000002"/>
    <n v="1.38"/>
    <n v="0.41"/>
    <n v="0.8"/>
    <n v="4.7700000000000005"/>
    <n v="1.4432989690721649"/>
    <n v="79.381443298969074"/>
    <n v="84.15144329896907"/>
    <n v="0"/>
    <n v="0"/>
    <n v="0"/>
    <n v="0"/>
    <n v="97.351443298969073"/>
  </r>
  <r>
    <x v="60"/>
    <s v="Boutique24"/>
    <x v="7"/>
    <n v="2"/>
    <n v="8.1999999999999993"/>
    <n v="210"/>
    <n v="104"/>
    <n v="8.8000000000000007"/>
    <n v="16"/>
    <n v="12.299999999999999"/>
    <n v="2.1"/>
    <n v="1.56"/>
    <n v="0.44000000000000006"/>
    <n v="0.32"/>
    <n v="4.4200000000000008"/>
    <n v="1.6091954022988506"/>
    <n v="88.505747126436788"/>
    <n v="92.925747126436789"/>
    <n v="0"/>
    <n v="0"/>
    <n v="0"/>
    <n v="0"/>
    <n v="105.22574712643679"/>
  </r>
  <r>
    <x v="61"/>
    <s v="Boutique24"/>
    <x v="7"/>
    <n v="2"/>
    <n v="8.1999999999999993"/>
    <n v="218"/>
    <n v="94"/>
    <n v="8.1999999999999993"/>
    <n v="4"/>
    <n v="12.299999999999999"/>
    <n v="2.1800000000000002"/>
    <n v="1.41"/>
    <n v="0.41"/>
    <n v="0.2"/>
    <n v="4.2"/>
    <n v="1.4893617021276595"/>
    <n v="81.914893617021278"/>
    <n v="86.114893617021281"/>
    <n v="0"/>
    <n v="0"/>
    <n v="0"/>
    <n v="0"/>
    <n v="98.414893617021278"/>
  </r>
  <r>
    <x v="62"/>
    <s v="Boutique24"/>
    <x v="7"/>
    <n v="2"/>
    <n v="7.8"/>
    <n v="218"/>
    <n v="104"/>
    <n v="7.2"/>
    <n v="8"/>
    <n v="11.7"/>
    <n v="2.1800000000000002"/>
    <n v="1.56"/>
    <n v="0.36000000000000004"/>
    <n v="0.24"/>
    <n v="4.3400000000000007"/>
    <n v="1.2334801762114538"/>
    <n v="67.841409691629963"/>
    <n v="72.181409691629966"/>
    <n v="0"/>
    <n v="0"/>
    <n v="0"/>
    <n v="0"/>
    <n v="83.881409691629969"/>
  </r>
  <r>
    <x v="63"/>
    <s v="Boutique24"/>
    <x v="7"/>
    <n v="2"/>
    <n v="7.8"/>
    <n v="220"/>
    <n v="118"/>
    <n v="7.8"/>
    <n v="16"/>
    <n v="11.7"/>
    <n v="2.2000000000000002"/>
    <n v="1.77"/>
    <n v="0.39"/>
    <n v="0.8"/>
    <n v="5.16"/>
    <n v="1.1666666666666667"/>
    <n v="64.166666666666671"/>
    <n v="69.326666666666668"/>
    <n v="0"/>
    <n v="0"/>
    <n v="0"/>
    <n v="0"/>
    <n v="81.026666666666671"/>
  </r>
  <r>
    <x v="64"/>
    <s v="Boutique24"/>
    <x v="7"/>
    <n v="2"/>
    <n v="8.1999999999999993"/>
    <n v="186"/>
    <n v="98"/>
    <n v="8.4"/>
    <n v="8"/>
    <n v="12.299999999999999"/>
    <n v="1.86"/>
    <n v="1.47"/>
    <n v="0.42000000000000004"/>
    <n v="0.16"/>
    <n v="3.91"/>
    <n v="1.1382113821138211"/>
    <n v="62.601626016260163"/>
    <n v="66.511626016260166"/>
    <n v="0"/>
    <n v="0"/>
    <n v="0"/>
    <n v="0"/>
    <n v="78.811626016260163"/>
  </r>
  <r>
    <x v="65"/>
    <s v="Boutique24"/>
    <x v="7"/>
    <n v="2"/>
    <n v="9"/>
    <n v="188"/>
    <n v="116"/>
    <n v="8.1999999999999993"/>
    <n v="14"/>
    <n v="13.5"/>
    <n v="1.8800000000000001"/>
    <n v="1.74"/>
    <n v="0.41"/>
    <n v="0.28000000000000003"/>
    <n v="4.3100000000000005"/>
    <n v="1.1618257261410789"/>
    <n v="63.900414937759344"/>
    <n v="68.210414937759339"/>
    <n v="0"/>
    <n v="0"/>
    <n v="0"/>
    <n v="0"/>
    <n v="81.710414937759339"/>
  </r>
  <r>
    <x v="66"/>
    <s v="Boutique24"/>
    <x v="7"/>
    <n v="2"/>
    <n v="8.4"/>
    <n v="184"/>
    <n v="108"/>
    <n v="8.4"/>
    <n v="10"/>
    <n v="12.600000000000001"/>
    <n v="1.84"/>
    <n v="1.6199999999999999"/>
    <n v="0.42000000000000004"/>
    <n v="0.4"/>
    <n v="4.28"/>
    <n v="1.3145539906103287"/>
    <n v="72.300469483568079"/>
    <n v="76.580469483568081"/>
    <n v="0"/>
    <n v="0"/>
    <n v="0"/>
    <n v="0"/>
    <n v="89.180469483568089"/>
  </r>
  <r>
    <x v="67"/>
    <s v="Boutique24"/>
    <x v="7"/>
    <n v="2"/>
    <n v="8.6"/>
    <n v="182"/>
    <n v="92"/>
    <n v="8.4"/>
    <n v="6"/>
    <n v="12.899999999999999"/>
    <n v="1.82"/>
    <n v="1.38"/>
    <n v="0.42000000000000004"/>
    <n v="0.18"/>
    <n v="3.8000000000000003"/>
    <n v="1.4070351758793971"/>
    <n v="77.386934673366838"/>
    <n v="81.186934673366835"/>
    <n v="0"/>
    <n v="0"/>
    <n v="0"/>
    <n v="0"/>
    <n v="94.086934673366841"/>
  </r>
  <r>
    <x v="68"/>
    <s v="Boutique24"/>
    <x v="7"/>
    <n v="2"/>
    <n v="7.2"/>
    <n v="206"/>
    <n v="102"/>
    <n v="8.1999999999999993"/>
    <n v="14"/>
    <n v="10.8"/>
    <n v="2.06"/>
    <n v="1.53"/>
    <n v="0.41"/>
    <n v="0.28000000000000003"/>
    <n v="4.28"/>
    <n v="1.3461538461538463"/>
    <n v="74.038461538461547"/>
    <n v="78.318461538461548"/>
    <n v="0"/>
    <n v="0"/>
    <n v="0"/>
    <n v="0"/>
    <n v="89.118461538461546"/>
  </r>
  <r>
    <x v="69"/>
    <s v="Boutique24"/>
    <x v="7"/>
    <n v="2"/>
    <n v="8"/>
    <n v="208"/>
    <n v="104"/>
    <n v="8"/>
    <n v="6"/>
    <n v="12"/>
    <n v="2.08"/>
    <n v="1.56"/>
    <n v="0.4"/>
    <n v="0.24"/>
    <n v="4.28"/>
    <n v="1.4213197969543148"/>
    <n v="78.172588832487307"/>
    <n v="82.452588832487308"/>
    <n v="0"/>
    <n v="0"/>
    <n v="0"/>
    <n v="0"/>
    <n v="94.452588832487308"/>
  </r>
  <r>
    <x v="70"/>
    <s v="Boutique24"/>
    <x v="7"/>
    <n v="2"/>
    <n v="8.1999999999999993"/>
    <n v="186"/>
    <n v="98"/>
    <n v="8.4"/>
    <n v="8"/>
    <n v="12.299999999999999"/>
    <n v="1.86"/>
    <n v="1.47"/>
    <n v="0.42000000000000004"/>
    <n v="0.16"/>
    <n v="3.91"/>
    <n v="1.4659685863874345"/>
    <n v="80.6282722513089"/>
    <n v="84.538272251308896"/>
    <n v="0"/>
    <n v="0"/>
    <n v="0"/>
    <n v="0"/>
    <n v="96.838272251308894"/>
  </r>
  <r>
    <x v="71"/>
    <s v="Boutique24"/>
    <x v="7"/>
    <n v="2"/>
    <n v="8.6"/>
    <n v="200"/>
    <n v="100"/>
    <n v="8.4"/>
    <n v="4"/>
    <n v="12.899999999999999"/>
    <n v="2"/>
    <n v="1.5"/>
    <n v="0.42000000000000004"/>
    <n v="0.08"/>
    <n v="4"/>
    <n v="1.2903225806451613"/>
    <n v="70.967741935483872"/>
    <n v="74.967741935483872"/>
    <n v="0"/>
    <n v="0"/>
    <n v="0"/>
    <n v="0"/>
    <n v="87.867741935483878"/>
  </r>
  <r>
    <x v="72"/>
    <s v="Boutique24"/>
    <x v="7"/>
    <n v="2"/>
    <n v="7"/>
    <n v="188"/>
    <n v="114"/>
    <n v="7"/>
    <n v="14"/>
    <n v="10.5"/>
    <n v="1.8800000000000001"/>
    <n v="1.71"/>
    <n v="0.35000000000000003"/>
    <n v="0.56000000000000005"/>
    <n v="4.5"/>
    <n v="1.222707423580786"/>
    <n v="67.248908296943227"/>
    <n v="71.748908296943227"/>
    <n v="0"/>
    <n v="0"/>
    <n v="0"/>
    <n v="0"/>
    <n v="82.248908296943227"/>
  </r>
  <r>
    <x v="73"/>
    <s v="Boutique24"/>
    <x v="7"/>
    <n v="2"/>
    <n v="7"/>
    <n v="182"/>
    <n v="114"/>
    <n v="8.4"/>
    <n v="8"/>
    <n v="10.5"/>
    <n v="1.82"/>
    <n v="1.71"/>
    <n v="0.42000000000000004"/>
    <n v="0.24"/>
    <n v="4.1900000000000004"/>
    <n v="1.2785388127853881"/>
    <n v="70.319634703196343"/>
    <n v="74.50963470319634"/>
    <n v="0"/>
    <n v="0"/>
    <n v="0"/>
    <n v="0"/>
    <n v="85.00963470319634"/>
  </r>
  <r>
    <x v="74"/>
    <s v="Boutique24"/>
    <x v="7"/>
    <n v="2"/>
    <n v="8"/>
    <n v="216"/>
    <n v="114"/>
    <n v="8.6"/>
    <n v="16"/>
    <n v="12"/>
    <n v="2.16"/>
    <n v="1.71"/>
    <n v="0.43"/>
    <n v="0.48"/>
    <n v="4.7799999999999994"/>
    <n v="1.1965811965811965"/>
    <n v="65.811965811965806"/>
    <n v="70.591965811965807"/>
    <n v="0"/>
    <n v="0"/>
    <n v="0"/>
    <n v="0"/>
    <n v="82.591965811965807"/>
  </r>
  <r>
    <x v="75"/>
    <s v="Boutique24"/>
    <x v="7"/>
    <n v="2"/>
    <n v="7.8"/>
    <n v="212"/>
    <n v="104"/>
    <n v="7"/>
    <n v="16"/>
    <n v="11.7"/>
    <n v="2.12"/>
    <n v="1.56"/>
    <n v="0.35000000000000003"/>
    <n v="0.48"/>
    <n v="4.51"/>
    <n v="1.5384615384615385"/>
    <n v="84.615384615384613"/>
    <n v="89.125384615384618"/>
    <n v="0"/>
    <n v="0"/>
    <n v="0"/>
    <n v="0"/>
    <n v="100.82538461538462"/>
  </r>
  <r>
    <x v="76"/>
    <s v="Boutique24"/>
    <x v="7"/>
    <n v="2"/>
    <n v="7.4"/>
    <n v="214"/>
    <n v="96"/>
    <n v="8.4"/>
    <n v="4"/>
    <n v="11.100000000000001"/>
    <n v="2.14"/>
    <n v="1.44"/>
    <n v="0.42000000000000004"/>
    <n v="0.16"/>
    <n v="4.16"/>
    <n v="1.1200000000000001"/>
    <n v="61.600000000000009"/>
    <n v="65.760000000000005"/>
    <n v="0"/>
    <n v="0"/>
    <n v="0"/>
    <n v="0"/>
    <n v="76.860000000000014"/>
  </r>
  <r>
    <x v="77"/>
    <s v="Boutique24"/>
    <x v="7"/>
    <n v="2"/>
    <n v="8.8000000000000007"/>
    <n v="188"/>
    <n v="112"/>
    <n v="7.2"/>
    <n v="12"/>
    <n v="13.200000000000001"/>
    <n v="1.8800000000000001"/>
    <n v="1.68"/>
    <n v="0.36000000000000004"/>
    <n v="0.24"/>
    <n v="4.16"/>
    <n v="1.1200000000000001"/>
    <n v="61.600000000000009"/>
    <n v="65.760000000000005"/>
    <n v="0"/>
    <n v="0"/>
    <n v="0"/>
    <n v="0"/>
    <n v="78.960000000000008"/>
  </r>
  <r>
    <x v="78"/>
    <s v="Boutique24"/>
    <x v="7"/>
    <n v="2"/>
    <n v="7.6"/>
    <n v="184"/>
    <n v="96"/>
    <n v="8.6"/>
    <n v="12"/>
    <n v="11.399999999999999"/>
    <n v="1.84"/>
    <n v="1.44"/>
    <n v="0.43"/>
    <n v="0.48"/>
    <n v="4.1900000000000004"/>
    <n v="1.5384615384615385"/>
    <n v="84.615384615384613"/>
    <n v="88.805384615384611"/>
    <n v="0"/>
    <n v="0"/>
    <n v="0"/>
    <n v="0"/>
    <n v="100.20538461538462"/>
  </r>
  <r>
    <x v="79"/>
    <s v="Boutique24"/>
    <x v="7"/>
    <n v="2"/>
    <n v="9"/>
    <n v="214"/>
    <n v="112"/>
    <n v="8.8000000000000007"/>
    <n v="8"/>
    <n v="13.5"/>
    <n v="2.14"/>
    <n v="1.68"/>
    <n v="0.44000000000000006"/>
    <n v="0.16"/>
    <n v="4.4200000000000008"/>
    <n v="1.6184971098265897"/>
    <n v="89.017341040462426"/>
    <n v="93.437341040462428"/>
    <n v="0"/>
    <n v="0"/>
    <n v="0"/>
    <n v="0"/>
    <n v="106.93734104046243"/>
  </r>
  <r>
    <x v="80"/>
    <s v="Boutique24"/>
    <x v="7"/>
    <n v="2"/>
    <n v="7.2"/>
    <n v="210"/>
    <n v="98"/>
    <n v="9"/>
    <n v="6"/>
    <n v="10.8"/>
    <n v="2.1"/>
    <n v="1.47"/>
    <n v="0.45"/>
    <n v="0.18"/>
    <n v="4.2"/>
    <n v="1.1428571428571428"/>
    <n v="62.857142857142854"/>
    <n v="67.05714285714285"/>
    <n v="0"/>
    <n v="0"/>
    <n v="0"/>
    <n v="0"/>
    <n v="77.857142857142847"/>
  </r>
  <r>
    <x v="81"/>
    <s v="Boutique24"/>
    <x v="7"/>
    <n v="2"/>
    <n v="8.1999999999999993"/>
    <n v="182"/>
    <n v="102"/>
    <n v="7.6"/>
    <n v="8"/>
    <n v="12.299999999999999"/>
    <n v="1.82"/>
    <n v="1.53"/>
    <n v="0.38"/>
    <n v="0.4"/>
    <n v="4.13"/>
    <n v="1.3397129186602872"/>
    <n v="73.684210526315795"/>
    <n v="77.81421052631579"/>
    <n v="0"/>
    <n v="0"/>
    <n v="0"/>
    <n v="0"/>
    <n v="90.114210526315787"/>
  </r>
  <r>
    <x v="82"/>
    <s v="Boutique24"/>
    <x v="7"/>
    <n v="2"/>
    <n v="8.4"/>
    <n v="194"/>
    <n v="118"/>
    <n v="7.4"/>
    <n v="6"/>
    <n v="12.600000000000001"/>
    <n v="1.94"/>
    <n v="1.77"/>
    <n v="0.37000000000000005"/>
    <n v="0.12"/>
    <n v="4.2"/>
    <n v="1.3333333333333333"/>
    <n v="73.333333333333329"/>
    <n v="77.533333333333331"/>
    <n v="0"/>
    <n v="0"/>
    <n v="0"/>
    <n v="0"/>
    <n v="90.133333333333326"/>
  </r>
  <r>
    <x v="83"/>
    <s v="Boutique24"/>
    <x v="7"/>
    <n v="2"/>
    <n v="8.4"/>
    <n v="180"/>
    <n v="104"/>
    <n v="8"/>
    <n v="4"/>
    <n v="12.600000000000001"/>
    <n v="1.8"/>
    <n v="1.56"/>
    <n v="0.4"/>
    <n v="0.12"/>
    <n v="3.8800000000000003"/>
    <n v="1.7391304347826086"/>
    <n v="95.65217391304347"/>
    <n v="99.532173913043465"/>
    <n v="0"/>
    <n v="0"/>
    <n v="0"/>
    <n v="0"/>
    <n v="112.13217391304346"/>
  </r>
  <r>
    <x v="36"/>
    <s v="Boutique25"/>
    <x v="7"/>
    <n v="2"/>
    <n v="8.6"/>
    <n v="188"/>
    <n v="98"/>
    <n v="7.4"/>
    <n v="14"/>
    <n v="12.899999999999999"/>
    <n v="1.8800000000000001"/>
    <n v="1.47"/>
    <n v="0.37000000000000005"/>
    <n v="0.28000000000000003"/>
    <n v="4"/>
    <n v="1.8300653594771241"/>
    <n v="100.65359477124183"/>
    <n v="104.65359477124183"/>
    <n v="0"/>
    <n v="0"/>
    <n v="0"/>
    <n v="0"/>
    <n v="117.55359477124182"/>
  </r>
  <r>
    <x v="37"/>
    <s v="Boutique25"/>
    <x v="7"/>
    <n v="2"/>
    <n v="8"/>
    <n v="214"/>
    <n v="102"/>
    <n v="7.6"/>
    <n v="4"/>
    <n v="12"/>
    <n v="2.14"/>
    <n v="1.53"/>
    <n v="0.38"/>
    <n v="0.16"/>
    <n v="4.21"/>
    <n v="1.3658536585365855"/>
    <n v="75.121951219512198"/>
    <n v="79.331951219512192"/>
    <n v="0"/>
    <n v="0"/>
    <n v="0"/>
    <n v="0"/>
    <n v="91.331951219512192"/>
  </r>
  <r>
    <x v="38"/>
    <s v="Boutique25"/>
    <x v="7"/>
    <n v="2"/>
    <n v="8"/>
    <n v="200"/>
    <n v="116"/>
    <n v="8.4"/>
    <n v="12"/>
    <n v="12"/>
    <n v="2"/>
    <n v="1.74"/>
    <n v="0.42000000000000004"/>
    <n v="0.60000000000000009"/>
    <n v="4.76"/>
    <n v="1.5217391304347827"/>
    <n v="83.695652173913047"/>
    <n v="88.455652173913052"/>
    <n v="0"/>
    <n v="0"/>
    <n v="0"/>
    <n v="0"/>
    <n v="100.45565217391305"/>
  </r>
  <r>
    <x v="39"/>
    <s v="Boutique25"/>
    <x v="7"/>
    <n v="2"/>
    <n v="8.1999999999999993"/>
    <n v="182"/>
    <n v="94"/>
    <n v="7.2"/>
    <n v="8"/>
    <n v="12.299999999999999"/>
    <n v="1.82"/>
    <n v="1.41"/>
    <n v="0.36000000000000004"/>
    <n v="0.24"/>
    <n v="3.83"/>
    <n v="1.4583333333333333"/>
    <n v="80.208333333333329"/>
    <n v="84.038333333333327"/>
    <n v="0"/>
    <n v="0"/>
    <n v="0"/>
    <n v="0"/>
    <n v="96.338333333333324"/>
  </r>
  <r>
    <x v="40"/>
    <s v="Boutique25"/>
    <x v="7"/>
    <n v="2"/>
    <n v="8"/>
    <n v="184"/>
    <n v="100"/>
    <n v="8.6"/>
    <n v="14"/>
    <n v="12"/>
    <n v="1.84"/>
    <n v="1.5"/>
    <n v="0.43"/>
    <n v="0.70000000000000007"/>
    <n v="4.47"/>
    <n v="1.2068965517241379"/>
    <n v="66.379310344827587"/>
    <n v="70.849310344827586"/>
    <n v="0"/>
    <n v="0"/>
    <n v="0"/>
    <n v="0"/>
    <n v="82.849310344827586"/>
  </r>
  <r>
    <x v="41"/>
    <s v="Boutique25"/>
    <x v="7"/>
    <n v="2"/>
    <n v="7.2"/>
    <n v="196"/>
    <n v="94"/>
    <n v="7.4"/>
    <n v="12"/>
    <n v="10.8"/>
    <n v="1.96"/>
    <n v="1.41"/>
    <n v="0.37000000000000005"/>
    <n v="0.60000000000000009"/>
    <n v="4.34"/>
    <n v="1.3793103448275863"/>
    <n v="75.862068965517253"/>
    <n v="80.202068965517256"/>
    <n v="0"/>
    <n v="0"/>
    <n v="0"/>
    <n v="0"/>
    <n v="91.002068965517253"/>
  </r>
  <r>
    <x v="42"/>
    <s v="Boutique25"/>
    <x v="7"/>
    <n v="2"/>
    <n v="9"/>
    <n v="188"/>
    <n v="108"/>
    <n v="7.4"/>
    <n v="12"/>
    <n v="13.5"/>
    <n v="1.8800000000000001"/>
    <n v="1.6199999999999999"/>
    <n v="0.37000000000000005"/>
    <n v="0.48"/>
    <n v="4.3499999999999996"/>
    <n v="1.2121212121212122"/>
    <n v="66.666666666666671"/>
    <n v="71.016666666666666"/>
    <n v="0"/>
    <n v="0"/>
    <n v="0"/>
    <n v="0"/>
    <n v="84.516666666666666"/>
  </r>
  <r>
    <x v="43"/>
    <s v="Boutique25"/>
    <x v="7"/>
    <n v="2"/>
    <n v="8.1999999999999993"/>
    <n v="210"/>
    <n v="90"/>
    <n v="7.4"/>
    <n v="14"/>
    <n v="12.299999999999999"/>
    <n v="2.1"/>
    <n v="1.3499999999999999"/>
    <n v="0.37000000000000005"/>
    <n v="0.56000000000000005"/>
    <n v="4.3800000000000008"/>
    <n v="1.4659685863874345"/>
    <n v="80.6282722513089"/>
    <n v="85.008272251308895"/>
    <n v="0"/>
    <n v="0"/>
    <n v="0"/>
    <n v="0"/>
    <n v="97.308272251308892"/>
  </r>
  <r>
    <x v="44"/>
    <s v="Boutique25"/>
    <x v="7"/>
    <n v="2"/>
    <n v="7.6"/>
    <n v="188"/>
    <n v="104"/>
    <n v="7.2"/>
    <n v="10"/>
    <n v="11.399999999999999"/>
    <n v="1.8800000000000001"/>
    <n v="1.56"/>
    <n v="0.36000000000000004"/>
    <n v="0.3"/>
    <n v="4.1000000000000005"/>
    <n v="1.4973262032085561"/>
    <n v="82.352941176470594"/>
    <n v="86.452941176470588"/>
    <n v="0"/>
    <n v="0"/>
    <n v="0"/>
    <n v="0"/>
    <n v="97.85294117647058"/>
  </r>
  <r>
    <x v="45"/>
    <s v="Boutique25"/>
    <x v="7"/>
    <n v="2"/>
    <n v="8.8000000000000007"/>
    <n v="206"/>
    <n v="96"/>
    <n v="7.8"/>
    <n v="12"/>
    <n v="13.200000000000001"/>
    <n v="2.06"/>
    <n v="1.44"/>
    <n v="0.39"/>
    <n v="0.24"/>
    <n v="4.13"/>
    <n v="1.1618257261410789"/>
    <n v="63.900414937759344"/>
    <n v="68.030414937759346"/>
    <n v="0"/>
    <n v="0"/>
    <n v="0"/>
    <n v="0"/>
    <n v="81.230414937759349"/>
  </r>
  <r>
    <x v="46"/>
    <s v="Boutique25"/>
    <x v="7"/>
    <n v="2"/>
    <n v="7"/>
    <n v="186"/>
    <n v="106"/>
    <n v="7"/>
    <n v="10"/>
    <n v="10.5"/>
    <n v="1.86"/>
    <n v="1.5899999999999999"/>
    <n v="0.35000000000000003"/>
    <n v="0.5"/>
    <n v="4.3000000000000007"/>
    <n v="1.1290322580645162"/>
    <n v="62.096774193548391"/>
    <n v="66.396774193548396"/>
    <n v="0"/>
    <n v="0"/>
    <n v="0"/>
    <n v="0"/>
    <n v="76.896774193548396"/>
  </r>
  <r>
    <x v="47"/>
    <s v="Boutique25"/>
    <x v="7"/>
    <n v="2"/>
    <n v="9"/>
    <n v="218"/>
    <n v="96"/>
    <n v="7.2"/>
    <n v="6"/>
    <n v="13.5"/>
    <n v="2.1800000000000002"/>
    <n v="1.44"/>
    <n v="0.36000000000000004"/>
    <n v="0.12"/>
    <n v="4.0999999999999996"/>
    <n v="1.2785388127853881"/>
    <n v="70.319634703196343"/>
    <n v="74.419634703196337"/>
    <n v="0"/>
    <n v="0"/>
    <n v="0"/>
    <n v="0"/>
    <n v="87.919634703196337"/>
  </r>
  <r>
    <x v="48"/>
    <s v="Boutique25"/>
    <x v="7"/>
    <n v="2"/>
    <n v="9"/>
    <n v="206"/>
    <n v="90"/>
    <n v="7"/>
    <n v="4"/>
    <n v="13.5"/>
    <n v="2.06"/>
    <n v="1.3499999999999999"/>
    <n v="0.35000000000000003"/>
    <n v="0.2"/>
    <n v="3.9600000000000004"/>
    <n v="1.1200000000000001"/>
    <n v="61.600000000000009"/>
    <n v="65.56"/>
    <n v="0"/>
    <n v="0"/>
    <n v="0"/>
    <n v="0"/>
    <n v="79.06"/>
  </r>
  <r>
    <x v="49"/>
    <s v="Boutique25"/>
    <x v="7"/>
    <n v="2"/>
    <n v="7.2"/>
    <n v="186"/>
    <n v="118"/>
    <n v="7.2"/>
    <n v="14"/>
    <n v="10.8"/>
    <n v="1.86"/>
    <n v="1.77"/>
    <n v="0.36000000000000004"/>
    <n v="0.28000000000000003"/>
    <n v="4.2699999999999996"/>
    <n v="1.7391304347826086"/>
    <n v="95.65217391304347"/>
    <n v="99.922173913043466"/>
    <n v="0"/>
    <n v="0"/>
    <n v="0"/>
    <n v="0"/>
    <n v="110.72217391304346"/>
  </r>
  <r>
    <x v="50"/>
    <s v="Boutique25"/>
    <x v="7"/>
    <n v="2"/>
    <n v="8.8000000000000007"/>
    <n v="220"/>
    <n v="114"/>
    <n v="9"/>
    <n v="14"/>
    <n v="13.200000000000001"/>
    <n v="2.2000000000000002"/>
    <n v="1.71"/>
    <n v="0.45"/>
    <n v="0.28000000000000003"/>
    <n v="4.6400000000000006"/>
    <n v="1.5053763440860215"/>
    <n v="82.795698924731184"/>
    <n v="87.435698924731184"/>
    <n v="0"/>
    <n v="0"/>
    <n v="0"/>
    <n v="0"/>
    <n v="100.63569892473119"/>
  </r>
  <r>
    <x v="51"/>
    <s v="Boutique25"/>
    <x v="7"/>
    <n v="2"/>
    <n v="8"/>
    <n v="190"/>
    <n v="94"/>
    <n v="8.1999999999999993"/>
    <n v="8"/>
    <n v="12"/>
    <n v="1.9000000000000001"/>
    <n v="1.41"/>
    <n v="0.41"/>
    <n v="0.32"/>
    <n v="4.04"/>
    <n v="1.75"/>
    <n v="96.25"/>
    <n v="100.29"/>
    <n v="0"/>
    <n v="0"/>
    <n v="0"/>
    <n v="0"/>
    <n v="112.29"/>
  </r>
  <r>
    <x v="52"/>
    <s v="Boutique25"/>
    <x v="7"/>
    <n v="2"/>
    <n v="9"/>
    <n v="216"/>
    <n v="94"/>
    <n v="8"/>
    <n v="8"/>
    <n v="13.5"/>
    <n v="2.16"/>
    <n v="1.41"/>
    <n v="0.4"/>
    <n v="0.4"/>
    <n v="4.37"/>
    <n v="1.696969696969697"/>
    <n v="93.333333333333343"/>
    <n v="97.703333333333347"/>
    <n v="0"/>
    <n v="0"/>
    <n v="0"/>
    <n v="0"/>
    <n v="111.20333333333335"/>
  </r>
  <r>
    <x v="53"/>
    <s v="Boutique25"/>
    <x v="7"/>
    <n v="2"/>
    <n v="8"/>
    <n v="184"/>
    <n v="116"/>
    <n v="7.2"/>
    <n v="8"/>
    <n v="12"/>
    <n v="1.84"/>
    <n v="1.74"/>
    <n v="0.36000000000000004"/>
    <n v="0.32"/>
    <n v="4.26"/>
    <n v="1.7721518987341771"/>
    <n v="97.468354430379748"/>
    <n v="101.72835443037975"/>
    <n v="0"/>
    <n v="0"/>
    <n v="0"/>
    <n v="0"/>
    <n v="113.72835443037975"/>
  </r>
  <r>
    <x v="54"/>
    <s v="Boutique25"/>
    <x v="7"/>
    <n v="2"/>
    <n v="7.8"/>
    <n v="186"/>
    <n v="108"/>
    <n v="7.4"/>
    <n v="10"/>
    <n v="11.7"/>
    <n v="1.86"/>
    <n v="1.6199999999999999"/>
    <n v="0.37000000000000005"/>
    <n v="0.4"/>
    <n v="4.25"/>
    <n v="1.4285714285714286"/>
    <n v="78.571428571428569"/>
    <n v="82.821428571428569"/>
    <n v="0"/>
    <n v="0"/>
    <n v="0"/>
    <n v="0"/>
    <n v="94.521428571428572"/>
  </r>
  <r>
    <x v="55"/>
    <s v="Boutique25"/>
    <x v="7"/>
    <n v="2"/>
    <n v="8.6"/>
    <n v="200"/>
    <n v="108"/>
    <n v="8"/>
    <n v="12"/>
    <n v="12.899999999999999"/>
    <n v="2"/>
    <n v="1.6199999999999999"/>
    <n v="0.4"/>
    <n v="0.24"/>
    <n v="4.2600000000000007"/>
    <n v="1.696969696969697"/>
    <n v="93.333333333333343"/>
    <n v="97.593333333333348"/>
    <n v="0"/>
    <n v="0"/>
    <n v="0"/>
    <n v="0"/>
    <n v="110.49333333333334"/>
  </r>
  <r>
    <x v="56"/>
    <s v="Boutique25"/>
    <x v="7"/>
    <n v="2"/>
    <n v="7"/>
    <n v="196"/>
    <n v="104"/>
    <n v="7.2"/>
    <n v="8"/>
    <n v="10.5"/>
    <n v="1.96"/>
    <n v="1.56"/>
    <n v="0.36000000000000004"/>
    <n v="0.16"/>
    <n v="4.04"/>
    <n v="1.1570247933884297"/>
    <n v="63.636363636363633"/>
    <n v="67.676363636363632"/>
    <n v="0"/>
    <n v="0"/>
    <n v="0"/>
    <n v="0"/>
    <n v="78.176363636363632"/>
  </r>
  <r>
    <x v="57"/>
    <s v="Boutique25"/>
    <x v="7"/>
    <n v="2"/>
    <n v="9"/>
    <n v="190"/>
    <n v="102"/>
    <n v="8.1999999999999993"/>
    <n v="8"/>
    <n v="13.5"/>
    <n v="1.9000000000000001"/>
    <n v="1.53"/>
    <n v="0.41"/>
    <n v="0.16"/>
    <n v="4"/>
    <n v="1.3270142180094786"/>
    <n v="72.985781990521318"/>
    <n v="76.985781990521318"/>
    <n v="0"/>
    <n v="0"/>
    <n v="0"/>
    <n v="0"/>
    <n v="90.485781990521318"/>
  </r>
  <r>
    <x v="58"/>
    <s v="Boutique25"/>
    <x v="7"/>
    <n v="2"/>
    <n v="7.2"/>
    <n v="208"/>
    <n v="94"/>
    <n v="8.1999999999999993"/>
    <n v="10"/>
    <n v="10.8"/>
    <n v="2.08"/>
    <n v="1.41"/>
    <n v="0.41"/>
    <n v="0.5"/>
    <n v="4.4000000000000004"/>
    <n v="1.222707423580786"/>
    <n v="67.248908296943227"/>
    <n v="71.648908296943233"/>
    <n v="0"/>
    <n v="0"/>
    <n v="0"/>
    <n v="0"/>
    <n v="82.44890829694323"/>
  </r>
  <r>
    <x v="59"/>
    <s v="Boutique25"/>
    <x v="7"/>
    <n v="2"/>
    <n v="7.8"/>
    <n v="192"/>
    <n v="104"/>
    <n v="7.8"/>
    <n v="12"/>
    <n v="11.7"/>
    <n v="1.92"/>
    <n v="1.56"/>
    <n v="0.39"/>
    <n v="0.24"/>
    <n v="4.1100000000000003"/>
    <n v="1.5909090909090908"/>
    <n v="87.5"/>
    <n v="91.61"/>
    <n v="0"/>
    <n v="0"/>
    <n v="0"/>
    <n v="0"/>
    <n v="103.31"/>
  </r>
  <r>
    <x v="60"/>
    <s v="Boutique25"/>
    <x v="7"/>
    <n v="2"/>
    <n v="8"/>
    <n v="212"/>
    <n v="98"/>
    <n v="8.4"/>
    <n v="4"/>
    <n v="12"/>
    <n v="2.12"/>
    <n v="1.47"/>
    <n v="0.42000000000000004"/>
    <n v="0.08"/>
    <n v="4.09"/>
    <n v="1.7948717948717949"/>
    <n v="98.717948717948715"/>
    <n v="102.80794871794872"/>
    <n v="0"/>
    <n v="0"/>
    <n v="0"/>
    <n v="0"/>
    <n v="114.80794871794872"/>
  </r>
  <r>
    <x v="61"/>
    <s v="Boutique25"/>
    <x v="7"/>
    <n v="2"/>
    <n v="7.2"/>
    <n v="206"/>
    <n v="100"/>
    <n v="8.8000000000000007"/>
    <n v="10"/>
    <n v="10.8"/>
    <n v="2.06"/>
    <n v="1.5"/>
    <n v="0.44000000000000006"/>
    <n v="0.4"/>
    <n v="4.4000000000000004"/>
    <n v="1.5135135135135136"/>
    <n v="83.243243243243242"/>
    <n v="87.643243243243248"/>
    <n v="0"/>
    <n v="0"/>
    <n v="0"/>
    <n v="0"/>
    <n v="98.443243243243245"/>
  </r>
  <r>
    <x v="62"/>
    <s v="Boutique25"/>
    <x v="7"/>
    <n v="2"/>
    <n v="7"/>
    <n v="214"/>
    <n v="96"/>
    <n v="7.8"/>
    <n v="16"/>
    <n v="10.5"/>
    <n v="2.14"/>
    <n v="1.44"/>
    <n v="0.39"/>
    <n v="0.64"/>
    <n v="4.6100000000000003"/>
    <n v="1.1764705882352942"/>
    <n v="64.705882352941174"/>
    <n v="69.315882352941173"/>
    <n v="0"/>
    <n v="0"/>
    <n v="0"/>
    <n v="0"/>
    <n v="79.815882352941173"/>
  </r>
  <r>
    <x v="63"/>
    <s v="Boutique25"/>
    <x v="7"/>
    <n v="2"/>
    <n v="8"/>
    <n v="208"/>
    <n v="98"/>
    <n v="8.6"/>
    <n v="16"/>
    <n v="12"/>
    <n v="2.08"/>
    <n v="1.47"/>
    <n v="0.43"/>
    <n v="0.64"/>
    <n v="4.62"/>
    <n v="1.3333333333333333"/>
    <n v="73.333333333333329"/>
    <n v="77.953333333333333"/>
    <n v="0"/>
    <n v="0"/>
    <n v="0"/>
    <n v="0"/>
    <n v="89.953333333333333"/>
  </r>
  <r>
    <x v="64"/>
    <s v="Boutique25"/>
    <x v="7"/>
    <n v="2"/>
    <n v="7.4"/>
    <n v="200"/>
    <n v="112"/>
    <n v="7.6"/>
    <n v="4"/>
    <n v="11.100000000000001"/>
    <n v="2"/>
    <n v="1.68"/>
    <n v="0.38"/>
    <n v="0.16"/>
    <n v="4.22"/>
    <n v="1.4659685863874345"/>
    <n v="80.6282722513089"/>
    <n v="84.848272251308899"/>
    <n v="0"/>
    <n v="0"/>
    <n v="0"/>
    <n v="0"/>
    <n v="95.948272251308907"/>
  </r>
  <r>
    <x v="65"/>
    <s v="Boutique25"/>
    <x v="7"/>
    <n v="2"/>
    <n v="7"/>
    <n v="188"/>
    <n v="118"/>
    <n v="7"/>
    <n v="6"/>
    <n v="10.5"/>
    <n v="1.8800000000000001"/>
    <n v="1.77"/>
    <n v="0.35000000000000003"/>
    <n v="0.18"/>
    <n v="4.18"/>
    <n v="1.1290322580645162"/>
    <n v="62.096774193548391"/>
    <n v="66.276774193548391"/>
    <n v="0"/>
    <n v="0"/>
    <n v="0"/>
    <n v="0"/>
    <n v="76.776774193548391"/>
  </r>
  <r>
    <x v="66"/>
    <s v="Boutique25"/>
    <x v="7"/>
    <n v="2"/>
    <n v="8.4"/>
    <n v="206"/>
    <n v="110"/>
    <n v="7.6"/>
    <n v="12"/>
    <n v="12.600000000000001"/>
    <n v="2.06"/>
    <n v="1.65"/>
    <n v="0.38"/>
    <n v="0.60000000000000009"/>
    <n v="4.6899999999999995"/>
    <n v="1.4736842105263157"/>
    <n v="81.05263157894737"/>
    <n v="85.742631578947368"/>
    <n v="0"/>
    <n v="0"/>
    <n v="0"/>
    <n v="0"/>
    <n v="98.342631578947362"/>
  </r>
  <r>
    <x v="67"/>
    <s v="Boutique25"/>
    <x v="7"/>
    <n v="2"/>
    <n v="8.4"/>
    <n v="220"/>
    <n v="92"/>
    <n v="7.2"/>
    <n v="4"/>
    <n v="12.600000000000001"/>
    <n v="2.2000000000000002"/>
    <n v="1.38"/>
    <n v="0.36000000000000004"/>
    <n v="0.2"/>
    <n v="4.1399999999999997"/>
    <n v="1.8300653594771241"/>
    <n v="100.65359477124183"/>
    <n v="104.79359477124183"/>
    <n v="0"/>
    <n v="0"/>
    <n v="0"/>
    <n v="0"/>
    <n v="117.39359477124182"/>
  </r>
  <r>
    <x v="68"/>
    <s v="Boutique25"/>
    <x v="7"/>
    <n v="2"/>
    <n v="7.8"/>
    <n v="204"/>
    <n v="94"/>
    <n v="8"/>
    <n v="16"/>
    <n v="11.7"/>
    <n v="2.04"/>
    <n v="1.41"/>
    <n v="0.4"/>
    <n v="0.32"/>
    <n v="4.17"/>
    <n v="1.2844036697247707"/>
    <n v="70.642201834862391"/>
    <n v="74.812201834862393"/>
    <n v="0"/>
    <n v="0"/>
    <n v="0"/>
    <n v="0"/>
    <n v="86.512201834862395"/>
  </r>
  <r>
    <x v="69"/>
    <s v="Boutique25"/>
    <x v="7"/>
    <n v="2"/>
    <n v="8"/>
    <n v="196"/>
    <n v="108"/>
    <n v="9"/>
    <n v="4"/>
    <n v="12"/>
    <n v="1.96"/>
    <n v="1.6199999999999999"/>
    <n v="0.45"/>
    <n v="0.16"/>
    <n v="4.1900000000000004"/>
    <n v="1.2121212121212122"/>
    <n v="66.666666666666671"/>
    <n v="70.856666666666669"/>
    <n v="0"/>
    <n v="0"/>
    <n v="0"/>
    <n v="0"/>
    <n v="82.856666666666669"/>
  </r>
  <r>
    <x v="70"/>
    <s v="Boutique25"/>
    <x v="7"/>
    <n v="2"/>
    <n v="7.6"/>
    <n v="186"/>
    <n v="108"/>
    <n v="7"/>
    <n v="10"/>
    <n v="11.399999999999999"/>
    <n v="1.86"/>
    <n v="1.6199999999999999"/>
    <n v="0.35000000000000003"/>
    <n v="0.4"/>
    <n v="4.2300000000000004"/>
    <n v="1.5819209039548023"/>
    <n v="87.005649717514132"/>
    <n v="91.235649717514136"/>
    <n v="0"/>
    <n v="0"/>
    <n v="0"/>
    <n v="0"/>
    <n v="102.63564971751413"/>
  </r>
  <r>
    <x v="71"/>
    <s v="Boutique25"/>
    <x v="7"/>
    <n v="2"/>
    <n v="7"/>
    <n v="208"/>
    <n v="108"/>
    <n v="7.6"/>
    <n v="10"/>
    <n v="10.5"/>
    <n v="2.08"/>
    <n v="1.6199999999999999"/>
    <n v="0.38"/>
    <n v="0.3"/>
    <n v="4.38"/>
    <n v="1.3793103448275863"/>
    <n v="75.862068965517253"/>
    <n v="80.242068965517248"/>
    <n v="0"/>
    <n v="0"/>
    <n v="0"/>
    <n v="0"/>
    <n v="90.742068965517248"/>
  </r>
  <r>
    <x v="72"/>
    <s v="Boutique25"/>
    <x v="7"/>
    <n v="2"/>
    <n v="8.8000000000000007"/>
    <n v="192"/>
    <n v="102"/>
    <n v="8.8000000000000007"/>
    <n v="6"/>
    <n v="13.200000000000001"/>
    <n v="1.92"/>
    <n v="1.53"/>
    <n v="0.44000000000000006"/>
    <n v="0.18"/>
    <n v="4.07"/>
    <n v="1.6091954022988506"/>
    <n v="88.505747126436788"/>
    <n v="92.575747126436795"/>
    <n v="0"/>
    <n v="0"/>
    <n v="0"/>
    <n v="0"/>
    <n v="105.7757471264368"/>
  </r>
  <r>
    <x v="73"/>
    <s v="Boutique25"/>
    <x v="7"/>
    <n v="2"/>
    <n v="7"/>
    <n v="192"/>
    <n v="118"/>
    <n v="7.6"/>
    <n v="14"/>
    <n v="10.5"/>
    <n v="1.92"/>
    <n v="1.77"/>
    <n v="0.38"/>
    <n v="0.28000000000000003"/>
    <n v="4.3500000000000005"/>
    <n v="1.5300546448087431"/>
    <n v="84.15300546448087"/>
    <n v="88.503005464480864"/>
    <n v="0"/>
    <n v="0"/>
    <n v="0"/>
    <n v="0"/>
    <n v="99.003005464480864"/>
  </r>
  <r>
    <x v="74"/>
    <s v="Boutique25"/>
    <x v="7"/>
    <n v="2"/>
    <n v="7"/>
    <n v="218"/>
    <n v="106"/>
    <n v="9"/>
    <n v="14"/>
    <n v="10.5"/>
    <n v="2.1800000000000002"/>
    <n v="1.5899999999999999"/>
    <n v="0.45"/>
    <n v="0.56000000000000005"/>
    <n v="4.7799999999999994"/>
    <n v="1.3930348258706469"/>
    <n v="76.616915422885583"/>
    <n v="81.396915422885584"/>
    <n v="0"/>
    <n v="0"/>
    <n v="0"/>
    <n v="0"/>
    <n v="91.896915422885584"/>
  </r>
  <r>
    <x v="75"/>
    <s v="Boutique25"/>
    <x v="7"/>
    <n v="2"/>
    <n v="7.2"/>
    <n v="204"/>
    <n v="100"/>
    <n v="9"/>
    <n v="12"/>
    <n v="10.8"/>
    <n v="2.04"/>
    <n v="1.5"/>
    <n v="0.45"/>
    <n v="0.48"/>
    <n v="4.4700000000000006"/>
    <n v="1.4583333333333333"/>
    <n v="80.208333333333329"/>
    <n v="84.678333333333327"/>
    <n v="0"/>
    <n v="0"/>
    <n v="0"/>
    <n v="0"/>
    <n v="95.478333333333325"/>
  </r>
  <r>
    <x v="76"/>
    <s v="Boutique25"/>
    <x v="7"/>
    <n v="2"/>
    <n v="7.8"/>
    <n v="194"/>
    <n v="118"/>
    <n v="8"/>
    <n v="6"/>
    <n v="11.7"/>
    <n v="1.94"/>
    <n v="1.77"/>
    <n v="0.4"/>
    <n v="0.24"/>
    <n v="4.3500000000000005"/>
    <n v="1.4213197969543148"/>
    <n v="78.172588832487307"/>
    <n v="82.522588832487301"/>
    <n v="0"/>
    <n v="0"/>
    <n v="0"/>
    <n v="0"/>
    <n v="94.222588832487304"/>
  </r>
  <r>
    <x v="77"/>
    <s v="Boutique25"/>
    <x v="7"/>
    <n v="2"/>
    <n v="9"/>
    <n v="182"/>
    <n v="118"/>
    <n v="7.6"/>
    <n v="12"/>
    <n v="13.5"/>
    <n v="1.82"/>
    <n v="1.77"/>
    <n v="0.38"/>
    <n v="0.24"/>
    <n v="4.21"/>
    <n v="1.8064516129032258"/>
    <n v="99.354838709677423"/>
    <n v="103.56483870967742"/>
    <n v="0"/>
    <n v="0"/>
    <n v="0"/>
    <n v="0"/>
    <n v="117.06483870967742"/>
  </r>
  <r>
    <x v="78"/>
    <s v="Boutique25"/>
    <x v="7"/>
    <n v="2"/>
    <n v="7"/>
    <n v="194"/>
    <n v="116"/>
    <n v="7.8"/>
    <n v="14"/>
    <n v="10.5"/>
    <n v="1.94"/>
    <n v="1.74"/>
    <n v="0.39"/>
    <n v="0.70000000000000007"/>
    <n v="4.7699999999999996"/>
    <n v="1.728395061728395"/>
    <n v="95.061728395061721"/>
    <n v="99.831728395061717"/>
    <n v="0"/>
    <n v="0"/>
    <n v="0"/>
    <n v="0"/>
    <n v="110.33172839506172"/>
  </r>
  <r>
    <x v="79"/>
    <s v="Boutique25"/>
    <x v="7"/>
    <n v="2"/>
    <n v="7.2"/>
    <n v="216"/>
    <n v="104"/>
    <n v="8.4"/>
    <n v="10"/>
    <n v="10.8"/>
    <n v="2.16"/>
    <n v="1.56"/>
    <n v="0.42000000000000004"/>
    <n v="0.2"/>
    <n v="4.3400000000000007"/>
    <n v="1.5819209039548023"/>
    <n v="87.005649717514132"/>
    <n v="91.345649717514135"/>
    <n v="0"/>
    <n v="0"/>
    <n v="0"/>
    <n v="0"/>
    <n v="102.14564971751413"/>
  </r>
  <r>
    <x v="80"/>
    <s v="Boutique25"/>
    <x v="7"/>
    <n v="2"/>
    <n v="7"/>
    <n v="218"/>
    <n v="98"/>
    <n v="8"/>
    <n v="8"/>
    <n v="10.5"/>
    <n v="2.1800000000000002"/>
    <n v="1.47"/>
    <n v="0.4"/>
    <n v="0.32"/>
    <n v="4.370000000000001"/>
    <n v="1.75"/>
    <n v="96.25"/>
    <n v="100.62"/>
    <n v="0"/>
    <n v="0"/>
    <n v="0"/>
    <n v="0"/>
    <n v="111.12"/>
  </r>
  <r>
    <x v="81"/>
    <s v="Boutique25"/>
    <x v="7"/>
    <n v="2"/>
    <n v="7.4"/>
    <n v="220"/>
    <n v="94"/>
    <n v="7.8"/>
    <n v="16"/>
    <n v="11.100000000000001"/>
    <n v="2.2000000000000002"/>
    <n v="1.41"/>
    <n v="0.39"/>
    <n v="0.64"/>
    <n v="4.6399999999999997"/>
    <n v="1.4285714285714286"/>
    <n v="78.571428571428569"/>
    <n v="83.21142857142857"/>
    <n v="0"/>
    <n v="0"/>
    <n v="0"/>
    <n v="0"/>
    <n v="94.311428571428564"/>
  </r>
  <r>
    <x v="82"/>
    <s v="Boutique25"/>
    <x v="7"/>
    <n v="2"/>
    <n v="7.8"/>
    <n v="210"/>
    <n v="102"/>
    <n v="8.1999999999999993"/>
    <n v="16"/>
    <n v="11.7"/>
    <n v="2.1"/>
    <n v="1.53"/>
    <n v="0.41"/>
    <n v="0.64"/>
    <n v="4.68"/>
    <n v="1.75"/>
    <n v="96.25"/>
    <n v="100.93"/>
    <n v="0"/>
    <n v="0"/>
    <n v="0"/>
    <n v="0"/>
    <n v="112.63000000000001"/>
  </r>
  <r>
    <x v="83"/>
    <s v="Boutique25"/>
    <x v="7"/>
    <n v="2"/>
    <n v="7.8"/>
    <n v="198"/>
    <n v="104"/>
    <n v="8.1999999999999993"/>
    <n v="14"/>
    <n v="11.7"/>
    <n v="1.98"/>
    <n v="1.56"/>
    <n v="0.41"/>
    <n v="0.28000000000000003"/>
    <n v="4.2300000000000004"/>
    <n v="1.7177914110429449"/>
    <n v="94.478527607361968"/>
    <n v="98.708527607361972"/>
    <n v="0"/>
    <n v="0"/>
    <n v="0"/>
    <n v="0"/>
    <n v="110.40852760736198"/>
  </r>
  <r>
    <x v="48"/>
    <s v="Boutique26"/>
    <x v="7"/>
    <n v="2"/>
    <n v="7.2"/>
    <n v="184"/>
    <n v="100"/>
    <n v="8.1999999999999993"/>
    <n v="10"/>
    <n v="10.8"/>
    <n v="1.84"/>
    <n v="1.5"/>
    <n v="0.41"/>
    <n v="0.5"/>
    <n v="4.25"/>
    <n v="1.4213197969543148"/>
    <n v="78.172588832487307"/>
    <n v="82.422588832487307"/>
    <n v="0"/>
    <n v="0"/>
    <n v="0"/>
    <n v="0"/>
    <n v="93.222588832487304"/>
  </r>
  <r>
    <x v="49"/>
    <s v="Boutique26"/>
    <x v="7"/>
    <n v="2"/>
    <n v="8.1999999999999993"/>
    <n v="212"/>
    <n v="100"/>
    <n v="7.2"/>
    <n v="4"/>
    <n v="12.299999999999999"/>
    <n v="2.12"/>
    <n v="1.5"/>
    <n v="0.36000000000000004"/>
    <n v="0.2"/>
    <n v="4.18"/>
    <n v="1.2612612612612613"/>
    <n v="69.369369369369366"/>
    <n v="73.549369369369373"/>
    <n v="0"/>
    <n v="0"/>
    <n v="0"/>
    <n v="0"/>
    <n v="85.84936936936937"/>
  </r>
  <r>
    <x v="50"/>
    <s v="Boutique26"/>
    <x v="7"/>
    <n v="2"/>
    <n v="8.8000000000000007"/>
    <n v="218"/>
    <n v="106"/>
    <n v="8.4"/>
    <n v="10"/>
    <n v="13.200000000000001"/>
    <n v="2.1800000000000002"/>
    <n v="1.5899999999999999"/>
    <n v="0.42000000000000004"/>
    <n v="0.5"/>
    <n v="4.6900000000000004"/>
    <n v="1.3023255813953489"/>
    <n v="71.627906976744185"/>
    <n v="76.317906976744183"/>
    <n v="0"/>
    <n v="0"/>
    <n v="0"/>
    <n v="0"/>
    <n v="89.517906976744186"/>
  </r>
  <r>
    <x v="51"/>
    <s v="Boutique26"/>
    <x v="7"/>
    <n v="2"/>
    <n v="9"/>
    <n v="184"/>
    <n v="108"/>
    <n v="7.8"/>
    <n v="14"/>
    <n v="13.5"/>
    <n v="1.84"/>
    <n v="1.6199999999999999"/>
    <n v="0.39"/>
    <n v="0.70000000000000007"/>
    <n v="4.55"/>
    <n v="1.5053763440860215"/>
    <n v="82.795698924731184"/>
    <n v="87.345698924731181"/>
    <n v="0"/>
    <n v="0"/>
    <n v="0"/>
    <n v="0"/>
    <n v="100.84569892473118"/>
  </r>
  <r>
    <x v="52"/>
    <s v="Boutique26"/>
    <x v="7"/>
    <n v="2"/>
    <n v="7.2"/>
    <n v="192"/>
    <n v="90"/>
    <n v="7.2"/>
    <n v="16"/>
    <n v="10.8"/>
    <n v="1.92"/>
    <n v="1.3499999999999999"/>
    <n v="0.36000000000000004"/>
    <n v="0.48"/>
    <n v="4.1099999999999994"/>
    <n v="1.7948717948717949"/>
    <n v="98.717948717948715"/>
    <n v="102.82794871794871"/>
    <n v="0"/>
    <n v="0"/>
    <n v="0"/>
    <n v="0"/>
    <n v="113.62794871794871"/>
  </r>
  <r>
    <x v="53"/>
    <s v="Boutique26"/>
    <x v="7"/>
    <n v="2"/>
    <n v="7.2"/>
    <n v="190"/>
    <n v="118"/>
    <n v="7.8"/>
    <n v="12"/>
    <n v="10.8"/>
    <n v="1.9000000000000001"/>
    <n v="1.77"/>
    <n v="0.39"/>
    <n v="0.36"/>
    <n v="4.42"/>
    <n v="1.6568047337278107"/>
    <n v="91.124260355029591"/>
    <n v="95.544260355029593"/>
    <n v="0"/>
    <n v="0"/>
    <n v="0"/>
    <n v="0"/>
    <n v="106.34426035502959"/>
  </r>
  <r>
    <x v="54"/>
    <s v="Boutique26"/>
    <x v="7"/>
    <n v="2"/>
    <n v="7.4"/>
    <n v="182"/>
    <n v="112"/>
    <n v="7.6"/>
    <n v="12"/>
    <n v="11.100000000000001"/>
    <n v="1.82"/>
    <n v="1.68"/>
    <n v="0.38"/>
    <n v="0.60000000000000009"/>
    <n v="4.4800000000000004"/>
    <n v="1.2556053811659194"/>
    <n v="69.058295964125563"/>
    <n v="73.538295964125567"/>
    <n v="0"/>
    <n v="0"/>
    <n v="0"/>
    <n v="0"/>
    <n v="84.638295964125575"/>
  </r>
  <r>
    <x v="55"/>
    <s v="Boutique26"/>
    <x v="7"/>
    <n v="2"/>
    <n v="7.6"/>
    <n v="184"/>
    <n v="100"/>
    <n v="7.6"/>
    <n v="4"/>
    <n v="11.399999999999999"/>
    <n v="1.84"/>
    <n v="1.5"/>
    <n v="0.38"/>
    <n v="0.12"/>
    <n v="3.84"/>
    <n v="1.5819209039548023"/>
    <n v="87.005649717514132"/>
    <n v="90.845649717514135"/>
    <n v="0"/>
    <n v="0"/>
    <n v="0"/>
    <n v="0"/>
    <n v="102.24564971751414"/>
  </r>
  <r>
    <x v="56"/>
    <s v="Boutique26"/>
    <x v="7"/>
    <n v="2"/>
    <n v="8.6"/>
    <n v="188"/>
    <n v="110"/>
    <n v="7.4"/>
    <n v="10"/>
    <n v="12.899999999999999"/>
    <n v="1.8800000000000001"/>
    <n v="1.65"/>
    <n v="0.37000000000000005"/>
    <n v="0.2"/>
    <n v="4.1000000000000005"/>
    <n v="1.1475409836065573"/>
    <n v="63.114754098360649"/>
    <n v="67.214754098360643"/>
    <n v="0"/>
    <n v="0"/>
    <n v="0"/>
    <n v="0"/>
    <n v="80.114754098360635"/>
  </r>
  <r>
    <x v="57"/>
    <s v="Boutique26"/>
    <x v="7"/>
    <n v="2"/>
    <n v="7.4"/>
    <n v="216"/>
    <n v="120"/>
    <n v="8.1999999999999993"/>
    <n v="6"/>
    <n v="11.100000000000001"/>
    <n v="2.16"/>
    <n v="1.7999999999999998"/>
    <n v="0.41"/>
    <n v="0.18"/>
    <n v="4.55"/>
    <n v="1.4893617021276595"/>
    <n v="81.914893617021278"/>
    <n v="86.464893617021275"/>
    <n v="0"/>
    <n v="0"/>
    <n v="0"/>
    <n v="0"/>
    <n v="97.564893617021283"/>
  </r>
  <r>
    <x v="58"/>
    <s v="Boutique26"/>
    <x v="7"/>
    <n v="2"/>
    <n v="7.6"/>
    <n v="220"/>
    <n v="112"/>
    <n v="7.4"/>
    <n v="14"/>
    <n v="11.399999999999999"/>
    <n v="2.2000000000000002"/>
    <n v="1.68"/>
    <n v="0.37000000000000005"/>
    <n v="0.28000000000000003"/>
    <n v="4.53"/>
    <n v="1.6867469879518073"/>
    <n v="92.771084337349407"/>
    <n v="97.301084337349408"/>
    <n v="0"/>
    <n v="0"/>
    <n v="0"/>
    <n v="0"/>
    <n v="108.70108433734941"/>
  </r>
  <r>
    <x v="59"/>
    <s v="Boutique26"/>
    <x v="7"/>
    <n v="2"/>
    <n v="8.8000000000000007"/>
    <n v="202"/>
    <n v="112"/>
    <n v="7.2"/>
    <n v="6"/>
    <n v="13.200000000000001"/>
    <n v="2.02"/>
    <n v="1.68"/>
    <n v="0.36000000000000004"/>
    <n v="0.30000000000000004"/>
    <n v="4.3600000000000003"/>
    <n v="1.2280701754385965"/>
    <n v="67.543859649122808"/>
    <n v="71.903859649122808"/>
    <n v="0"/>
    <n v="0"/>
    <n v="0"/>
    <n v="0"/>
    <n v="85.103859649122811"/>
  </r>
  <r>
    <x v="60"/>
    <s v="Boutique26"/>
    <x v="7"/>
    <n v="2"/>
    <n v="8"/>
    <n v="216"/>
    <n v="102"/>
    <n v="7.4"/>
    <n v="10"/>
    <n v="12"/>
    <n v="2.16"/>
    <n v="1.53"/>
    <n v="0.37000000000000005"/>
    <n v="0.3"/>
    <n v="4.3600000000000003"/>
    <n v="1.3930348258706469"/>
    <n v="76.616915422885583"/>
    <n v="80.976915422885583"/>
    <n v="0"/>
    <n v="0"/>
    <n v="0"/>
    <n v="0"/>
    <n v="92.976915422885583"/>
  </r>
  <r>
    <x v="61"/>
    <s v="Boutique26"/>
    <x v="7"/>
    <n v="2"/>
    <n v="7.4"/>
    <n v="210"/>
    <n v="92"/>
    <n v="7.2"/>
    <n v="4"/>
    <n v="11.100000000000001"/>
    <n v="2.1"/>
    <n v="1.38"/>
    <n v="0.36000000000000004"/>
    <n v="0.2"/>
    <n v="4.04"/>
    <n v="1.222707423580786"/>
    <n v="67.248908296943227"/>
    <n v="71.288908296943234"/>
    <n v="0"/>
    <n v="0"/>
    <n v="0"/>
    <n v="0"/>
    <n v="82.388908296943242"/>
  </r>
  <r>
    <x v="62"/>
    <s v="Boutique26"/>
    <x v="7"/>
    <n v="2"/>
    <n v="8"/>
    <n v="180"/>
    <n v="106"/>
    <n v="8.4"/>
    <n v="16"/>
    <n v="12"/>
    <n v="1.8"/>
    <n v="1.5899999999999999"/>
    <n v="0.42000000000000004"/>
    <n v="0.64"/>
    <n v="4.4499999999999993"/>
    <n v="1.3930348258706469"/>
    <n v="76.616915422885583"/>
    <n v="81.066915422885586"/>
    <n v="0"/>
    <n v="0"/>
    <n v="0"/>
    <n v="0"/>
    <n v="93.066915422885586"/>
  </r>
  <r>
    <x v="63"/>
    <s v="Boutique26"/>
    <x v="7"/>
    <n v="2"/>
    <n v="8.6"/>
    <n v="212"/>
    <n v="106"/>
    <n v="7"/>
    <n v="10"/>
    <n v="12.899999999999999"/>
    <n v="2.12"/>
    <n v="1.5899999999999999"/>
    <n v="0.35000000000000003"/>
    <n v="0.5"/>
    <n v="4.5599999999999996"/>
    <n v="1.4736842105263157"/>
    <n v="81.05263157894737"/>
    <n v="85.612631578947372"/>
    <n v="0"/>
    <n v="0"/>
    <n v="0"/>
    <n v="0"/>
    <n v="98.512631578947378"/>
  </r>
  <r>
    <x v="64"/>
    <s v="Boutique26"/>
    <x v="7"/>
    <n v="2"/>
    <n v="8.8000000000000007"/>
    <n v="188"/>
    <n v="104"/>
    <n v="8.4"/>
    <n v="14"/>
    <n v="13.200000000000001"/>
    <n v="1.8800000000000001"/>
    <n v="1.56"/>
    <n v="0.42000000000000004"/>
    <n v="0.56000000000000005"/>
    <n v="4.42"/>
    <n v="1.4893617021276595"/>
    <n v="81.914893617021278"/>
    <n v="86.33489361702128"/>
    <n v="0"/>
    <n v="0"/>
    <n v="0"/>
    <n v="0"/>
    <n v="99.534893617021282"/>
  </r>
  <r>
    <x v="65"/>
    <s v="Boutique26"/>
    <x v="7"/>
    <n v="2"/>
    <n v="8.1999999999999993"/>
    <n v="196"/>
    <n v="94"/>
    <n v="9"/>
    <n v="10"/>
    <n v="12.299999999999999"/>
    <n v="1.96"/>
    <n v="1.41"/>
    <n v="0.45"/>
    <n v="0.4"/>
    <n v="4.2200000000000006"/>
    <n v="1.1814345991561181"/>
    <n v="64.978902953586498"/>
    <n v="69.198902953586497"/>
    <n v="0"/>
    <n v="0"/>
    <n v="0"/>
    <n v="0"/>
    <n v="81.498902953586494"/>
  </r>
  <r>
    <x v="66"/>
    <s v="Boutique26"/>
    <x v="7"/>
    <n v="2"/>
    <n v="8.8000000000000007"/>
    <n v="180"/>
    <n v="116"/>
    <n v="8"/>
    <n v="6"/>
    <n v="13.200000000000001"/>
    <n v="1.8"/>
    <n v="1.74"/>
    <n v="0.4"/>
    <n v="0.24"/>
    <n v="4.18"/>
    <n v="1.5819209039548023"/>
    <n v="87.005649717514132"/>
    <n v="91.185649717514139"/>
    <n v="0"/>
    <n v="0"/>
    <n v="0"/>
    <n v="0"/>
    <n v="104.38564971751414"/>
  </r>
  <r>
    <x v="67"/>
    <s v="Boutique26"/>
    <x v="7"/>
    <n v="2"/>
    <n v="7.2"/>
    <n v="208"/>
    <n v="98"/>
    <n v="7.8"/>
    <n v="14"/>
    <n v="10.8"/>
    <n v="2.08"/>
    <n v="1.47"/>
    <n v="0.39"/>
    <n v="0.42"/>
    <n v="4.3600000000000003"/>
    <n v="1.222707423580786"/>
    <n v="67.248908296943227"/>
    <n v="71.608908296943227"/>
    <n v="0"/>
    <n v="0"/>
    <n v="0"/>
    <n v="0"/>
    <n v="82.408908296943224"/>
  </r>
  <r>
    <x v="68"/>
    <s v="Boutique26"/>
    <x v="7"/>
    <n v="2"/>
    <n v="8.1999999999999993"/>
    <n v="208"/>
    <n v="114"/>
    <n v="7.8"/>
    <n v="6"/>
    <n v="12.299999999999999"/>
    <n v="2.08"/>
    <n v="1.71"/>
    <n v="0.39"/>
    <n v="0.12"/>
    <n v="4.3"/>
    <n v="1.1200000000000001"/>
    <n v="61.600000000000009"/>
    <n v="65.900000000000006"/>
    <n v="0"/>
    <n v="0"/>
    <n v="0"/>
    <n v="0"/>
    <n v="78.2"/>
  </r>
  <r>
    <x v="69"/>
    <s v="Boutique26"/>
    <x v="7"/>
    <n v="2"/>
    <n v="7.2"/>
    <n v="206"/>
    <n v="108"/>
    <n v="8.4"/>
    <n v="14"/>
    <n v="10.8"/>
    <n v="2.06"/>
    <n v="1.6199999999999999"/>
    <n v="0.42000000000000004"/>
    <n v="0.42"/>
    <n v="4.5199999999999996"/>
    <n v="1.6470588235294117"/>
    <n v="90.588235294117638"/>
    <n v="95.108235294117634"/>
    <n v="0"/>
    <n v="0"/>
    <n v="0"/>
    <n v="0"/>
    <n v="105.90823529411763"/>
  </r>
  <r>
    <x v="70"/>
    <s v="Boutique26"/>
    <x v="7"/>
    <n v="2"/>
    <n v="8"/>
    <n v="208"/>
    <n v="102"/>
    <n v="7.6"/>
    <n v="16"/>
    <n v="12"/>
    <n v="2.08"/>
    <n v="1.53"/>
    <n v="0.38"/>
    <n v="0.64"/>
    <n v="4.63"/>
    <n v="1.2785388127853881"/>
    <n v="70.319634703196343"/>
    <n v="74.949634703196338"/>
    <n v="0"/>
    <n v="0"/>
    <n v="0"/>
    <n v="0"/>
    <n v="86.949634703196338"/>
  </r>
  <r>
    <x v="71"/>
    <s v="Boutique26"/>
    <x v="7"/>
    <n v="2"/>
    <n v="9"/>
    <n v="220"/>
    <n v="120"/>
    <n v="7"/>
    <n v="14"/>
    <n v="13.5"/>
    <n v="2.2000000000000002"/>
    <n v="1.7999999999999998"/>
    <n v="0.35000000000000003"/>
    <n v="0.28000000000000003"/>
    <n v="4.63"/>
    <n v="1.4973262032085561"/>
    <n v="82.352941176470594"/>
    <n v="86.98294117647059"/>
    <n v="0"/>
    <n v="0"/>
    <n v="0"/>
    <n v="0"/>
    <n v="100.48294117647059"/>
  </r>
  <r>
    <x v="72"/>
    <s v="Boutique26"/>
    <x v="7"/>
    <n v="2"/>
    <n v="7.6"/>
    <n v="182"/>
    <n v="120"/>
    <n v="8"/>
    <n v="16"/>
    <n v="11.399999999999999"/>
    <n v="1.82"/>
    <n v="1.7999999999999998"/>
    <n v="0.4"/>
    <n v="0.64"/>
    <n v="4.66"/>
    <n v="1.320754716981132"/>
    <n v="72.641509433962256"/>
    <n v="77.301509433962252"/>
    <n v="0"/>
    <n v="0"/>
    <n v="0"/>
    <n v="0"/>
    <n v="88.701509433962258"/>
  </r>
  <r>
    <x v="73"/>
    <s v="Boutique26"/>
    <x v="7"/>
    <n v="2"/>
    <n v="7.8"/>
    <n v="202"/>
    <n v="108"/>
    <n v="7.2"/>
    <n v="12"/>
    <n v="11.7"/>
    <n v="2.02"/>
    <n v="1.6199999999999999"/>
    <n v="0.36000000000000004"/>
    <n v="0.48"/>
    <n v="4.4799999999999995"/>
    <n v="1.320754716981132"/>
    <n v="72.641509433962256"/>
    <n v="77.12150943396226"/>
    <n v="0"/>
    <n v="0"/>
    <n v="0"/>
    <n v="0"/>
    <n v="88.821509433962262"/>
  </r>
  <r>
    <x v="74"/>
    <s v="Boutique26"/>
    <x v="7"/>
    <n v="2"/>
    <n v="8.6"/>
    <n v="196"/>
    <n v="100"/>
    <n v="8.4"/>
    <n v="4"/>
    <n v="12.899999999999999"/>
    <n v="1.96"/>
    <n v="1.5"/>
    <n v="0.42000000000000004"/>
    <n v="0.2"/>
    <n v="4.08"/>
    <n v="1.4583333333333333"/>
    <n v="80.208333333333329"/>
    <n v="84.288333333333327"/>
    <n v="0"/>
    <n v="0"/>
    <n v="0"/>
    <n v="0"/>
    <n v="97.188333333333333"/>
  </r>
  <r>
    <x v="75"/>
    <s v="Boutique26"/>
    <x v="7"/>
    <n v="2"/>
    <n v="7.2"/>
    <n v="208"/>
    <n v="100"/>
    <n v="8.1999999999999993"/>
    <n v="16"/>
    <n v="10.8"/>
    <n v="2.08"/>
    <n v="1.5"/>
    <n v="0.41"/>
    <n v="0.8"/>
    <n v="4.79"/>
    <n v="1.6091954022988506"/>
    <n v="88.505747126436788"/>
    <n v="93.295747126436794"/>
    <n v="0"/>
    <n v="0"/>
    <n v="0"/>
    <n v="0"/>
    <n v="104.09574712643679"/>
  </r>
  <r>
    <x v="76"/>
    <s v="Boutique26"/>
    <x v="7"/>
    <n v="2"/>
    <n v="8.8000000000000007"/>
    <n v="186"/>
    <n v="114"/>
    <n v="8.4"/>
    <n v="12"/>
    <n v="13.200000000000001"/>
    <n v="1.86"/>
    <n v="1.71"/>
    <n v="0.42000000000000004"/>
    <n v="0.48"/>
    <n v="4.4700000000000006"/>
    <n v="1.8666666666666667"/>
    <n v="102.66666666666667"/>
    <n v="107.13666666666667"/>
    <n v="0"/>
    <n v="0"/>
    <n v="0"/>
    <n v="0"/>
    <n v="120.33666666666667"/>
  </r>
  <r>
    <x v="77"/>
    <s v="Boutique26"/>
    <x v="7"/>
    <n v="2"/>
    <n v="7.8"/>
    <n v="208"/>
    <n v="104"/>
    <n v="7.2"/>
    <n v="8"/>
    <n v="11.7"/>
    <n v="2.08"/>
    <n v="1.56"/>
    <n v="0.36000000000000004"/>
    <n v="0.16"/>
    <n v="4.16"/>
    <n v="1.8064516129032258"/>
    <n v="99.354838709677423"/>
    <n v="103.51483870967742"/>
    <n v="0"/>
    <n v="0"/>
    <n v="0"/>
    <n v="0"/>
    <n v="115.21483870967742"/>
  </r>
  <r>
    <x v="78"/>
    <s v="Boutique26"/>
    <x v="7"/>
    <n v="2"/>
    <n v="7.4"/>
    <n v="210"/>
    <n v="102"/>
    <n v="8.8000000000000007"/>
    <n v="10"/>
    <n v="11.100000000000001"/>
    <n v="2.1"/>
    <n v="1.53"/>
    <n v="0.44000000000000006"/>
    <n v="0.3"/>
    <n v="4.37"/>
    <n v="1.6"/>
    <n v="88"/>
    <n v="92.37"/>
    <n v="0"/>
    <n v="0"/>
    <n v="0"/>
    <n v="0"/>
    <n v="103.47"/>
  </r>
  <r>
    <x v="79"/>
    <s v="Boutique26"/>
    <x v="7"/>
    <n v="2"/>
    <n v="7.6"/>
    <n v="200"/>
    <n v="90"/>
    <n v="7.6"/>
    <n v="14"/>
    <n v="11.399999999999999"/>
    <n v="2"/>
    <n v="1.3499999999999999"/>
    <n v="0.38"/>
    <n v="0.70000000000000007"/>
    <n v="4.43"/>
    <n v="1.6091954022988506"/>
    <n v="88.505747126436788"/>
    <n v="92.93574712643678"/>
    <n v="0"/>
    <n v="0"/>
    <n v="0"/>
    <n v="0"/>
    <n v="104.33574712643679"/>
  </r>
  <r>
    <x v="80"/>
    <s v="Boutique26"/>
    <x v="7"/>
    <n v="2"/>
    <n v="7.4"/>
    <n v="208"/>
    <n v="116"/>
    <n v="7"/>
    <n v="4"/>
    <n v="11.100000000000001"/>
    <n v="2.08"/>
    <n v="1.74"/>
    <n v="0.35000000000000003"/>
    <n v="0.08"/>
    <n v="4.25"/>
    <n v="1.3145539906103287"/>
    <n v="72.300469483568079"/>
    <n v="76.550469483568079"/>
    <n v="0"/>
    <n v="0"/>
    <n v="0"/>
    <n v="0"/>
    <n v="87.650469483568088"/>
  </r>
  <r>
    <x v="81"/>
    <s v="Boutique26"/>
    <x v="7"/>
    <n v="2"/>
    <n v="8.6"/>
    <n v="184"/>
    <n v="90"/>
    <n v="7.2"/>
    <n v="12"/>
    <n v="12.899999999999999"/>
    <n v="1.84"/>
    <n v="1.3499999999999999"/>
    <n v="0.36000000000000004"/>
    <n v="0.48"/>
    <n v="4.0299999999999994"/>
    <n v="1.3270142180094786"/>
    <n v="72.985781990521318"/>
    <n v="77.015781990521319"/>
    <n v="0"/>
    <n v="0"/>
    <n v="0"/>
    <n v="0"/>
    <n v="89.91578199052131"/>
  </r>
  <r>
    <x v="82"/>
    <s v="Boutique26"/>
    <x v="7"/>
    <n v="2"/>
    <n v="8.4"/>
    <n v="216"/>
    <n v="120"/>
    <n v="8.1999999999999993"/>
    <n v="4"/>
    <n v="12.600000000000001"/>
    <n v="2.16"/>
    <n v="1.7999999999999998"/>
    <n v="0.41"/>
    <n v="0.2"/>
    <n v="4.57"/>
    <n v="1.2389380530973451"/>
    <n v="68.141592920353972"/>
    <n v="72.711592920353979"/>
    <n v="0"/>
    <n v="0"/>
    <n v="0"/>
    <n v="0"/>
    <n v="85.311592920353974"/>
  </r>
  <r>
    <x v="83"/>
    <s v="Boutique26"/>
    <x v="7"/>
    <n v="2"/>
    <n v="7.2"/>
    <n v="180"/>
    <n v="108"/>
    <n v="8.4"/>
    <n v="10"/>
    <n v="10.8"/>
    <n v="1.8"/>
    <n v="1.6199999999999999"/>
    <n v="0.42000000000000004"/>
    <n v="0.5"/>
    <n v="4.34"/>
    <n v="1.3270142180094786"/>
    <n v="72.985781990521318"/>
    <n v="77.325781990521321"/>
    <n v="0"/>
    <n v="0"/>
    <n v="0"/>
    <n v="0"/>
    <n v="88.125781990521318"/>
  </r>
  <r>
    <x v="48"/>
    <s v="Boutique27"/>
    <x v="7"/>
    <n v="2"/>
    <n v="7.4"/>
    <n v="180"/>
    <n v="110"/>
    <n v="8.6"/>
    <n v="14"/>
    <n v="11.100000000000001"/>
    <n v="1.8"/>
    <n v="1.65"/>
    <n v="0.43"/>
    <n v="0.56000000000000005"/>
    <n v="4.4400000000000004"/>
    <n v="1.3461538461538463"/>
    <n v="74.038461538461547"/>
    <n v="78.478461538461545"/>
    <n v="0"/>
    <n v="0"/>
    <n v="0"/>
    <n v="0"/>
    <n v="89.578461538461539"/>
  </r>
  <r>
    <x v="49"/>
    <s v="Boutique27"/>
    <x v="7"/>
    <n v="2"/>
    <n v="7"/>
    <n v="196"/>
    <n v="94"/>
    <n v="7.6"/>
    <n v="14"/>
    <n v="10.5"/>
    <n v="1.96"/>
    <n v="1.41"/>
    <n v="0.38"/>
    <n v="0.56000000000000005"/>
    <n v="4.3100000000000005"/>
    <n v="1.2173913043478262"/>
    <n v="66.956521739130437"/>
    <n v="71.26652173913044"/>
    <n v="0"/>
    <n v="0"/>
    <n v="0"/>
    <n v="0"/>
    <n v="81.76652173913044"/>
  </r>
  <r>
    <x v="50"/>
    <s v="Boutique27"/>
    <x v="7"/>
    <n v="2"/>
    <n v="8.1999999999999993"/>
    <n v="210"/>
    <n v="100"/>
    <n v="8.8000000000000007"/>
    <n v="4"/>
    <n v="12.299999999999999"/>
    <n v="2.1"/>
    <n v="1.5"/>
    <n v="0.44000000000000006"/>
    <n v="0.08"/>
    <n v="4.12"/>
    <n v="1.5730337078651686"/>
    <n v="86.516853932584269"/>
    <n v="90.636853932584273"/>
    <n v="0"/>
    <n v="0"/>
    <n v="0"/>
    <n v="0"/>
    <n v="102.93685393258427"/>
  </r>
  <r>
    <x v="51"/>
    <s v="Boutique27"/>
    <x v="7"/>
    <n v="2"/>
    <n v="8.1999999999999993"/>
    <n v="194"/>
    <n v="100"/>
    <n v="8.8000000000000007"/>
    <n v="8"/>
    <n v="12.299999999999999"/>
    <n v="1.94"/>
    <n v="1.5"/>
    <n v="0.44000000000000006"/>
    <n v="0.24"/>
    <n v="4.12"/>
    <n v="1.1244979919678715"/>
    <n v="61.847389558232933"/>
    <n v="65.967389558232938"/>
    <n v="0"/>
    <n v="0"/>
    <n v="0"/>
    <n v="0"/>
    <n v="78.267389558232935"/>
  </r>
  <r>
    <x v="52"/>
    <s v="Boutique27"/>
    <x v="7"/>
    <n v="2"/>
    <n v="8.4"/>
    <n v="212"/>
    <n v="94"/>
    <n v="8"/>
    <n v="14"/>
    <n v="12.600000000000001"/>
    <n v="2.12"/>
    <n v="1.41"/>
    <n v="0.4"/>
    <n v="0.28000000000000003"/>
    <n v="4.21"/>
    <n v="1.8421052631578947"/>
    <n v="101.31578947368421"/>
    <n v="105.5257894736842"/>
    <n v="0"/>
    <n v="0"/>
    <n v="0"/>
    <n v="0"/>
    <n v="118.12578947368419"/>
  </r>
  <r>
    <x v="53"/>
    <s v="Boutique27"/>
    <x v="7"/>
    <n v="2"/>
    <n v="7.2"/>
    <n v="180"/>
    <n v="114"/>
    <n v="7"/>
    <n v="16"/>
    <n v="10.8"/>
    <n v="1.8"/>
    <n v="1.71"/>
    <n v="0.35000000000000003"/>
    <n v="0.48"/>
    <n v="4.34"/>
    <n v="1.7834394904458599"/>
    <n v="98.089171974522301"/>
    <n v="102.4291719745223"/>
    <n v="0"/>
    <n v="0"/>
    <n v="0"/>
    <n v="0"/>
    <n v="113.2291719745223"/>
  </r>
  <r>
    <x v="54"/>
    <s v="Boutique27"/>
    <x v="7"/>
    <n v="2"/>
    <n v="7.8"/>
    <n v="216"/>
    <n v="114"/>
    <n v="8.1999999999999993"/>
    <n v="8"/>
    <n v="11.7"/>
    <n v="2.16"/>
    <n v="1.71"/>
    <n v="0.41"/>
    <n v="0.32"/>
    <n v="4.6000000000000005"/>
    <n v="1.75"/>
    <n v="96.25"/>
    <n v="100.85"/>
    <n v="0"/>
    <n v="0"/>
    <n v="0"/>
    <n v="0"/>
    <n v="112.55"/>
  </r>
  <r>
    <x v="55"/>
    <s v="Boutique27"/>
    <x v="7"/>
    <n v="2"/>
    <n v="8"/>
    <n v="182"/>
    <n v="92"/>
    <n v="8"/>
    <n v="4"/>
    <n v="12"/>
    <n v="1.82"/>
    <n v="1.38"/>
    <n v="0.4"/>
    <n v="0.2"/>
    <n v="3.8000000000000003"/>
    <n v="1.3658536585365855"/>
    <n v="75.121951219512198"/>
    <n v="78.921951219512195"/>
    <n v="0"/>
    <n v="0"/>
    <n v="0"/>
    <n v="0"/>
    <n v="90.921951219512195"/>
  </r>
  <r>
    <x v="56"/>
    <s v="Boutique27"/>
    <x v="7"/>
    <n v="2"/>
    <n v="8.1999999999999993"/>
    <n v="184"/>
    <n v="116"/>
    <n v="8"/>
    <n v="6"/>
    <n v="12.299999999999999"/>
    <n v="1.84"/>
    <n v="1.74"/>
    <n v="0.4"/>
    <n v="0.18"/>
    <n v="4.16"/>
    <n v="1.2444444444444445"/>
    <n v="68.444444444444443"/>
    <n v="72.604444444444439"/>
    <n v="0"/>
    <n v="0"/>
    <n v="0"/>
    <n v="0"/>
    <n v="84.904444444444437"/>
  </r>
  <r>
    <x v="57"/>
    <s v="Boutique27"/>
    <x v="7"/>
    <n v="2"/>
    <n v="7.2"/>
    <n v="214"/>
    <n v="116"/>
    <n v="7.4"/>
    <n v="16"/>
    <n v="10.8"/>
    <n v="2.14"/>
    <n v="1.74"/>
    <n v="0.37000000000000005"/>
    <n v="0.64"/>
    <n v="4.8899999999999997"/>
    <n v="1.3270142180094786"/>
    <n v="72.985781990521318"/>
    <n v="77.875781990521318"/>
    <n v="0"/>
    <n v="0"/>
    <n v="0"/>
    <n v="0"/>
    <n v="88.675781990521315"/>
  </r>
  <r>
    <x v="58"/>
    <s v="Boutique27"/>
    <x v="7"/>
    <n v="2"/>
    <n v="8.4"/>
    <n v="206"/>
    <n v="96"/>
    <n v="7"/>
    <n v="8"/>
    <n v="12.600000000000001"/>
    <n v="2.06"/>
    <n v="1.44"/>
    <n v="0.35000000000000003"/>
    <n v="0.4"/>
    <n v="4.25"/>
    <n v="1.7391304347826086"/>
    <n v="95.65217391304347"/>
    <n v="99.90217391304347"/>
    <n v="0"/>
    <n v="0"/>
    <n v="0"/>
    <n v="0"/>
    <n v="112.50217391304346"/>
  </r>
  <r>
    <x v="59"/>
    <s v="Boutique27"/>
    <x v="7"/>
    <n v="2"/>
    <n v="8"/>
    <n v="206"/>
    <n v="118"/>
    <n v="7.6"/>
    <n v="6"/>
    <n v="12"/>
    <n v="2.06"/>
    <n v="1.77"/>
    <n v="0.38"/>
    <n v="0.30000000000000004"/>
    <n v="4.51"/>
    <n v="1.3461538461538463"/>
    <n v="74.038461538461547"/>
    <n v="78.548461538461552"/>
    <n v="0"/>
    <n v="0"/>
    <n v="0"/>
    <n v="0"/>
    <n v="90.548461538461552"/>
  </r>
  <r>
    <x v="60"/>
    <s v="Boutique27"/>
    <x v="7"/>
    <n v="2"/>
    <n v="7.8"/>
    <n v="210"/>
    <n v="114"/>
    <n v="7.2"/>
    <n v="16"/>
    <n v="11.7"/>
    <n v="2.1"/>
    <n v="1.71"/>
    <n v="0.36000000000000004"/>
    <n v="0.32"/>
    <n v="4.49"/>
    <n v="1.5300546448087431"/>
    <n v="84.15300546448087"/>
    <n v="88.643005464480865"/>
    <n v="0"/>
    <n v="0"/>
    <n v="0"/>
    <n v="0"/>
    <n v="100.34300546448087"/>
  </r>
  <r>
    <x v="61"/>
    <s v="Boutique27"/>
    <x v="7"/>
    <n v="2"/>
    <n v="8"/>
    <n v="196"/>
    <n v="98"/>
    <n v="8.8000000000000007"/>
    <n v="6"/>
    <n v="12"/>
    <n v="1.96"/>
    <n v="1.47"/>
    <n v="0.44000000000000006"/>
    <n v="0.24"/>
    <n v="4.1099999999999994"/>
    <n v="1.1814345991561181"/>
    <n v="64.978902953586498"/>
    <n v="69.088902953586498"/>
    <n v="0"/>
    <n v="0"/>
    <n v="0"/>
    <n v="0"/>
    <n v="81.088902953586498"/>
  </r>
  <r>
    <x v="62"/>
    <s v="Boutique27"/>
    <x v="7"/>
    <n v="2"/>
    <n v="8.1999999999999993"/>
    <n v="208"/>
    <n v="108"/>
    <n v="7.6"/>
    <n v="12"/>
    <n v="12.299999999999999"/>
    <n v="2.08"/>
    <n v="1.6199999999999999"/>
    <n v="0.38"/>
    <n v="0.24"/>
    <n v="4.32"/>
    <n v="1.2556053811659194"/>
    <n v="69.058295964125563"/>
    <n v="73.378295964125556"/>
    <n v="0"/>
    <n v="0"/>
    <n v="0"/>
    <n v="0"/>
    <n v="85.678295964125553"/>
  </r>
  <r>
    <x v="63"/>
    <s v="Boutique27"/>
    <x v="7"/>
    <n v="2"/>
    <n v="8.8000000000000007"/>
    <n v="202"/>
    <n v="108"/>
    <n v="7.8"/>
    <n v="16"/>
    <n v="13.200000000000001"/>
    <n v="2.02"/>
    <n v="1.6199999999999999"/>
    <n v="0.39"/>
    <n v="0.64"/>
    <n v="4.669999999999999"/>
    <n v="1.3270142180094786"/>
    <n v="72.985781990521318"/>
    <n v="77.655781990521319"/>
    <n v="0"/>
    <n v="0"/>
    <n v="0"/>
    <n v="0"/>
    <n v="90.855781990521322"/>
  </r>
  <r>
    <x v="64"/>
    <s v="Boutique27"/>
    <x v="7"/>
    <n v="2"/>
    <n v="7.2"/>
    <n v="218"/>
    <n v="112"/>
    <n v="9"/>
    <n v="8"/>
    <n v="10.8"/>
    <n v="2.1800000000000002"/>
    <n v="1.68"/>
    <n v="0.45"/>
    <n v="0.32"/>
    <n v="4.6300000000000008"/>
    <n v="1.2173913043478262"/>
    <n v="66.956521739130437"/>
    <n v="71.586521739130433"/>
    <n v="0"/>
    <n v="0"/>
    <n v="0"/>
    <n v="0"/>
    <n v="82.38652173913043"/>
  </r>
  <r>
    <x v="65"/>
    <s v="Boutique27"/>
    <x v="7"/>
    <n v="2"/>
    <n v="8.4"/>
    <n v="206"/>
    <n v="108"/>
    <n v="7.4"/>
    <n v="12"/>
    <n v="12.600000000000001"/>
    <n v="2.06"/>
    <n v="1.6199999999999999"/>
    <n v="0.37000000000000005"/>
    <n v="0.36"/>
    <n v="4.41"/>
    <n v="1.6766467065868262"/>
    <n v="92.215568862275447"/>
    <n v="96.625568862275443"/>
    <n v="0"/>
    <n v="0"/>
    <n v="0"/>
    <n v="0"/>
    <n v="109.22556886227545"/>
  </r>
  <r>
    <x v="66"/>
    <s v="Boutique27"/>
    <x v="7"/>
    <n v="2"/>
    <n v="7.2"/>
    <n v="180"/>
    <n v="104"/>
    <n v="8.1999999999999993"/>
    <n v="12"/>
    <n v="10.8"/>
    <n v="1.8"/>
    <n v="1.56"/>
    <n v="0.41"/>
    <n v="0.36"/>
    <n v="4.1300000000000008"/>
    <n v="1.6470588235294117"/>
    <n v="90.588235294117638"/>
    <n v="94.718235294117633"/>
    <n v="0"/>
    <n v="0"/>
    <n v="0"/>
    <n v="0"/>
    <n v="105.51823529411763"/>
  </r>
  <r>
    <x v="67"/>
    <s v="Boutique27"/>
    <x v="7"/>
    <n v="2"/>
    <n v="8"/>
    <n v="186"/>
    <n v="104"/>
    <n v="7.4"/>
    <n v="16"/>
    <n v="12"/>
    <n v="1.86"/>
    <n v="1.56"/>
    <n v="0.37000000000000005"/>
    <n v="0.32"/>
    <n v="4.1100000000000003"/>
    <n v="1.3397129186602872"/>
    <n v="73.684210526315795"/>
    <n v="77.794210526315794"/>
    <n v="0"/>
    <n v="0"/>
    <n v="0"/>
    <n v="0"/>
    <n v="89.794210526315794"/>
  </r>
  <r>
    <x v="68"/>
    <s v="Boutique27"/>
    <x v="7"/>
    <n v="2"/>
    <n v="7.2"/>
    <n v="180"/>
    <n v="102"/>
    <n v="9"/>
    <n v="14"/>
    <n v="10.8"/>
    <n v="1.8"/>
    <n v="1.53"/>
    <n v="0.45"/>
    <n v="0.70000000000000007"/>
    <n v="4.4800000000000004"/>
    <n v="1.3526570048309179"/>
    <n v="74.39613526570048"/>
    <n v="78.876135265700484"/>
    <n v="0"/>
    <n v="0"/>
    <n v="0"/>
    <n v="0"/>
    <n v="89.676135265700481"/>
  </r>
  <r>
    <x v="69"/>
    <s v="Boutique27"/>
    <x v="7"/>
    <n v="2"/>
    <n v="8"/>
    <n v="204"/>
    <n v="98"/>
    <n v="8.6"/>
    <n v="16"/>
    <n v="12"/>
    <n v="2.04"/>
    <n v="1.47"/>
    <n v="0.43"/>
    <n v="0.8"/>
    <n v="4.74"/>
    <n v="1.8064516129032258"/>
    <n v="99.354838709677423"/>
    <n v="104.09483870967742"/>
    <n v="0"/>
    <n v="0"/>
    <n v="0"/>
    <n v="0"/>
    <n v="116.09483870967742"/>
  </r>
  <r>
    <x v="70"/>
    <s v="Boutique27"/>
    <x v="7"/>
    <n v="2"/>
    <n v="8.6"/>
    <n v="196"/>
    <n v="100"/>
    <n v="9"/>
    <n v="12"/>
    <n v="12.899999999999999"/>
    <n v="1.96"/>
    <n v="1.5"/>
    <n v="0.45"/>
    <n v="0.60000000000000009"/>
    <n v="4.51"/>
    <n v="1.8300653594771241"/>
    <n v="100.65359477124183"/>
    <n v="105.16359477124183"/>
    <n v="0"/>
    <n v="0"/>
    <n v="0"/>
    <n v="0"/>
    <n v="118.06359477124184"/>
  </r>
  <r>
    <x v="71"/>
    <s v="Boutique27"/>
    <x v="7"/>
    <n v="2"/>
    <n v="7.6"/>
    <n v="194"/>
    <n v="98"/>
    <n v="8.4"/>
    <n v="12"/>
    <n v="11.399999999999999"/>
    <n v="1.94"/>
    <n v="1.47"/>
    <n v="0.42000000000000004"/>
    <n v="0.24"/>
    <n v="4.07"/>
    <n v="1.4659685863874345"/>
    <n v="80.6282722513089"/>
    <n v="84.698272251308907"/>
    <n v="0"/>
    <n v="0"/>
    <n v="0"/>
    <n v="0"/>
    <n v="96.098272251308913"/>
  </r>
  <r>
    <x v="72"/>
    <s v="Boutique27"/>
    <x v="7"/>
    <n v="2"/>
    <n v="7.2"/>
    <n v="212"/>
    <n v="100"/>
    <n v="8.1999999999999993"/>
    <n v="8"/>
    <n v="10.8"/>
    <n v="2.12"/>
    <n v="1.5"/>
    <n v="0.41"/>
    <n v="0.16"/>
    <n v="4.1900000000000004"/>
    <n v="1.1914893617021276"/>
    <n v="65.531914893617014"/>
    <n v="69.721914893617011"/>
    <n v="0"/>
    <n v="0"/>
    <n v="0"/>
    <n v="0"/>
    <n v="80.521914893617009"/>
  </r>
  <r>
    <x v="73"/>
    <s v="Boutique27"/>
    <x v="7"/>
    <n v="2"/>
    <n v="7"/>
    <n v="196"/>
    <n v="112"/>
    <n v="7.2"/>
    <n v="6"/>
    <n v="10.5"/>
    <n v="1.96"/>
    <n v="1.68"/>
    <n v="0.36000000000000004"/>
    <n v="0.18"/>
    <n v="4.18"/>
    <n v="1.7834394904458599"/>
    <n v="98.089171974522301"/>
    <n v="102.26917197452229"/>
    <n v="0"/>
    <n v="0"/>
    <n v="0"/>
    <n v="0"/>
    <n v="112.76917197452229"/>
  </r>
  <r>
    <x v="74"/>
    <s v="Boutique27"/>
    <x v="7"/>
    <n v="2"/>
    <n v="8.1999999999999993"/>
    <n v="210"/>
    <n v="102"/>
    <n v="8.6"/>
    <n v="4"/>
    <n v="12.299999999999999"/>
    <n v="2.1"/>
    <n v="1.53"/>
    <n v="0.43"/>
    <n v="0.2"/>
    <n v="4.26"/>
    <n v="1.7610062893081762"/>
    <n v="96.855345911949684"/>
    <n v="101.11534591194969"/>
    <n v="0"/>
    <n v="0"/>
    <n v="0"/>
    <n v="0"/>
    <n v="113.41534591194969"/>
  </r>
  <r>
    <x v="75"/>
    <s v="Boutique27"/>
    <x v="7"/>
    <n v="2"/>
    <n v="7.8"/>
    <n v="210"/>
    <n v="98"/>
    <n v="8.4"/>
    <n v="16"/>
    <n v="11.7"/>
    <n v="2.1"/>
    <n v="1.47"/>
    <n v="0.42000000000000004"/>
    <n v="0.64"/>
    <n v="4.63"/>
    <n v="1.1475409836065573"/>
    <n v="63.114754098360649"/>
    <n v="67.744754098360644"/>
    <n v="0"/>
    <n v="0"/>
    <n v="0"/>
    <n v="0"/>
    <n v="79.444754098360647"/>
  </r>
  <r>
    <x v="76"/>
    <s v="Boutique27"/>
    <x v="7"/>
    <n v="2"/>
    <n v="8.4"/>
    <n v="206"/>
    <n v="94"/>
    <n v="8.6"/>
    <n v="12"/>
    <n v="12.600000000000001"/>
    <n v="2.06"/>
    <n v="1.41"/>
    <n v="0.43"/>
    <n v="0.48"/>
    <n v="4.38"/>
    <n v="1.386138613861386"/>
    <n v="76.237623762376231"/>
    <n v="80.617623762376226"/>
    <n v="0"/>
    <n v="0"/>
    <n v="0"/>
    <n v="0"/>
    <n v="93.217623762376235"/>
  </r>
  <r>
    <x v="77"/>
    <s v="Boutique27"/>
    <x v="7"/>
    <n v="2"/>
    <n v="7.6"/>
    <n v="198"/>
    <n v="106"/>
    <n v="8.4"/>
    <n v="4"/>
    <n v="11.399999999999999"/>
    <n v="1.98"/>
    <n v="1.5899999999999999"/>
    <n v="0.42000000000000004"/>
    <n v="0.12"/>
    <n v="4.1099999999999994"/>
    <n v="1.4736842105263157"/>
    <n v="81.05263157894737"/>
    <n v="85.162631578947369"/>
    <n v="0"/>
    <n v="0"/>
    <n v="0"/>
    <n v="0"/>
    <n v="96.562631578947361"/>
  </r>
  <r>
    <x v="78"/>
    <s v="Boutique27"/>
    <x v="7"/>
    <n v="2"/>
    <n v="8.6"/>
    <n v="202"/>
    <n v="120"/>
    <n v="8.1999999999999993"/>
    <n v="16"/>
    <n v="12.899999999999999"/>
    <n v="2.02"/>
    <n v="1.7999999999999998"/>
    <n v="0.41"/>
    <n v="0.64"/>
    <n v="4.8699999999999992"/>
    <n v="1.3270142180094786"/>
    <n v="72.985781990521318"/>
    <n v="77.855781990521322"/>
    <n v="0"/>
    <n v="0"/>
    <n v="0"/>
    <n v="0"/>
    <n v="90.755781990521314"/>
  </r>
  <r>
    <x v="79"/>
    <s v="Boutique27"/>
    <x v="7"/>
    <n v="2"/>
    <n v="7.8"/>
    <n v="184"/>
    <n v="118"/>
    <n v="7.4"/>
    <n v="6"/>
    <n v="11.7"/>
    <n v="1.84"/>
    <n v="1.77"/>
    <n v="0.37000000000000005"/>
    <n v="0.12"/>
    <n v="4.1000000000000005"/>
    <n v="1.3592233009708738"/>
    <n v="74.757281553398059"/>
    <n v="78.857281553398053"/>
    <n v="0"/>
    <n v="0"/>
    <n v="0"/>
    <n v="0"/>
    <n v="90.557281553398056"/>
  </r>
  <r>
    <x v="80"/>
    <s v="Boutique27"/>
    <x v="7"/>
    <n v="2"/>
    <n v="7.4"/>
    <n v="196"/>
    <n v="106"/>
    <n v="9"/>
    <n v="16"/>
    <n v="11.100000000000001"/>
    <n v="1.96"/>
    <n v="1.5899999999999999"/>
    <n v="0.45"/>
    <n v="0.32"/>
    <n v="4.32"/>
    <n v="1.4736842105263157"/>
    <n v="81.05263157894737"/>
    <n v="85.372631578947363"/>
    <n v="0"/>
    <n v="0"/>
    <n v="0"/>
    <n v="0"/>
    <n v="96.472631578947357"/>
  </r>
  <r>
    <x v="81"/>
    <s v="Boutique27"/>
    <x v="7"/>
    <n v="2"/>
    <n v="7"/>
    <n v="202"/>
    <n v="102"/>
    <n v="7"/>
    <n v="14"/>
    <n v="10.5"/>
    <n v="2.02"/>
    <n v="1.53"/>
    <n v="0.35000000000000003"/>
    <n v="0.28000000000000003"/>
    <n v="4.18"/>
    <n v="1.1715481171548117"/>
    <n v="64.43514644351464"/>
    <n v="68.615146443514647"/>
    <n v="0"/>
    <n v="0"/>
    <n v="0"/>
    <n v="0"/>
    <n v="79.115146443514647"/>
  </r>
  <r>
    <x v="82"/>
    <s v="Boutique27"/>
    <x v="7"/>
    <n v="2"/>
    <n v="8.8000000000000007"/>
    <n v="208"/>
    <n v="118"/>
    <n v="7.2"/>
    <n v="6"/>
    <n v="13.200000000000001"/>
    <n v="2.08"/>
    <n v="1.77"/>
    <n v="0.36000000000000004"/>
    <n v="0.24"/>
    <n v="4.45"/>
    <n v="1.8181818181818181"/>
    <n v="100"/>
    <n v="104.45"/>
    <n v="0"/>
    <n v="0"/>
    <n v="0"/>
    <n v="0"/>
    <n v="117.65"/>
  </r>
  <r>
    <x v="83"/>
    <s v="Boutique27"/>
    <x v="7"/>
    <n v="2"/>
    <n v="7.4"/>
    <n v="210"/>
    <n v="92"/>
    <n v="8.8000000000000007"/>
    <n v="8"/>
    <n v="11.100000000000001"/>
    <n v="2.1"/>
    <n v="1.38"/>
    <n v="0.44000000000000006"/>
    <n v="0.16"/>
    <n v="4.08"/>
    <n v="1.1382113821138211"/>
    <n v="62.601626016260163"/>
    <n v="66.681626016260168"/>
    <n v="0"/>
    <n v="0"/>
    <n v="0"/>
    <n v="0"/>
    <n v="77.781626016260162"/>
  </r>
  <r>
    <x v="48"/>
    <s v="Boutique28"/>
    <x v="7"/>
    <n v="2"/>
    <n v="8.1999999999999993"/>
    <n v="188"/>
    <n v="118"/>
    <n v="7.2"/>
    <n v="12"/>
    <n v="12.299999999999999"/>
    <n v="1.8800000000000001"/>
    <n v="1.77"/>
    <n v="0.36000000000000004"/>
    <n v="0.36"/>
    <n v="4.370000000000001"/>
    <n v="1.6374269005847952"/>
    <n v="90.058479532163744"/>
    <n v="94.428479532163749"/>
    <n v="0"/>
    <n v="0"/>
    <n v="0"/>
    <n v="0"/>
    <n v="106.72847953216375"/>
  </r>
  <r>
    <x v="49"/>
    <s v="Boutique28"/>
    <x v="7"/>
    <n v="2"/>
    <n v="8.8000000000000007"/>
    <n v="200"/>
    <n v="118"/>
    <n v="7"/>
    <n v="8"/>
    <n v="13.200000000000001"/>
    <n v="2"/>
    <n v="1.77"/>
    <n v="0.35000000000000003"/>
    <n v="0.32"/>
    <n v="4.4400000000000004"/>
    <n v="1.1290322580645162"/>
    <n v="62.096774193548391"/>
    <n v="66.536774193548396"/>
    <n v="0"/>
    <n v="0"/>
    <n v="0"/>
    <n v="0"/>
    <n v="79.736774193548399"/>
  </r>
  <r>
    <x v="50"/>
    <s v="Boutique28"/>
    <x v="7"/>
    <n v="2"/>
    <n v="8.6"/>
    <n v="184"/>
    <n v="98"/>
    <n v="7.6"/>
    <n v="10"/>
    <n v="12.899999999999999"/>
    <n v="1.84"/>
    <n v="1.47"/>
    <n v="0.38"/>
    <n v="0.2"/>
    <n v="3.89"/>
    <n v="1.1618257261410789"/>
    <n v="63.900414937759344"/>
    <n v="67.790414937759337"/>
    <n v="0"/>
    <n v="0"/>
    <n v="0"/>
    <n v="0"/>
    <n v="80.690414937759328"/>
  </r>
  <r>
    <x v="51"/>
    <s v="Boutique28"/>
    <x v="7"/>
    <n v="2"/>
    <n v="8.1999999999999993"/>
    <n v="204"/>
    <n v="116"/>
    <n v="8.6"/>
    <n v="10"/>
    <n v="12.299999999999999"/>
    <n v="2.04"/>
    <n v="1.74"/>
    <n v="0.43"/>
    <n v="0.2"/>
    <n v="4.41"/>
    <n v="1.7721518987341771"/>
    <n v="97.468354430379748"/>
    <n v="101.87835443037974"/>
    <n v="0"/>
    <n v="0"/>
    <n v="0"/>
    <n v="0"/>
    <n v="114.17835443037974"/>
  </r>
  <r>
    <x v="52"/>
    <s v="Boutique28"/>
    <x v="7"/>
    <n v="2"/>
    <n v="7.2"/>
    <n v="210"/>
    <n v="108"/>
    <n v="8.8000000000000007"/>
    <n v="16"/>
    <n v="10.8"/>
    <n v="2.1"/>
    <n v="1.6199999999999999"/>
    <n v="0.44000000000000006"/>
    <n v="0.48"/>
    <n v="4.6400000000000006"/>
    <n v="1.7073170731707317"/>
    <n v="93.902439024390247"/>
    <n v="98.542439024390248"/>
    <n v="0"/>
    <n v="0"/>
    <n v="0"/>
    <n v="0"/>
    <n v="109.34243902439025"/>
  </r>
  <r>
    <x v="53"/>
    <s v="Boutique28"/>
    <x v="7"/>
    <n v="2"/>
    <n v="7.4"/>
    <n v="210"/>
    <n v="104"/>
    <n v="8.6"/>
    <n v="12"/>
    <n v="11.100000000000001"/>
    <n v="2.1"/>
    <n v="1.56"/>
    <n v="0.43"/>
    <n v="0.48"/>
    <n v="4.57"/>
    <n v="1.2962962962962963"/>
    <n v="71.296296296296291"/>
    <n v="75.866296296296298"/>
    <n v="0"/>
    <n v="0"/>
    <n v="0"/>
    <n v="0"/>
    <n v="86.966296296296292"/>
  </r>
  <r>
    <x v="54"/>
    <s v="Boutique28"/>
    <x v="7"/>
    <n v="2"/>
    <n v="7.8"/>
    <n v="208"/>
    <n v="106"/>
    <n v="7.4"/>
    <n v="6"/>
    <n v="11.7"/>
    <n v="2.08"/>
    <n v="1.5899999999999999"/>
    <n v="0.37000000000000005"/>
    <n v="0.24"/>
    <n v="4.28"/>
    <n v="1.1814345991561181"/>
    <n v="64.978902953586498"/>
    <n v="69.2589029535865"/>
    <n v="0"/>
    <n v="0"/>
    <n v="0"/>
    <n v="0"/>
    <n v="80.958902953586502"/>
  </r>
  <r>
    <x v="55"/>
    <s v="Boutique28"/>
    <x v="7"/>
    <n v="2"/>
    <n v="9"/>
    <n v="188"/>
    <n v="94"/>
    <n v="8.1999999999999993"/>
    <n v="8"/>
    <n v="13.5"/>
    <n v="1.8800000000000001"/>
    <n v="1.41"/>
    <n v="0.41"/>
    <n v="0.16"/>
    <n v="3.8600000000000003"/>
    <n v="1.386138613861386"/>
    <n v="76.237623762376231"/>
    <n v="80.09762376237623"/>
    <n v="0"/>
    <n v="0"/>
    <n v="0"/>
    <n v="0"/>
    <n v="93.59762376237623"/>
  </r>
  <r>
    <x v="56"/>
    <s v="Boutique28"/>
    <x v="7"/>
    <n v="2"/>
    <n v="7.4"/>
    <n v="192"/>
    <n v="108"/>
    <n v="7.6"/>
    <n v="12"/>
    <n v="11.100000000000001"/>
    <n v="1.92"/>
    <n v="1.6199999999999999"/>
    <n v="0.38"/>
    <n v="0.24"/>
    <n v="4.16"/>
    <n v="1.696969696969697"/>
    <n v="93.333333333333343"/>
    <n v="97.493333333333339"/>
    <n v="0"/>
    <n v="0"/>
    <n v="0"/>
    <n v="0"/>
    <n v="108.59333333333333"/>
  </r>
  <r>
    <x v="57"/>
    <s v="Boutique28"/>
    <x v="7"/>
    <n v="2"/>
    <n v="7.2"/>
    <n v="216"/>
    <n v="96"/>
    <n v="8.4"/>
    <n v="12"/>
    <n v="10.8"/>
    <n v="2.16"/>
    <n v="1.44"/>
    <n v="0.42000000000000004"/>
    <n v="0.48"/>
    <n v="4.5"/>
    <n v="1.3930348258706469"/>
    <n v="76.616915422885583"/>
    <n v="81.116915422885583"/>
    <n v="0"/>
    <n v="0"/>
    <n v="0"/>
    <n v="0"/>
    <n v="91.91691542288558"/>
  </r>
  <r>
    <x v="58"/>
    <s v="Boutique28"/>
    <x v="7"/>
    <n v="2"/>
    <n v="8"/>
    <n v="200"/>
    <n v="100"/>
    <n v="8"/>
    <n v="6"/>
    <n v="12"/>
    <n v="2"/>
    <n v="1.5"/>
    <n v="0.4"/>
    <n v="0.30000000000000004"/>
    <n v="4.2"/>
    <n v="1.6766467065868262"/>
    <n v="92.215568862275447"/>
    <n v="96.41556886227545"/>
    <n v="0"/>
    <n v="0"/>
    <n v="0"/>
    <n v="0"/>
    <n v="108.41556886227545"/>
  </r>
  <r>
    <x v="59"/>
    <s v="Boutique28"/>
    <x v="7"/>
    <n v="2"/>
    <n v="9"/>
    <n v="194"/>
    <n v="110"/>
    <n v="9"/>
    <n v="16"/>
    <n v="13.5"/>
    <n v="1.94"/>
    <n v="1.65"/>
    <n v="0.45"/>
    <n v="0.64"/>
    <n v="4.68"/>
    <n v="1.1290322580645162"/>
    <n v="62.096774193548391"/>
    <n v="66.776774193548391"/>
    <n v="0"/>
    <n v="0"/>
    <n v="0"/>
    <n v="0"/>
    <n v="80.276774193548391"/>
  </r>
  <r>
    <x v="60"/>
    <s v="Boutique28"/>
    <x v="7"/>
    <n v="2"/>
    <n v="7.6"/>
    <n v="218"/>
    <n v="94"/>
    <n v="7.8"/>
    <n v="12"/>
    <n v="11.399999999999999"/>
    <n v="2.1800000000000002"/>
    <n v="1.41"/>
    <n v="0.39"/>
    <n v="0.48"/>
    <n v="4.46"/>
    <n v="1.2727272727272727"/>
    <n v="70"/>
    <n v="74.459999999999994"/>
    <n v="0"/>
    <n v="0"/>
    <n v="0"/>
    <n v="0"/>
    <n v="85.859999999999985"/>
  </r>
  <r>
    <x v="61"/>
    <s v="Boutique28"/>
    <x v="7"/>
    <n v="2"/>
    <n v="8.4"/>
    <n v="210"/>
    <n v="116"/>
    <n v="7.6"/>
    <n v="4"/>
    <n v="12.600000000000001"/>
    <n v="2.1"/>
    <n v="1.74"/>
    <n v="0.38"/>
    <n v="0.2"/>
    <n v="4.42"/>
    <n v="1.3592233009708738"/>
    <n v="74.757281553398059"/>
    <n v="79.177281553398061"/>
    <n v="0"/>
    <n v="0"/>
    <n v="0"/>
    <n v="0"/>
    <n v="91.777281553398069"/>
  </r>
  <r>
    <x v="62"/>
    <s v="Boutique28"/>
    <x v="7"/>
    <n v="2"/>
    <n v="8.4"/>
    <n v="206"/>
    <n v="96"/>
    <n v="8.1999999999999993"/>
    <n v="8"/>
    <n v="12.600000000000001"/>
    <n v="2.06"/>
    <n v="1.44"/>
    <n v="0.41"/>
    <n v="0.4"/>
    <n v="4.3100000000000005"/>
    <n v="1.4893617021276595"/>
    <n v="81.914893617021278"/>
    <n v="86.22489361702128"/>
    <n v="0"/>
    <n v="0"/>
    <n v="0"/>
    <n v="0"/>
    <n v="98.824893617021274"/>
  </r>
  <r>
    <x v="63"/>
    <s v="Boutique28"/>
    <x v="7"/>
    <n v="2"/>
    <n v="8.6"/>
    <n v="196"/>
    <n v="120"/>
    <n v="7"/>
    <n v="10"/>
    <n v="12.899999999999999"/>
    <n v="1.96"/>
    <n v="1.7999999999999998"/>
    <n v="0.35000000000000003"/>
    <n v="0.3"/>
    <n v="4.4099999999999993"/>
    <n v="1.1666666666666667"/>
    <n v="64.166666666666671"/>
    <n v="68.576666666666668"/>
    <n v="0"/>
    <n v="0"/>
    <n v="0"/>
    <n v="0"/>
    <n v="81.476666666666659"/>
  </r>
  <r>
    <x v="64"/>
    <s v="Boutique28"/>
    <x v="7"/>
    <n v="2"/>
    <n v="9"/>
    <n v="208"/>
    <n v="98"/>
    <n v="9"/>
    <n v="16"/>
    <n v="13.5"/>
    <n v="2.08"/>
    <n v="1.47"/>
    <n v="0.45"/>
    <n v="0.48"/>
    <n v="4.4800000000000004"/>
    <n v="1.1244979919678715"/>
    <n v="61.847389558232933"/>
    <n v="66.327389558232937"/>
    <n v="0"/>
    <n v="0"/>
    <n v="0"/>
    <n v="0"/>
    <n v="79.827389558232937"/>
  </r>
  <r>
    <x v="65"/>
    <s v="Boutique28"/>
    <x v="7"/>
    <n v="2"/>
    <n v="7.2"/>
    <n v="202"/>
    <n v="90"/>
    <n v="7.6"/>
    <n v="10"/>
    <n v="10.8"/>
    <n v="2.02"/>
    <n v="1.3499999999999999"/>
    <n v="0.38"/>
    <n v="0.3"/>
    <n v="4.05"/>
    <n v="1.5300546448087431"/>
    <n v="84.15300546448087"/>
    <n v="88.203005464480867"/>
    <n v="0"/>
    <n v="0"/>
    <n v="0"/>
    <n v="0"/>
    <n v="99.003005464480864"/>
  </r>
  <r>
    <x v="66"/>
    <s v="Boutique28"/>
    <x v="7"/>
    <n v="2"/>
    <n v="7.4"/>
    <n v="220"/>
    <n v="104"/>
    <n v="7"/>
    <n v="4"/>
    <n v="11.100000000000001"/>
    <n v="2.2000000000000002"/>
    <n v="1.56"/>
    <n v="0.35000000000000003"/>
    <n v="0.16"/>
    <n v="4.2700000000000005"/>
    <n v="1.1715481171548117"/>
    <n v="64.43514644351464"/>
    <n v="68.705146443514636"/>
    <n v="0"/>
    <n v="0"/>
    <n v="0"/>
    <n v="0"/>
    <n v="79.805146443514644"/>
  </r>
  <r>
    <x v="67"/>
    <s v="Boutique28"/>
    <x v="7"/>
    <n v="2"/>
    <n v="8"/>
    <n v="186"/>
    <n v="118"/>
    <n v="9"/>
    <n v="6"/>
    <n v="12"/>
    <n v="1.86"/>
    <n v="1.77"/>
    <n v="0.45"/>
    <n v="0.12"/>
    <n v="4.2"/>
    <n v="1.1570247933884297"/>
    <n v="63.636363636363633"/>
    <n v="67.836363636363629"/>
    <n v="0"/>
    <n v="0"/>
    <n v="0"/>
    <n v="0"/>
    <n v="79.836363636363629"/>
  </r>
  <r>
    <x v="68"/>
    <s v="Boutique28"/>
    <x v="7"/>
    <n v="2"/>
    <n v="7.6"/>
    <n v="202"/>
    <n v="116"/>
    <n v="7.4"/>
    <n v="8"/>
    <n v="11.399999999999999"/>
    <n v="2.02"/>
    <n v="1.74"/>
    <n v="0.37000000000000005"/>
    <n v="0.32"/>
    <n v="4.45"/>
    <n v="1.201716738197425"/>
    <n v="66.094420600858371"/>
    <n v="70.544420600858373"/>
    <n v="0"/>
    <n v="0"/>
    <n v="0"/>
    <n v="0"/>
    <n v="81.944420600858365"/>
  </r>
  <r>
    <x v="69"/>
    <s v="Boutique28"/>
    <x v="7"/>
    <n v="2"/>
    <n v="7.6"/>
    <n v="190"/>
    <n v="92"/>
    <n v="7.8"/>
    <n v="12"/>
    <n v="11.399999999999999"/>
    <n v="1.9000000000000001"/>
    <n v="1.38"/>
    <n v="0.39"/>
    <n v="0.36"/>
    <n v="4.03"/>
    <n v="1.3725490196078431"/>
    <n v="75.490196078431367"/>
    <n v="79.520196078431368"/>
    <n v="0"/>
    <n v="0"/>
    <n v="0"/>
    <n v="0"/>
    <n v="90.92019607843136"/>
  </r>
  <r>
    <x v="70"/>
    <s v="Boutique28"/>
    <x v="7"/>
    <n v="2"/>
    <n v="8.1999999999999993"/>
    <n v="212"/>
    <n v="118"/>
    <n v="8.8000000000000007"/>
    <n v="12"/>
    <n v="12.299999999999999"/>
    <n v="2.12"/>
    <n v="1.77"/>
    <n v="0.44000000000000006"/>
    <n v="0.24"/>
    <n v="4.57"/>
    <n v="1.1764705882352942"/>
    <n v="64.705882352941174"/>
    <n v="69.275882352941181"/>
    <n v="0"/>
    <n v="0"/>
    <n v="0"/>
    <n v="0"/>
    <n v="81.575882352941179"/>
  </r>
  <r>
    <x v="71"/>
    <s v="Boutique28"/>
    <x v="7"/>
    <n v="2"/>
    <n v="8.8000000000000007"/>
    <n v="216"/>
    <n v="102"/>
    <n v="8.8000000000000007"/>
    <n v="12"/>
    <n v="13.200000000000001"/>
    <n v="2.16"/>
    <n v="1.53"/>
    <n v="0.44000000000000006"/>
    <n v="0.60000000000000009"/>
    <n v="4.7300000000000004"/>
    <n v="1.4659685863874345"/>
    <n v="80.6282722513089"/>
    <n v="85.358272251308904"/>
    <n v="0"/>
    <n v="0"/>
    <n v="0"/>
    <n v="0"/>
    <n v="98.558272251308907"/>
  </r>
  <r>
    <x v="72"/>
    <s v="Boutique28"/>
    <x v="7"/>
    <n v="2"/>
    <n v="8"/>
    <n v="210"/>
    <n v="114"/>
    <n v="8"/>
    <n v="6"/>
    <n v="12"/>
    <n v="2.1"/>
    <n v="1.71"/>
    <n v="0.4"/>
    <n v="0.30000000000000004"/>
    <n v="4.51"/>
    <n v="1.386138613861386"/>
    <n v="76.237623762376231"/>
    <n v="80.747623762376236"/>
    <n v="0"/>
    <n v="0"/>
    <n v="0"/>
    <n v="0"/>
    <n v="92.747623762376236"/>
  </r>
  <r>
    <x v="73"/>
    <s v="Boutique28"/>
    <x v="7"/>
    <n v="2"/>
    <n v="8.8000000000000007"/>
    <n v="206"/>
    <n v="114"/>
    <n v="7.6"/>
    <n v="6"/>
    <n v="13.200000000000001"/>
    <n v="2.06"/>
    <n v="1.71"/>
    <n v="0.38"/>
    <n v="0.30000000000000004"/>
    <n v="4.45"/>
    <n v="1.8181818181818181"/>
    <n v="100"/>
    <n v="104.45"/>
    <n v="0"/>
    <n v="0"/>
    <n v="0"/>
    <n v="0"/>
    <n v="117.65"/>
  </r>
  <r>
    <x v="74"/>
    <s v="Boutique28"/>
    <x v="7"/>
    <n v="2"/>
    <n v="7.4"/>
    <n v="190"/>
    <n v="104"/>
    <n v="7.8"/>
    <n v="16"/>
    <n v="11.100000000000001"/>
    <n v="1.9000000000000001"/>
    <n v="1.56"/>
    <n v="0.39"/>
    <n v="0.48"/>
    <n v="4.33"/>
    <n v="1.6374269005847952"/>
    <n v="90.058479532163744"/>
    <n v="94.388479532163743"/>
    <n v="0"/>
    <n v="0"/>
    <n v="0"/>
    <n v="0"/>
    <n v="105.48847953216375"/>
  </r>
  <r>
    <x v="75"/>
    <s v="Boutique28"/>
    <x v="7"/>
    <n v="2"/>
    <n v="8"/>
    <n v="204"/>
    <n v="106"/>
    <n v="8.4"/>
    <n v="8"/>
    <n v="12"/>
    <n v="2.04"/>
    <n v="1.5899999999999999"/>
    <n v="0.42000000000000004"/>
    <n v="0.16"/>
    <n v="4.21"/>
    <n v="1.7177914110429449"/>
    <n v="94.478527607361968"/>
    <n v="98.688527607361962"/>
    <n v="0"/>
    <n v="0"/>
    <n v="0"/>
    <n v="0"/>
    <n v="110.68852760736196"/>
  </r>
  <r>
    <x v="76"/>
    <s v="Boutique28"/>
    <x v="7"/>
    <n v="2"/>
    <n v="7.4"/>
    <n v="206"/>
    <n v="110"/>
    <n v="8"/>
    <n v="16"/>
    <n v="11.100000000000001"/>
    <n v="2.06"/>
    <n v="1.65"/>
    <n v="0.4"/>
    <n v="0.64"/>
    <n v="4.75"/>
    <n v="1.7177914110429449"/>
    <n v="94.478527607361968"/>
    <n v="99.228527607361968"/>
    <n v="0"/>
    <n v="0"/>
    <n v="0"/>
    <n v="0"/>
    <n v="110.32852760736196"/>
  </r>
  <r>
    <x v="77"/>
    <s v="Boutique28"/>
    <x v="7"/>
    <n v="2"/>
    <n v="8.1999999999999993"/>
    <n v="204"/>
    <n v="120"/>
    <n v="9"/>
    <n v="10"/>
    <n v="12.299999999999999"/>
    <n v="2.04"/>
    <n v="1.7999999999999998"/>
    <n v="0.45"/>
    <n v="0.2"/>
    <n v="4.49"/>
    <n v="1.6568047337278107"/>
    <n v="91.124260355029591"/>
    <n v="95.614260355029586"/>
    <n v="0"/>
    <n v="0"/>
    <n v="0"/>
    <n v="0"/>
    <n v="107.91426035502958"/>
  </r>
  <r>
    <x v="78"/>
    <s v="Boutique28"/>
    <x v="7"/>
    <n v="2"/>
    <n v="8"/>
    <n v="218"/>
    <n v="114"/>
    <n v="8.6"/>
    <n v="16"/>
    <n v="12"/>
    <n v="2.1800000000000002"/>
    <n v="1.71"/>
    <n v="0.43"/>
    <n v="0.32"/>
    <n v="4.6400000000000006"/>
    <n v="1.3725490196078431"/>
    <n v="75.490196078431367"/>
    <n v="80.130196078431368"/>
    <n v="0"/>
    <n v="0"/>
    <n v="0"/>
    <n v="0"/>
    <n v="92.130196078431368"/>
  </r>
  <r>
    <x v="79"/>
    <s v="Boutique28"/>
    <x v="7"/>
    <n v="2"/>
    <n v="8.6"/>
    <n v="192"/>
    <n v="112"/>
    <n v="8"/>
    <n v="4"/>
    <n v="12.899999999999999"/>
    <n v="1.92"/>
    <n v="1.68"/>
    <n v="0.4"/>
    <n v="0.16"/>
    <n v="4.1599999999999993"/>
    <n v="1.4358974358974359"/>
    <n v="78.974358974358978"/>
    <n v="83.134358974358975"/>
    <n v="0"/>
    <n v="0"/>
    <n v="0"/>
    <n v="0"/>
    <n v="96.03435897435898"/>
  </r>
  <r>
    <x v="80"/>
    <s v="Boutique28"/>
    <x v="7"/>
    <n v="2"/>
    <n v="7.6"/>
    <n v="202"/>
    <n v="100"/>
    <n v="7.4"/>
    <n v="16"/>
    <n v="11.399999999999999"/>
    <n v="2.02"/>
    <n v="1.5"/>
    <n v="0.37000000000000005"/>
    <n v="0.48"/>
    <n v="4.37"/>
    <n v="1.6091954022988506"/>
    <n v="88.505747126436788"/>
    <n v="92.875747126436792"/>
    <n v="0"/>
    <n v="0"/>
    <n v="0"/>
    <n v="0"/>
    <n v="104.27574712643678"/>
  </r>
  <r>
    <x v="81"/>
    <s v="Boutique28"/>
    <x v="7"/>
    <n v="2"/>
    <n v="7.2"/>
    <n v="212"/>
    <n v="114"/>
    <n v="7.2"/>
    <n v="14"/>
    <n v="10.8"/>
    <n v="2.12"/>
    <n v="1.71"/>
    <n v="0.36000000000000004"/>
    <n v="0.56000000000000005"/>
    <n v="4.75"/>
    <n v="1.1290322580645162"/>
    <n v="62.096774193548391"/>
    <n v="66.846774193548384"/>
    <n v="0"/>
    <n v="0"/>
    <n v="0"/>
    <n v="0"/>
    <n v="77.646774193548382"/>
  </r>
  <r>
    <x v="82"/>
    <s v="Boutique28"/>
    <x v="7"/>
    <n v="2"/>
    <n v="7"/>
    <n v="212"/>
    <n v="96"/>
    <n v="7.8"/>
    <n v="6"/>
    <n v="10.5"/>
    <n v="2.12"/>
    <n v="1.44"/>
    <n v="0.39"/>
    <n v="0.12"/>
    <n v="4.07"/>
    <n v="1.2173913043478262"/>
    <n v="66.956521739130437"/>
    <n v="71.02652173913043"/>
    <n v="0"/>
    <n v="0"/>
    <n v="0"/>
    <n v="0"/>
    <n v="81.52652173913043"/>
  </r>
  <r>
    <x v="83"/>
    <s v="Boutique28"/>
    <x v="7"/>
    <n v="2"/>
    <n v="7.2"/>
    <n v="214"/>
    <n v="112"/>
    <n v="8.1999999999999993"/>
    <n v="12"/>
    <n v="10.8"/>
    <n v="2.14"/>
    <n v="1.68"/>
    <n v="0.41"/>
    <n v="0.48"/>
    <n v="4.7100000000000009"/>
    <n v="1.1522633744855968"/>
    <n v="63.374485596707821"/>
    <n v="68.084485596707822"/>
    <n v="0"/>
    <n v="0"/>
    <n v="0"/>
    <n v="0"/>
    <n v="78.884485596707819"/>
  </r>
  <r>
    <x v="48"/>
    <s v="Boutique29"/>
    <x v="7"/>
    <n v="2"/>
    <n v="7.2"/>
    <n v="194"/>
    <n v="98"/>
    <n v="7.4"/>
    <n v="16"/>
    <n v="10.8"/>
    <n v="1.94"/>
    <n v="1.47"/>
    <n v="0.37000000000000005"/>
    <n v="0.64"/>
    <n v="4.42"/>
    <n v="1.1522633744855968"/>
    <n v="63.374485596707821"/>
    <n v="67.794485596707815"/>
    <n v="0"/>
    <n v="0"/>
    <n v="0"/>
    <n v="0"/>
    <n v="78.594485596707813"/>
  </r>
  <r>
    <x v="49"/>
    <s v="Boutique29"/>
    <x v="7"/>
    <n v="2"/>
    <n v="7.8"/>
    <n v="212"/>
    <n v="94"/>
    <n v="7.6"/>
    <n v="4"/>
    <n v="11.7"/>
    <n v="2.12"/>
    <n v="1.41"/>
    <n v="0.38"/>
    <n v="0.12"/>
    <n v="4.03"/>
    <n v="1.2903225806451613"/>
    <n v="70.967741935483872"/>
    <n v="74.997741935483873"/>
    <n v="0"/>
    <n v="0"/>
    <n v="0"/>
    <n v="0"/>
    <n v="86.697741935483876"/>
  </r>
  <r>
    <x v="50"/>
    <s v="Boutique29"/>
    <x v="7"/>
    <n v="2"/>
    <n v="8.4"/>
    <n v="216"/>
    <n v="92"/>
    <n v="7.8"/>
    <n v="6"/>
    <n v="12.600000000000001"/>
    <n v="2.16"/>
    <n v="1.38"/>
    <n v="0.39"/>
    <n v="0.12"/>
    <n v="4.05"/>
    <n v="1.8064516129032258"/>
    <n v="99.354838709677423"/>
    <n v="103.40483870967742"/>
    <n v="0"/>
    <n v="0"/>
    <n v="0"/>
    <n v="0"/>
    <n v="116.00483870967741"/>
  </r>
  <r>
    <x v="51"/>
    <s v="Boutique29"/>
    <x v="7"/>
    <n v="2"/>
    <n v="8"/>
    <n v="200"/>
    <n v="112"/>
    <n v="7.2"/>
    <n v="14"/>
    <n v="12"/>
    <n v="2"/>
    <n v="1.68"/>
    <n v="0.36000000000000004"/>
    <n v="0.42"/>
    <n v="4.46"/>
    <n v="1.5909090909090908"/>
    <n v="87.5"/>
    <n v="91.96"/>
    <n v="0"/>
    <n v="0"/>
    <n v="0"/>
    <n v="0"/>
    <n v="103.96"/>
  </r>
  <r>
    <x v="52"/>
    <s v="Boutique29"/>
    <x v="7"/>
    <n v="2"/>
    <n v="7.2"/>
    <n v="212"/>
    <n v="100"/>
    <n v="7.6"/>
    <n v="8"/>
    <n v="10.8"/>
    <n v="2.12"/>
    <n v="1.5"/>
    <n v="0.38"/>
    <n v="0.16"/>
    <n v="4.16"/>
    <n v="1.2444444444444445"/>
    <n v="68.444444444444443"/>
    <n v="72.604444444444439"/>
    <n v="0"/>
    <n v="0"/>
    <n v="0"/>
    <n v="0"/>
    <n v="83.404444444444437"/>
  </r>
  <r>
    <x v="53"/>
    <s v="Boutique29"/>
    <x v="7"/>
    <n v="2"/>
    <n v="7"/>
    <n v="220"/>
    <n v="106"/>
    <n v="8.6"/>
    <n v="16"/>
    <n v="10.5"/>
    <n v="2.2000000000000002"/>
    <n v="1.5899999999999999"/>
    <n v="0.43"/>
    <n v="0.32"/>
    <n v="4.54"/>
    <n v="1.222707423580786"/>
    <n v="67.248908296943227"/>
    <n v="71.788908296943234"/>
    <n v="0"/>
    <n v="0"/>
    <n v="0"/>
    <n v="0"/>
    <n v="82.288908296943234"/>
  </r>
  <r>
    <x v="54"/>
    <s v="Boutique29"/>
    <x v="7"/>
    <n v="2"/>
    <n v="9"/>
    <n v="184"/>
    <n v="90"/>
    <n v="8.1999999999999993"/>
    <n v="8"/>
    <n v="13.5"/>
    <n v="1.84"/>
    <n v="1.3499999999999999"/>
    <n v="0.41"/>
    <n v="0.24"/>
    <n v="3.84"/>
    <n v="1.1244979919678715"/>
    <n v="61.847389558232933"/>
    <n v="65.687389558232937"/>
    <n v="0"/>
    <n v="0"/>
    <n v="0"/>
    <n v="0"/>
    <n v="79.187389558232937"/>
  </r>
  <r>
    <x v="55"/>
    <s v="Boutique29"/>
    <x v="7"/>
    <n v="2"/>
    <n v="8.8000000000000007"/>
    <n v="192"/>
    <n v="94"/>
    <n v="9"/>
    <n v="14"/>
    <n v="13.200000000000001"/>
    <n v="1.92"/>
    <n v="1.41"/>
    <n v="0.45"/>
    <n v="0.56000000000000005"/>
    <n v="4.34"/>
    <n v="1.1814345991561181"/>
    <n v="64.978902953586498"/>
    <n v="69.318902953586502"/>
    <n v="0"/>
    <n v="0"/>
    <n v="0"/>
    <n v="0"/>
    <n v="82.518902953586505"/>
  </r>
  <r>
    <x v="56"/>
    <s v="Boutique29"/>
    <x v="7"/>
    <n v="2"/>
    <n v="7.4"/>
    <n v="192"/>
    <n v="114"/>
    <n v="7.8"/>
    <n v="14"/>
    <n v="11.100000000000001"/>
    <n v="1.92"/>
    <n v="1.71"/>
    <n v="0.39"/>
    <n v="0.28000000000000003"/>
    <n v="4.3"/>
    <n v="1.1864406779661016"/>
    <n v="65.254237288135585"/>
    <n v="69.554237288135582"/>
    <n v="0"/>
    <n v="0"/>
    <n v="0"/>
    <n v="0"/>
    <n v="80.65423728813559"/>
  </r>
  <r>
    <x v="57"/>
    <s v="Boutique29"/>
    <x v="7"/>
    <n v="2"/>
    <n v="7.6"/>
    <n v="184"/>
    <n v="110"/>
    <n v="7.4"/>
    <n v="10"/>
    <n v="11.399999999999999"/>
    <n v="1.84"/>
    <n v="1.65"/>
    <n v="0.37000000000000005"/>
    <n v="0.2"/>
    <n v="4.0600000000000005"/>
    <n v="1.320754716981132"/>
    <n v="72.641509433962256"/>
    <n v="76.701509433962258"/>
    <n v="0"/>
    <n v="0"/>
    <n v="0"/>
    <n v="0"/>
    <n v="88.101509433962264"/>
  </r>
  <r>
    <x v="58"/>
    <s v="Boutique29"/>
    <x v="7"/>
    <n v="2"/>
    <n v="7"/>
    <n v="198"/>
    <n v="90"/>
    <n v="9"/>
    <n v="14"/>
    <n v="10.5"/>
    <n v="1.98"/>
    <n v="1.3499999999999999"/>
    <n v="0.45"/>
    <n v="0.70000000000000007"/>
    <n v="4.4800000000000004"/>
    <n v="1.2903225806451613"/>
    <n v="70.967741935483872"/>
    <n v="75.447741935483876"/>
    <n v="0"/>
    <n v="0"/>
    <n v="0"/>
    <n v="0"/>
    <n v="85.947741935483876"/>
  </r>
  <r>
    <x v="59"/>
    <s v="Boutique29"/>
    <x v="7"/>
    <n v="2"/>
    <n v="9"/>
    <n v="220"/>
    <n v="112"/>
    <n v="8"/>
    <n v="12"/>
    <n v="13.5"/>
    <n v="2.2000000000000002"/>
    <n v="1.68"/>
    <n v="0.4"/>
    <n v="0.60000000000000009"/>
    <n v="4.8800000000000008"/>
    <n v="1.7177914110429449"/>
    <n v="94.478527607361968"/>
    <n v="99.358527607361964"/>
    <n v="0"/>
    <n v="0"/>
    <n v="0"/>
    <n v="0"/>
    <n v="112.85852760736196"/>
  </r>
  <r>
    <x v="60"/>
    <s v="Boutique29"/>
    <x v="7"/>
    <n v="2"/>
    <n v="8.1999999999999993"/>
    <n v="218"/>
    <n v="104"/>
    <n v="8.4"/>
    <n v="10"/>
    <n v="12.299999999999999"/>
    <n v="2.1800000000000002"/>
    <n v="1.56"/>
    <n v="0.42000000000000004"/>
    <n v="0.5"/>
    <n v="4.66"/>
    <n v="1.1764705882352942"/>
    <n v="64.705882352941174"/>
    <n v="69.365882352941171"/>
    <n v="0"/>
    <n v="0"/>
    <n v="0"/>
    <n v="0"/>
    <n v="81.665882352941168"/>
  </r>
  <r>
    <x v="61"/>
    <s v="Boutique29"/>
    <x v="7"/>
    <n v="2"/>
    <n v="7.6"/>
    <n v="206"/>
    <n v="96"/>
    <n v="7.6"/>
    <n v="14"/>
    <n v="11.399999999999999"/>
    <n v="2.06"/>
    <n v="1.44"/>
    <n v="0.38"/>
    <n v="0.42"/>
    <n v="4.3"/>
    <n v="1.4814814814814814"/>
    <n v="81.481481481481481"/>
    <n v="85.781481481481478"/>
    <n v="0"/>
    <n v="0"/>
    <n v="0"/>
    <n v="0"/>
    <n v="97.181481481481484"/>
  </r>
  <r>
    <x v="62"/>
    <s v="Boutique29"/>
    <x v="7"/>
    <n v="2"/>
    <n v="7"/>
    <n v="202"/>
    <n v="102"/>
    <n v="7.6"/>
    <n v="10"/>
    <n v="10.5"/>
    <n v="2.02"/>
    <n v="1.53"/>
    <n v="0.38"/>
    <n v="0.2"/>
    <n v="4.13"/>
    <n v="1.6470588235294117"/>
    <n v="90.588235294117638"/>
    <n v="94.718235294117633"/>
    <n v="0"/>
    <n v="0"/>
    <n v="0"/>
    <n v="0"/>
    <n v="105.21823529411763"/>
  </r>
  <r>
    <x v="63"/>
    <s v="Boutique29"/>
    <x v="7"/>
    <n v="2"/>
    <n v="7"/>
    <n v="180"/>
    <n v="106"/>
    <n v="7"/>
    <n v="4"/>
    <n v="10.5"/>
    <n v="1.8"/>
    <n v="1.5899999999999999"/>
    <n v="0.35000000000000003"/>
    <n v="0.2"/>
    <n v="3.94"/>
    <n v="1.4070351758793971"/>
    <n v="77.386934673366838"/>
    <n v="81.326934673366836"/>
    <n v="0"/>
    <n v="0"/>
    <n v="0"/>
    <n v="0"/>
    <n v="91.826934673366836"/>
  </r>
  <r>
    <x v="64"/>
    <s v="Boutique29"/>
    <x v="7"/>
    <n v="2"/>
    <n v="9"/>
    <n v="202"/>
    <n v="118"/>
    <n v="8.4"/>
    <n v="12"/>
    <n v="13.5"/>
    <n v="2.02"/>
    <n v="1.77"/>
    <n v="0.42000000000000004"/>
    <n v="0.36"/>
    <n v="4.57"/>
    <n v="1.1618257261410789"/>
    <n v="63.900414937759344"/>
    <n v="68.470414937759344"/>
    <n v="0"/>
    <n v="0"/>
    <n v="0"/>
    <n v="0"/>
    <n v="81.970414937759344"/>
  </r>
  <r>
    <x v="65"/>
    <s v="Boutique29"/>
    <x v="7"/>
    <n v="2"/>
    <n v="8.4"/>
    <n v="200"/>
    <n v="92"/>
    <n v="7.2"/>
    <n v="4"/>
    <n v="12.600000000000001"/>
    <n v="2"/>
    <n v="1.38"/>
    <n v="0.36000000000000004"/>
    <n v="0.08"/>
    <n v="3.82"/>
    <n v="1.5730337078651686"/>
    <n v="86.516853932584269"/>
    <n v="90.336853932584262"/>
    <n v="0"/>
    <n v="0"/>
    <n v="0"/>
    <n v="0"/>
    <n v="102.93685393258426"/>
  </r>
  <r>
    <x v="66"/>
    <s v="Boutique29"/>
    <x v="7"/>
    <n v="2"/>
    <n v="8.1999999999999993"/>
    <n v="216"/>
    <n v="118"/>
    <n v="8"/>
    <n v="10"/>
    <n v="12.299999999999999"/>
    <n v="2.16"/>
    <n v="1.77"/>
    <n v="0.4"/>
    <n v="0.2"/>
    <n v="4.53"/>
    <n v="1.2669683257918551"/>
    <n v="69.68325791855203"/>
    <n v="74.213257918552031"/>
    <n v="0"/>
    <n v="0"/>
    <n v="0"/>
    <n v="0"/>
    <n v="86.513257918552029"/>
  </r>
  <r>
    <x v="67"/>
    <s v="Boutique29"/>
    <x v="7"/>
    <n v="2"/>
    <n v="9"/>
    <n v="218"/>
    <n v="92"/>
    <n v="8"/>
    <n v="10"/>
    <n v="13.5"/>
    <n v="2.1800000000000002"/>
    <n v="1.38"/>
    <n v="0.4"/>
    <n v="0.2"/>
    <n v="4.16"/>
    <n v="1.4285714285714286"/>
    <n v="78.571428571428569"/>
    <n v="82.731428571428566"/>
    <n v="0"/>
    <n v="0"/>
    <n v="0"/>
    <n v="0"/>
    <n v="96.231428571428566"/>
  </r>
  <r>
    <x v="68"/>
    <s v="Boutique29"/>
    <x v="7"/>
    <n v="2"/>
    <n v="8.6"/>
    <n v="188"/>
    <n v="104"/>
    <n v="8.6"/>
    <n v="16"/>
    <n v="12.899999999999999"/>
    <n v="1.8800000000000001"/>
    <n v="1.56"/>
    <n v="0.43"/>
    <n v="0.48"/>
    <n v="4.3500000000000005"/>
    <n v="1.308411214953271"/>
    <n v="71.962616822429908"/>
    <n v="76.312616822429902"/>
    <n v="0"/>
    <n v="0"/>
    <n v="0"/>
    <n v="0"/>
    <n v="89.212616822429908"/>
  </r>
  <r>
    <x v="69"/>
    <s v="Boutique29"/>
    <x v="7"/>
    <n v="2"/>
    <n v="8.6"/>
    <n v="220"/>
    <n v="114"/>
    <n v="8.1999999999999993"/>
    <n v="10"/>
    <n v="12.899999999999999"/>
    <n v="2.2000000000000002"/>
    <n v="1.71"/>
    <n v="0.41"/>
    <n v="0.2"/>
    <n v="4.5200000000000005"/>
    <n v="1.386138613861386"/>
    <n v="76.237623762376231"/>
    <n v="80.757623762376227"/>
    <n v="0"/>
    <n v="0"/>
    <n v="0"/>
    <n v="0"/>
    <n v="93.657623762376232"/>
  </r>
  <r>
    <x v="70"/>
    <s v="Boutique29"/>
    <x v="7"/>
    <n v="2"/>
    <n v="7"/>
    <n v="194"/>
    <n v="118"/>
    <n v="7"/>
    <n v="6"/>
    <n v="10.5"/>
    <n v="1.94"/>
    <n v="1.77"/>
    <n v="0.35000000000000003"/>
    <n v="0.30000000000000004"/>
    <n v="4.3599999999999994"/>
    <n v="1.2785388127853881"/>
    <n v="70.319634703196343"/>
    <n v="74.679634703196342"/>
    <n v="0"/>
    <n v="0"/>
    <n v="0"/>
    <n v="0"/>
    <n v="85.179634703196342"/>
  </r>
  <r>
    <x v="71"/>
    <s v="Boutique29"/>
    <x v="7"/>
    <n v="2"/>
    <n v="8.1999999999999993"/>
    <n v="180"/>
    <n v="114"/>
    <n v="8.8000000000000007"/>
    <n v="10"/>
    <n v="12.299999999999999"/>
    <n v="1.8"/>
    <n v="1.71"/>
    <n v="0.44000000000000006"/>
    <n v="0.2"/>
    <n v="4.1499999999999995"/>
    <n v="1.4659685863874345"/>
    <n v="80.6282722513089"/>
    <n v="84.778272251308906"/>
    <n v="0"/>
    <n v="0"/>
    <n v="0"/>
    <n v="0"/>
    <n v="97.078272251308903"/>
  </r>
  <r>
    <x v="72"/>
    <s v="Boutique29"/>
    <x v="7"/>
    <n v="2"/>
    <n v="8.1999999999999993"/>
    <n v="190"/>
    <n v="106"/>
    <n v="7.4"/>
    <n v="4"/>
    <n v="12.299999999999999"/>
    <n v="1.9000000000000001"/>
    <n v="1.5899999999999999"/>
    <n v="0.37000000000000005"/>
    <n v="0.16"/>
    <n v="4.0200000000000005"/>
    <n v="1.2444444444444445"/>
    <n v="68.444444444444443"/>
    <n v="72.464444444444439"/>
    <n v="0"/>
    <n v="0"/>
    <n v="0"/>
    <n v="0"/>
    <n v="84.764444444444436"/>
  </r>
  <r>
    <x v="73"/>
    <s v="Boutique29"/>
    <x v="7"/>
    <n v="2"/>
    <n v="8.8000000000000007"/>
    <n v="186"/>
    <n v="118"/>
    <n v="7.8"/>
    <n v="12"/>
    <n v="13.200000000000001"/>
    <n v="1.86"/>
    <n v="1.77"/>
    <n v="0.39"/>
    <n v="0.36"/>
    <n v="4.38"/>
    <n v="1.7177914110429449"/>
    <n v="94.478527607361968"/>
    <n v="98.858527607361964"/>
    <n v="0"/>
    <n v="0"/>
    <n v="0"/>
    <n v="0"/>
    <n v="112.05852760736197"/>
  </r>
  <r>
    <x v="74"/>
    <s v="Boutique29"/>
    <x v="7"/>
    <n v="2"/>
    <n v="8"/>
    <n v="208"/>
    <n v="98"/>
    <n v="7.6"/>
    <n v="8"/>
    <n v="12"/>
    <n v="2.08"/>
    <n v="1.47"/>
    <n v="0.38"/>
    <n v="0.32"/>
    <n v="4.25"/>
    <n v="1.2556053811659194"/>
    <n v="69.058295964125563"/>
    <n v="73.308295964125563"/>
    <n v="0"/>
    <n v="0"/>
    <n v="0"/>
    <n v="0"/>
    <n v="85.308295964125563"/>
  </r>
  <r>
    <x v="75"/>
    <s v="Boutique29"/>
    <x v="7"/>
    <n v="2"/>
    <n v="9"/>
    <n v="218"/>
    <n v="98"/>
    <n v="7.2"/>
    <n v="8"/>
    <n v="13.5"/>
    <n v="2.1800000000000002"/>
    <n v="1.47"/>
    <n v="0.36000000000000004"/>
    <n v="0.24"/>
    <n v="4.2500000000000009"/>
    <n v="1.201716738197425"/>
    <n v="66.094420600858371"/>
    <n v="70.344420600858371"/>
    <n v="0"/>
    <n v="0"/>
    <n v="0"/>
    <n v="0"/>
    <n v="83.844420600858371"/>
  </r>
  <r>
    <x v="76"/>
    <s v="Boutique29"/>
    <x v="7"/>
    <n v="2"/>
    <n v="7.4"/>
    <n v="198"/>
    <n v="106"/>
    <n v="8.1999999999999993"/>
    <n v="10"/>
    <n v="11.100000000000001"/>
    <n v="1.98"/>
    <n v="1.5899999999999999"/>
    <n v="0.41"/>
    <n v="0.3"/>
    <n v="4.28"/>
    <n v="1.3725490196078431"/>
    <n v="75.490196078431367"/>
    <n v="79.770196078431368"/>
    <n v="0"/>
    <n v="0"/>
    <n v="0"/>
    <n v="0"/>
    <n v="90.870196078431377"/>
  </r>
  <r>
    <x v="77"/>
    <s v="Boutique29"/>
    <x v="7"/>
    <n v="2"/>
    <n v="7"/>
    <n v="188"/>
    <n v="96"/>
    <n v="8.8000000000000007"/>
    <n v="8"/>
    <n v="10.5"/>
    <n v="1.8800000000000001"/>
    <n v="1.44"/>
    <n v="0.44000000000000006"/>
    <n v="0.4"/>
    <n v="4.16"/>
    <n v="1.320754716981132"/>
    <n v="72.641509433962256"/>
    <n v="76.801509433962252"/>
    <n v="0"/>
    <n v="0"/>
    <n v="0"/>
    <n v="0"/>
    <n v="87.301509433962252"/>
  </r>
  <r>
    <x v="78"/>
    <s v="Boutique29"/>
    <x v="7"/>
    <n v="2"/>
    <n v="8"/>
    <n v="182"/>
    <n v="114"/>
    <n v="7.8"/>
    <n v="4"/>
    <n v="12"/>
    <n v="1.82"/>
    <n v="1.71"/>
    <n v="0.39"/>
    <n v="0.12"/>
    <n v="4.04"/>
    <n v="1.5555555555555556"/>
    <n v="85.555555555555557"/>
    <n v="89.595555555555563"/>
    <n v="0"/>
    <n v="0"/>
    <n v="0"/>
    <n v="0"/>
    <n v="101.59555555555556"/>
  </r>
  <r>
    <x v="79"/>
    <s v="Boutique29"/>
    <x v="7"/>
    <n v="2"/>
    <n v="8.4"/>
    <n v="196"/>
    <n v="90"/>
    <n v="7.4"/>
    <n v="14"/>
    <n v="12.600000000000001"/>
    <n v="1.96"/>
    <n v="1.3499999999999999"/>
    <n v="0.37000000000000005"/>
    <n v="0.56000000000000005"/>
    <n v="4.24"/>
    <n v="1.5642458100558658"/>
    <n v="86.033519553072622"/>
    <n v="90.273519553072617"/>
    <n v="0"/>
    <n v="0"/>
    <n v="0"/>
    <n v="0"/>
    <n v="102.87351955307261"/>
  </r>
  <r>
    <x v="80"/>
    <s v="Boutique29"/>
    <x v="7"/>
    <n v="2"/>
    <n v="7.6"/>
    <n v="204"/>
    <n v="116"/>
    <n v="7.4"/>
    <n v="6"/>
    <n v="11.399999999999999"/>
    <n v="2.04"/>
    <n v="1.74"/>
    <n v="0.37000000000000005"/>
    <n v="0.30000000000000004"/>
    <n v="4.45"/>
    <n v="1.4814814814814814"/>
    <n v="81.481481481481481"/>
    <n v="85.931481481481484"/>
    <n v="0"/>
    <n v="0"/>
    <n v="0"/>
    <n v="0"/>
    <n v="97.331481481481489"/>
  </r>
  <r>
    <x v="81"/>
    <s v="Boutique29"/>
    <x v="7"/>
    <n v="2"/>
    <n v="7.4"/>
    <n v="220"/>
    <n v="114"/>
    <n v="7.4"/>
    <n v="12"/>
    <n v="11.100000000000001"/>
    <n v="2.2000000000000002"/>
    <n v="1.71"/>
    <n v="0.37000000000000005"/>
    <n v="0.36"/>
    <n v="4.6400000000000006"/>
    <n v="1.4432989690721649"/>
    <n v="79.381443298969074"/>
    <n v="84.021443298969075"/>
    <n v="0"/>
    <n v="0"/>
    <n v="0"/>
    <n v="0"/>
    <n v="95.121443298969069"/>
  </r>
  <r>
    <x v="82"/>
    <s v="Boutique29"/>
    <x v="7"/>
    <n v="2"/>
    <n v="8.8000000000000007"/>
    <n v="192"/>
    <n v="114"/>
    <n v="7.6"/>
    <n v="6"/>
    <n v="13.200000000000001"/>
    <n v="1.92"/>
    <n v="1.71"/>
    <n v="0.38"/>
    <n v="0.18"/>
    <n v="4.1899999999999995"/>
    <n v="1.201716738197425"/>
    <n v="66.094420600858371"/>
    <n v="70.284420600858368"/>
    <n v="0"/>
    <n v="0"/>
    <n v="0"/>
    <n v="0"/>
    <n v="83.484420600858371"/>
  </r>
  <r>
    <x v="83"/>
    <s v="Boutique29"/>
    <x v="7"/>
    <n v="2"/>
    <n v="8"/>
    <n v="184"/>
    <n v="98"/>
    <n v="7.2"/>
    <n v="6"/>
    <n v="12"/>
    <n v="1.84"/>
    <n v="1.47"/>
    <n v="0.36000000000000004"/>
    <n v="0.18"/>
    <n v="3.85"/>
    <n v="1.5384615384615385"/>
    <n v="84.615384615384613"/>
    <n v="88.465384615384608"/>
    <n v="0"/>
    <n v="0"/>
    <n v="0"/>
    <n v="0"/>
    <n v="100.46538461538461"/>
  </r>
  <r>
    <x v="48"/>
    <s v="Boutique30"/>
    <x v="7"/>
    <n v="2"/>
    <n v="7.6"/>
    <n v="186"/>
    <n v="106"/>
    <n v="7.6"/>
    <n v="8"/>
    <n v="11.399999999999999"/>
    <n v="1.86"/>
    <n v="1.5899999999999999"/>
    <n v="0.38"/>
    <n v="0.24"/>
    <n v="4.07"/>
    <n v="1.3793103448275863"/>
    <n v="75.862068965517253"/>
    <n v="79.93206896551726"/>
    <n v="0"/>
    <n v="0"/>
    <n v="0"/>
    <n v="0"/>
    <n v="91.332068965517266"/>
  </r>
  <r>
    <x v="49"/>
    <s v="Boutique30"/>
    <x v="7"/>
    <n v="2"/>
    <n v="7.4"/>
    <n v="208"/>
    <n v="100"/>
    <n v="9"/>
    <n v="12"/>
    <n v="11.100000000000001"/>
    <n v="2.08"/>
    <n v="1.5"/>
    <n v="0.45"/>
    <n v="0.48"/>
    <n v="4.51"/>
    <n v="1.222707423580786"/>
    <n v="67.248908296943227"/>
    <n v="71.758908296943233"/>
    <n v="0"/>
    <n v="0"/>
    <n v="0"/>
    <n v="0"/>
    <n v="82.858908296943241"/>
  </r>
  <r>
    <x v="50"/>
    <s v="Boutique30"/>
    <x v="7"/>
    <n v="2"/>
    <n v="7.8"/>
    <n v="188"/>
    <n v="92"/>
    <n v="8.6"/>
    <n v="4"/>
    <n v="11.7"/>
    <n v="1.8800000000000001"/>
    <n v="1.38"/>
    <n v="0.43"/>
    <n v="0.2"/>
    <n v="3.89"/>
    <n v="1.2068965517241379"/>
    <n v="66.379310344827587"/>
    <n v="70.269310344827588"/>
    <n v="0"/>
    <n v="0"/>
    <n v="0"/>
    <n v="0"/>
    <n v="81.969310344827591"/>
  </r>
  <r>
    <x v="51"/>
    <s v="Boutique30"/>
    <x v="7"/>
    <n v="2"/>
    <n v="8.4"/>
    <n v="216"/>
    <n v="98"/>
    <n v="7"/>
    <n v="6"/>
    <n v="12.600000000000001"/>
    <n v="2.16"/>
    <n v="1.47"/>
    <n v="0.35000000000000003"/>
    <n v="0.24"/>
    <n v="4.22"/>
    <n v="1.4432989690721649"/>
    <n v="79.381443298969074"/>
    <n v="83.601443298969073"/>
    <n v="0"/>
    <n v="0"/>
    <n v="0"/>
    <n v="0"/>
    <n v="96.201443298969082"/>
  </r>
  <r>
    <x v="52"/>
    <s v="Boutique30"/>
    <x v="7"/>
    <n v="2"/>
    <n v="7"/>
    <n v="188"/>
    <n v="112"/>
    <n v="8.1999999999999993"/>
    <n v="4"/>
    <n v="10.5"/>
    <n v="1.8800000000000001"/>
    <n v="1.68"/>
    <n v="0.41"/>
    <n v="0.12"/>
    <n v="4.09"/>
    <n v="1.8666666666666667"/>
    <n v="102.66666666666667"/>
    <n v="106.75666666666667"/>
    <n v="0"/>
    <n v="0"/>
    <n v="0"/>
    <n v="0"/>
    <n v="117.25666666666667"/>
  </r>
  <r>
    <x v="53"/>
    <s v="Boutique30"/>
    <x v="7"/>
    <n v="2"/>
    <n v="8.4"/>
    <n v="210"/>
    <n v="110"/>
    <n v="7.8"/>
    <n v="12"/>
    <n v="12.600000000000001"/>
    <n v="2.1"/>
    <n v="1.65"/>
    <n v="0.39"/>
    <n v="0.48"/>
    <n v="4.6199999999999992"/>
    <n v="1.1475409836065573"/>
    <n v="63.114754098360649"/>
    <n v="67.734754098360654"/>
    <n v="0"/>
    <n v="0"/>
    <n v="0"/>
    <n v="0"/>
    <n v="80.334754098360662"/>
  </r>
  <r>
    <x v="54"/>
    <s v="Boutique30"/>
    <x v="7"/>
    <n v="2"/>
    <n v="8"/>
    <n v="208"/>
    <n v="94"/>
    <n v="7.8"/>
    <n v="8"/>
    <n v="12"/>
    <n v="2.08"/>
    <n v="1.41"/>
    <n v="0.39"/>
    <n v="0.24"/>
    <n v="4.12"/>
    <n v="1.7948717948717949"/>
    <n v="98.717948717948715"/>
    <n v="102.83794871794872"/>
    <n v="0"/>
    <n v="0"/>
    <n v="0"/>
    <n v="0"/>
    <n v="114.83794871794872"/>
  </r>
  <r>
    <x v="55"/>
    <s v="Boutique30"/>
    <x v="7"/>
    <n v="2"/>
    <n v="7.8"/>
    <n v="204"/>
    <n v="108"/>
    <n v="8.1999999999999993"/>
    <n v="16"/>
    <n v="11.7"/>
    <n v="2.04"/>
    <n v="1.6199999999999999"/>
    <n v="0.41"/>
    <n v="0.64"/>
    <n v="4.71"/>
    <n v="1.7610062893081762"/>
    <n v="96.855345911949684"/>
    <n v="101.56534591194968"/>
    <n v="0"/>
    <n v="0"/>
    <n v="0"/>
    <n v="0"/>
    <n v="113.26534591194968"/>
  </r>
  <r>
    <x v="56"/>
    <s v="Boutique30"/>
    <x v="7"/>
    <n v="2"/>
    <n v="8.1999999999999993"/>
    <n v="212"/>
    <n v="114"/>
    <n v="7.6"/>
    <n v="14"/>
    <n v="12.299999999999999"/>
    <n v="2.12"/>
    <n v="1.71"/>
    <n v="0.38"/>
    <n v="0.56000000000000005"/>
    <n v="4.7699999999999996"/>
    <n v="1.1336032388663968"/>
    <n v="62.348178137651821"/>
    <n v="67.118178137651824"/>
    <n v="0"/>
    <n v="0"/>
    <n v="0"/>
    <n v="0"/>
    <n v="79.418178137651822"/>
  </r>
  <r>
    <x v="57"/>
    <s v="Boutique30"/>
    <x v="7"/>
    <n v="2"/>
    <n v="7.2"/>
    <n v="206"/>
    <n v="120"/>
    <n v="7.6"/>
    <n v="8"/>
    <n v="10.8"/>
    <n v="2.06"/>
    <n v="1.7999999999999998"/>
    <n v="0.38"/>
    <n v="0.32"/>
    <n v="4.5600000000000005"/>
    <n v="1.2444444444444445"/>
    <n v="68.444444444444443"/>
    <n v="73.004444444444445"/>
    <n v="0"/>
    <n v="0"/>
    <n v="0"/>
    <n v="0"/>
    <n v="83.804444444444442"/>
  </r>
  <r>
    <x v="58"/>
    <s v="Boutique30"/>
    <x v="7"/>
    <n v="2"/>
    <n v="7.8"/>
    <n v="182"/>
    <n v="98"/>
    <n v="8.8000000000000007"/>
    <n v="10"/>
    <n v="11.7"/>
    <n v="1.82"/>
    <n v="1.47"/>
    <n v="0.44000000000000006"/>
    <n v="0.4"/>
    <n v="4.13"/>
    <n v="1.5469613259668509"/>
    <n v="85.082872928176798"/>
    <n v="89.212872928176793"/>
    <n v="0"/>
    <n v="0"/>
    <n v="0"/>
    <n v="0"/>
    <n v="100.9128729281768"/>
  </r>
  <r>
    <x v="59"/>
    <s v="Boutique30"/>
    <x v="7"/>
    <n v="2"/>
    <n v="8.8000000000000007"/>
    <n v="204"/>
    <n v="96"/>
    <n v="8.6"/>
    <n v="4"/>
    <n v="13.200000000000001"/>
    <n v="2.04"/>
    <n v="1.44"/>
    <n v="0.43"/>
    <n v="0.16"/>
    <n v="4.07"/>
    <n v="1.5730337078651686"/>
    <n v="86.516853932584269"/>
    <n v="90.586853932584262"/>
    <n v="0"/>
    <n v="0"/>
    <n v="0"/>
    <n v="0"/>
    <n v="103.78685393258426"/>
  </r>
  <r>
    <x v="60"/>
    <s v="Boutique30"/>
    <x v="7"/>
    <n v="2"/>
    <n v="8.1999999999999993"/>
    <n v="210"/>
    <n v="110"/>
    <n v="8.8000000000000007"/>
    <n v="10"/>
    <n v="12.299999999999999"/>
    <n v="2.1"/>
    <n v="1.65"/>
    <n v="0.44000000000000006"/>
    <n v="0.2"/>
    <n v="4.3900000000000006"/>
    <n v="1.6568047337278107"/>
    <n v="91.124260355029591"/>
    <n v="95.514260355029592"/>
    <n v="0"/>
    <n v="0"/>
    <n v="0"/>
    <n v="0"/>
    <n v="107.81426035502959"/>
  </r>
  <r>
    <x v="61"/>
    <s v="Boutique30"/>
    <x v="7"/>
    <n v="2"/>
    <n v="9"/>
    <n v="216"/>
    <n v="110"/>
    <n v="8"/>
    <n v="6"/>
    <n v="13.5"/>
    <n v="2.16"/>
    <n v="1.65"/>
    <n v="0.4"/>
    <n v="0.24"/>
    <n v="4.45"/>
    <n v="1.2556053811659194"/>
    <n v="69.058295964125563"/>
    <n v="73.508295964125566"/>
    <n v="0"/>
    <n v="0"/>
    <n v="0"/>
    <n v="0"/>
    <n v="87.008295964125566"/>
  </r>
  <r>
    <x v="62"/>
    <s v="Boutique30"/>
    <x v="7"/>
    <n v="2"/>
    <n v="8"/>
    <n v="196"/>
    <n v="90"/>
    <n v="7"/>
    <n v="12"/>
    <n v="12"/>
    <n v="1.96"/>
    <n v="1.3499999999999999"/>
    <n v="0.35000000000000003"/>
    <n v="0.24"/>
    <n v="3.8999999999999995"/>
    <n v="1.5730337078651686"/>
    <n v="86.516853932584269"/>
    <n v="90.416853932584274"/>
    <n v="0"/>
    <n v="0"/>
    <n v="0"/>
    <n v="0"/>
    <n v="102.41685393258427"/>
  </r>
  <r>
    <x v="63"/>
    <s v="Boutique30"/>
    <x v="7"/>
    <n v="2"/>
    <n v="7.6"/>
    <n v="196"/>
    <n v="100"/>
    <n v="8.1999999999999993"/>
    <n v="12"/>
    <n v="11.399999999999999"/>
    <n v="1.96"/>
    <n v="1.5"/>
    <n v="0.41"/>
    <n v="0.36"/>
    <n v="4.2300000000000004"/>
    <n v="1.1764705882352942"/>
    <n v="64.705882352941174"/>
    <n v="68.935882352941178"/>
    <n v="0"/>
    <n v="0"/>
    <n v="0"/>
    <n v="0"/>
    <n v="80.335882352941184"/>
  </r>
  <r>
    <x v="64"/>
    <s v="Boutique30"/>
    <x v="7"/>
    <n v="2"/>
    <n v="8.1999999999999993"/>
    <n v="202"/>
    <n v="92"/>
    <n v="8.6"/>
    <n v="6"/>
    <n v="12.299999999999999"/>
    <n v="2.02"/>
    <n v="1.38"/>
    <n v="0.43"/>
    <n v="0.30000000000000004"/>
    <n v="4.13"/>
    <n v="1.2727272727272727"/>
    <n v="70"/>
    <n v="74.13"/>
    <n v="0"/>
    <n v="0"/>
    <n v="0"/>
    <n v="0"/>
    <n v="86.429999999999993"/>
  </r>
  <r>
    <x v="65"/>
    <s v="Boutique30"/>
    <x v="7"/>
    <n v="2"/>
    <n v="8.4"/>
    <n v="182"/>
    <n v="120"/>
    <n v="8"/>
    <n v="8"/>
    <n v="12.600000000000001"/>
    <n v="1.82"/>
    <n v="1.7999999999999998"/>
    <n v="0.4"/>
    <n v="0.16"/>
    <n v="4.1800000000000006"/>
    <n v="1.5135135135135136"/>
    <n v="83.243243243243242"/>
    <n v="87.423243243243249"/>
    <n v="0"/>
    <n v="0"/>
    <n v="0"/>
    <n v="0"/>
    <n v="100.02324324324326"/>
  </r>
  <r>
    <x v="66"/>
    <s v="Boutique30"/>
    <x v="7"/>
    <n v="2"/>
    <n v="7.6"/>
    <n v="196"/>
    <n v="92"/>
    <n v="8.6"/>
    <n v="8"/>
    <n v="11.399999999999999"/>
    <n v="1.96"/>
    <n v="1.38"/>
    <n v="0.43"/>
    <n v="0.24"/>
    <n v="4.01"/>
    <n v="1.7834394904458599"/>
    <n v="98.089171974522301"/>
    <n v="102.09917197452231"/>
    <n v="0"/>
    <n v="0"/>
    <n v="0"/>
    <n v="0"/>
    <n v="113.49917197452231"/>
  </r>
  <r>
    <x v="67"/>
    <s v="Boutique30"/>
    <x v="7"/>
    <n v="2"/>
    <n v="8.8000000000000007"/>
    <n v="198"/>
    <n v="100"/>
    <n v="7"/>
    <n v="6"/>
    <n v="13.200000000000001"/>
    <n v="1.98"/>
    <n v="1.5"/>
    <n v="0.35000000000000003"/>
    <n v="0.18"/>
    <n v="4.01"/>
    <n v="1.3270142180094786"/>
    <n v="72.985781990521318"/>
    <n v="76.995781990521323"/>
    <n v="0"/>
    <n v="0"/>
    <n v="0"/>
    <n v="0"/>
    <n v="90.195781990521326"/>
  </r>
  <r>
    <x v="68"/>
    <s v="Boutique30"/>
    <x v="7"/>
    <n v="2"/>
    <n v="8.6"/>
    <n v="210"/>
    <n v="116"/>
    <n v="8"/>
    <n v="14"/>
    <n v="12.899999999999999"/>
    <n v="2.1"/>
    <n v="1.74"/>
    <n v="0.4"/>
    <n v="0.42"/>
    <n v="4.66"/>
    <n v="1.5819209039548023"/>
    <n v="87.005649717514132"/>
    <n v="91.665649717514128"/>
    <n v="0"/>
    <n v="0"/>
    <n v="0"/>
    <n v="0"/>
    <n v="104.56564971751413"/>
  </r>
  <r>
    <x v="69"/>
    <s v="Boutique30"/>
    <x v="7"/>
    <n v="2"/>
    <n v="7.8"/>
    <n v="216"/>
    <n v="120"/>
    <n v="7.2"/>
    <n v="12"/>
    <n v="11.7"/>
    <n v="2.16"/>
    <n v="1.7999999999999998"/>
    <n v="0.36000000000000004"/>
    <n v="0.60000000000000009"/>
    <n v="4.92"/>
    <n v="1.2903225806451613"/>
    <n v="70.967741935483872"/>
    <n v="75.887741935483874"/>
    <n v="0"/>
    <n v="0"/>
    <n v="0"/>
    <n v="0"/>
    <n v="87.587741935483876"/>
  </r>
  <r>
    <x v="70"/>
    <s v="Boutique30"/>
    <x v="7"/>
    <n v="2"/>
    <n v="8.8000000000000007"/>
    <n v="190"/>
    <n v="110"/>
    <n v="8.6"/>
    <n v="8"/>
    <n v="13.200000000000001"/>
    <n v="1.9000000000000001"/>
    <n v="1.65"/>
    <n v="0.43"/>
    <n v="0.24"/>
    <n v="4.22"/>
    <n v="1.2612612612612613"/>
    <n v="69.369369369369366"/>
    <n v="73.589369369369365"/>
    <n v="0"/>
    <n v="0"/>
    <n v="0"/>
    <n v="0"/>
    <n v="86.789369369369368"/>
  </r>
  <r>
    <x v="71"/>
    <s v="Boutique30"/>
    <x v="7"/>
    <n v="2"/>
    <n v="8.8000000000000007"/>
    <n v="200"/>
    <n v="104"/>
    <n v="8.1999999999999993"/>
    <n v="6"/>
    <n v="13.200000000000001"/>
    <n v="2"/>
    <n v="1.56"/>
    <n v="0.41"/>
    <n v="0.24"/>
    <n v="4.21"/>
    <n v="1.6766467065868262"/>
    <n v="92.215568862275447"/>
    <n v="96.425568862275441"/>
    <n v="0"/>
    <n v="0"/>
    <n v="0"/>
    <n v="0"/>
    <n v="109.62556886227544"/>
  </r>
  <r>
    <x v="72"/>
    <s v="Boutique30"/>
    <x v="7"/>
    <n v="2"/>
    <n v="7"/>
    <n v="220"/>
    <n v="114"/>
    <n v="7.2"/>
    <n v="12"/>
    <n v="10.5"/>
    <n v="2.2000000000000002"/>
    <n v="1.71"/>
    <n v="0.36000000000000004"/>
    <n v="0.24"/>
    <n v="4.5100000000000007"/>
    <n v="1.3526570048309179"/>
    <n v="74.39613526570048"/>
    <n v="78.906135265700485"/>
    <n v="0"/>
    <n v="0"/>
    <n v="0"/>
    <n v="0"/>
    <n v="89.406135265700485"/>
  </r>
  <r>
    <x v="73"/>
    <s v="Boutique30"/>
    <x v="7"/>
    <n v="2"/>
    <n v="7"/>
    <n v="180"/>
    <n v="94"/>
    <n v="9"/>
    <n v="16"/>
    <n v="10.5"/>
    <n v="1.8"/>
    <n v="1.41"/>
    <n v="0.45"/>
    <n v="0.8"/>
    <n v="4.46"/>
    <n v="1.4893617021276595"/>
    <n v="81.914893617021278"/>
    <n v="86.374893617021272"/>
    <n v="0"/>
    <n v="0"/>
    <n v="0"/>
    <n v="0"/>
    <n v="96.874893617021272"/>
  </r>
  <r>
    <x v="74"/>
    <s v="Boutique30"/>
    <x v="7"/>
    <n v="2"/>
    <n v="7"/>
    <n v="194"/>
    <n v="104"/>
    <n v="8"/>
    <n v="8"/>
    <n v="10.5"/>
    <n v="1.94"/>
    <n v="1.56"/>
    <n v="0.4"/>
    <n v="0.16"/>
    <n v="4.0599999999999996"/>
    <n v="1.5642458100558658"/>
    <n v="86.033519553072622"/>
    <n v="90.093519553072625"/>
    <n v="0"/>
    <n v="0"/>
    <n v="0"/>
    <n v="0"/>
    <n v="100.59351955307262"/>
  </r>
  <r>
    <x v="75"/>
    <s v="Boutique30"/>
    <x v="7"/>
    <n v="2"/>
    <n v="8.8000000000000007"/>
    <n v="188"/>
    <n v="112"/>
    <n v="8"/>
    <n v="6"/>
    <n v="13.200000000000001"/>
    <n v="1.8800000000000001"/>
    <n v="1.68"/>
    <n v="0.4"/>
    <n v="0.24"/>
    <n v="4.2"/>
    <n v="1.4285714285714286"/>
    <n v="78.571428571428569"/>
    <n v="82.771428571428572"/>
    <n v="0"/>
    <n v="0"/>
    <n v="0"/>
    <n v="0"/>
    <n v="95.971428571428575"/>
  </r>
  <r>
    <x v="76"/>
    <s v="Boutique30"/>
    <x v="7"/>
    <n v="2"/>
    <n v="7"/>
    <n v="194"/>
    <n v="90"/>
    <n v="7.6"/>
    <n v="8"/>
    <n v="10.5"/>
    <n v="1.94"/>
    <n v="1.3499999999999999"/>
    <n v="0.38"/>
    <n v="0.16"/>
    <n v="3.83"/>
    <n v="1.308411214953271"/>
    <n v="71.962616822429908"/>
    <n v="75.792616822429906"/>
    <n v="0"/>
    <n v="0"/>
    <n v="0"/>
    <n v="0"/>
    <n v="86.292616822429906"/>
  </r>
  <r>
    <x v="77"/>
    <s v="Boutique30"/>
    <x v="7"/>
    <n v="2"/>
    <n v="8"/>
    <n v="200"/>
    <n v="108"/>
    <n v="8"/>
    <n v="4"/>
    <n v="12"/>
    <n v="2"/>
    <n v="1.6199999999999999"/>
    <n v="0.4"/>
    <n v="0.12"/>
    <n v="4.1400000000000006"/>
    <n v="1.4141414141414141"/>
    <n v="77.777777777777771"/>
    <n v="81.917777777777772"/>
    <n v="0"/>
    <n v="0"/>
    <n v="0"/>
    <n v="0"/>
    <n v="93.917777777777772"/>
  </r>
  <r>
    <x v="78"/>
    <s v="Boutique30"/>
    <x v="7"/>
    <n v="2"/>
    <n v="8.6"/>
    <n v="186"/>
    <n v="104"/>
    <n v="7"/>
    <n v="10"/>
    <n v="12.899999999999999"/>
    <n v="1.86"/>
    <n v="1.56"/>
    <n v="0.35000000000000003"/>
    <n v="0.5"/>
    <n v="4.2699999999999996"/>
    <n v="1.4358974358974359"/>
    <n v="78.974358974358978"/>
    <n v="83.244358974358974"/>
    <n v="0"/>
    <n v="0"/>
    <n v="0"/>
    <n v="0"/>
    <n v="96.144358974358965"/>
  </r>
  <r>
    <x v="79"/>
    <s v="Boutique30"/>
    <x v="7"/>
    <n v="2"/>
    <n v="8.8000000000000007"/>
    <n v="220"/>
    <n v="120"/>
    <n v="9"/>
    <n v="16"/>
    <n v="13.200000000000001"/>
    <n v="2.2000000000000002"/>
    <n v="1.7999999999999998"/>
    <n v="0.45"/>
    <n v="0.64"/>
    <n v="5.09"/>
    <n v="1.1666666666666667"/>
    <n v="64.166666666666671"/>
    <n v="69.256666666666675"/>
    <n v="0"/>
    <n v="0"/>
    <n v="0"/>
    <n v="0"/>
    <n v="82.456666666666678"/>
  </r>
  <r>
    <x v="80"/>
    <s v="Boutique30"/>
    <x v="7"/>
    <n v="2"/>
    <n v="7.2"/>
    <n v="198"/>
    <n v="102"/>
    <n v="7.8"/>
    <n v="10"/>
    <n v="10.8"/>
    <n v="1.98"/>
    <n v="1.53"/>
    <n v="0.39"/>
    <n v="0.5"/>
    <n v="4.4000000000000004"/>
    <n v="1.2121212121212122"/>
    <n v="66.666666666666671"/>
    <n v="71.066666666666677"/>
    <n v="0"/>
    <n v="0"/>
    <n v="0"/>
    <n v="0"/>
    <n v="81.866666666666674"/>
  </r>
  <r>
    <x v="81"/>
    <s v="Boutique30"/>
    <x v="7"/>
    <n v="2"/>
    <n v="7.4"/>
    <n v="202"/>
    <n v="98"/>
    <n v="8"/>
    <n v="12"/>
    <n v="11.100000000000001"/>
    <n v="2.02"/>
    <n v="1.47"/>
    <n v="0.4"/>
    <n v="0.24"/>
    <n v="4.13"/>
    <n v="1.6374269005847952"/>
    <n v="90.058479532163744"/>
    <n v="94.18847953216374"/>
    <n v="0"/>
    <n v="0"/>
    <n v="0"/>
    <n v="0"/>
    <n v="105.28847953216373"/>
  </r>
  <r>
    <x v="82"/>
    <s v="Boutique30"/>
    <x v="7"/>
    <n v="2"/>
    <n v="7.8"/>
    <n v="196"/>
    <n v="116"/>
    <n v="9"/>
    <n v="12"/>
    <n v="11.7"/>
    <n v="1.96"/>
    <n v="1.74"/>
    <n v="0.45"/>
    <n v="0.36"/>
    <n v="4.5100000000000007"/>
    <n v="1.6766467065868262"/>
    <n v="92.215568862275447"/>
    <n v="96.725568862275452"/>
    <n v="0"/>
    <n v="0"/>
    <n v="0"/>
    <n v="0"/>
    <n v="108.42556886227545"/>
  </r>
  <r>
    <x v="83"/>
    <s v="Boutique30"/>
    <x v="7"/>
    <n v="2"/>
    <n v="7.8"/>
    <n v="202"/>
    <n v="102"/>
    <n v="7.6"/>
    <n v="8"/>
    <n v="11.7"/>
    <n v="2.02"/>
    <n v="1.53"/>
    <n v="0.38"/>
    <n v="0.24"/>
    <n v="4.17"/>
    <n v="1.4659685863874345"/>
    <n v="80.6282722513089"/>
    <n v="84.798272251308902"/>
    <n v="0"/>
    <n v="0"/>
    <n v="0"/>
    <n v="0"/>
    <n v="96.498272251308904"/>
  </r>
  <r>
    <x v="48"/>
    <s v="Boutique31"/>
    <x v="7"/>
    <n v="2"/>
    <n v="8.8000000000000007"/>
    <n v="206"/>
    <n v="104"/>
    <n v="7.6"/>
    <n v="8"/>
    <n v="13.200000000000001"/>
    <n v="2.06"/>
    <n v="1.56"/>
    <n v="0.38"/>
    <n v="0.16"/>
    <n v="4.16"/>
    <n v="1.1475409836065573"/>
    <n v="63.114754098360649"/>
    <n v="67.274754098360646"/>
    <n v="0"/>
    <n v="0"/>
    <n v="0"/>
    <n v="0"/>
    <n v="80.474754098360648"/>
  </r>
  <r>
    <x v="49"/>
    <s v="Boutique31"/>
    <x v="7"/>
    <n v="2"/>
    <n v="8"/>
    <n v="208"/>
    <n v="118"/>
    <n v="8.6"/>
    <n v="4"/>
    <n v="12"/>
    <n v="2.08"/>
    <n v="1.77"/>
    <n v="0.43"/>
    <n v="0.2"/>
    <n v="4.4800000000000004"/>
    <n v="1.1200000000000001"/>
    <n v="61.600000000000009"/>
    <n v="66.080000000000013"/>
    <n v="0"/>
    <n v="0"/>
    <n v="0"/>
    <n v="0"/>
    <n v="78.080000000000013"/>
  </r>
  <r>
    <x v="50"/>
    <s v="Boutique31"/>
    <x v="7"/>
    <n v="2"/>
    <n v="8.1999999999999993"/>
    <n v="180"/>
    <n v="110"/>
    <n v="7.4"/>
    <n v="8"/>
    <n v="12.299999999999999"/>
    <n v="1.8"/>
    <n v="1.65"/>
    <n v="0.37000000000000005"/>
    <n v="0.16"/>
    <n v="3.9800000000000004"/>
    <n v="1.5469613259668509"/>
    <n v="85.082872928176798"/>
    <n v="89.062872928176802"/>
    <n v="0"/>
    <n v="0"/>
    <n v="0"/>
    <n v="0"/>
    <n v="101.3628729281768"/>
  </r>
  <r>
    <x v="51"/>
    <s v="Boutique31"/>
    <x v="7"/>
    <n v="2"/>
    <n v="8.6"/>
    <n v="186"/>
    <n v="96"/>
    <n v="8.1999999999999993"/>
    <n v="16"/>
    <n v="12.899999999999999"/>
    <n v="1.86"/>
    <n v="1.44"/>
    <n v="0.41"/>
    <n v="0.64"/>
    <n v="4.3499999999999996"/>
    <n v="1.2068965517241379"/>
    <n v="66.379310344827587"/>
    <n v="70.729310344827582"/>
    <n v="0"/>
    <n v="0"/>
    <n v="0"/>
    <n v="0"/>
    <n v="83.629310344827587"/>
  </r>
  <r>
    <x v="52"/>
    <s v="Boutique31"/>
    <x v="7"/>
    <n v="2"/>
    <n v="9"/>
    <n v="206"/>
    <n v="102"/>
    <n v="8.1999999999999993"/>
    <n v="10"/>
    <n v="13.5"/>
    <n v="2.06"/>
    <n v="1.53"/>
    <n v="0.41"/>
    <n v="0.4"/>
    <n v="4.4000000000000004"/>
    <n v="1.3930348258706469"/>
    <n v="76.616915422885583"/>
    <n v="81.016915422885589"/>
    <n v="0"/>
    <n v="0"/>
    <n v="0"/>
    <n v="0"/>
    <n v="94.516915422885589"/>
  </r>
  <r>
    <x v="53"/>
    <s v="Boutique31"/>
    <x v="7"/>
    <n v="2"/>
    <n v="8.6"/>
    <n v="194"/>
    <n v="92"/>
    <n v="7.4"/>
    <n v="6"/>
    <n v="12.899999999999999"/>
    <n v="1.94"/>
    <n v="1.38"/>
    <n v="0.37000000000000005"/>
    <n v="0.18"/>
    <n v="3.87"/>
    <n v="1.6"/>
    <n v="88"/>
    <n v="91.87"/>
    <n v="0"/>
    <n v="0"/>
    <n v="0"/>
    <n v="0"/>
    <n v="104.77000000000001"/>
  </r>
  <r>
    <x v="54"/>
    <s v="Boutique31"/>
    <x v="7"/>
    <n v="2"/>
    <n v="7.2"/>
    <n v="204"/>
    <n v="116"/>
    <n v="8.4"/>
    <n v="14"/>
    <n v="10.8"/>
    <n v="2.04"/>
    <n v="1.74"/>
    <n v="0.42000000000000004"/>
    <n v="0.70000000000000007"/>
    <n v="4.9000000000000004"/>
    <n v="1.6766467065868262"/>
    <n v="92.215568862275447"/>
    <n v="97.115568862275452"/>
    <n v="0"/>
    <n v="0"/>
    <n v="0"/>
    <n v="0"/>
    <n v="107.91556886227545"/>
  </r>
  <r>
    <x v="55"/>
    <s v="Boutique31"/>
    <x v="7"/>
    <n v="2"/>
    <n v="8.8000000000000007"/>
    <n v="204"/>
    <n v="100"/>
    <n v="8"/>
    <n v="8"/>
    <n v="13.200000000000001"/>
    <n v="2.04"/>
    <n v="1.5"/>
    <n v="0.4"/>
    <n v="0.4"/>
    <n v="4.34"/>
    <n v="1.1382113821138211"/>
    <n v="62.601626016260163"/>
    <n v="66.941626016260159"/>
    <n v="0"/>
    <n v="0"/>
    <n v="0"/>
    <n v="0"/>
    <n v="80.141626016260162"/>
  </r>
  <r>
    <x v="56"/>
    <s v="Boutique31"/>
    <x v="7"/>
    <n v="2"/>
    <n v="7"/>
    <n v="186"/>
    <n v="114"/>
    <n v="8"/>
    <n v="14"/>
    <n v="10.5"/>
    <n v="1.86"/>
    <n v="1.71"/>
    <n v="0.4"/>
    <n v="0.42"/>
    <n v="4.3900000000000006"/>
    <n v="1.6"/>
    <n v="88"/>
    <n v="92.39"/>
    <n v="0"/>
    <n v="0"/>
    <n v="0"/>
    <n v="0"/>
    <n v="102.89"/>
  </r>
  <r>
    <x v="57"/>
    <s v="Boutique31"/>
    <x v="7"/>
    <n v="2"/>
    <n v="8.4"/>
    <n v="212"/>
    <n v="102"/>
    <n v="8.1999999999999993"/>
    <n v="16"/>
    <n v="12.600000000000001"/>
    <n v="2.12"/>
    <n v="1.53"/>
    <n v="0.41"/>
    <n v="0.8"/>
    <n v="4.8600000000000003"/>
    <n v="1.4141414141414141"/>
    <n v="77.777777777777771"/>
    <n v="82.637777777777771"/>
    <n v="0"/>
    <n v="0"/>
    <n v="0"/>
    <n v="0"/>
    <n v="95.237777777777779"/>
  </r>
  <r>
    <x v="58"/>
    <s v="Boutique31"/>
    <x v="7"/>
    <n v="2"/>
    <n v="7.2"/>
    <n v="186"/>
    <n v="112"/>
    <n v="8.8000000000000007"/>
    <n v="4"/>
    <n v="10.8"/>
    <n v="1.86"/>
    <n v="1.68"/>
    <n v="0.44000000000000006"/>
    <n v="0.16"/>
    <n v="4.1399999999999997"/>
    <n v="1.5135135135135136"/>
    <n v="83.243243243243242"/>
    <n v="87.383243243243243"/>
    <n v="0"/>
    <n v="0"/>
    <n v="0"/>
    <n v="0"/>
    <n v="98.18324324324324"/>
  </r>
  <r>
    <x v="59"/>
    <s v="Boutique31"/>
    <x v="7"/>
    <n v="2"/>
    <n v="7"/>
    <n v="196"/>
    <n v="96"/>
    <n v="8.1999999999999993"/>
    <n v="14"/>
    <n v="10.5"/>
    <n v="1.96"/>
    <n v="1.44"/>
    <n v="0.41"/>
    <n v="0.42"/>
    <n v="4.2300000000000004"/>
    <n v="1.6867469879518073"/>
    <n v="92.771084337349407"/>
    <n v="97.001084337349411"/>
    <n v="0"/>
    <n v="0"/>
    <n v="0"/>
    <n v="0"/>
    <n v="107.50108433734941"/>
  </r>
  <r>
    <x v="60"/>
    <s v="Boutique31"/>
    <x v="7"/>
    <n v="2"/>
    <n v="8"/>
    <n v="208"/>
    <n v="114"/>
    <n v="7.6"/>
    <n v="12"/>
    <n v="12"/>
    <n v="2.08"/>
    <n v="1.71"/>
    <n v="0.38"/>
    <n v="0.24"/>
    <n v="4.41"/>
    <n v="1.6091954022988506"/>
    <n v="88.505747126436788"/>
    <n v="92.915747126436784"/>
    <n v="0"/>
    <n v="0"/>
    <n v="0"/>
    <n v="0"/>
    <n v="104.91574712643678"/>
  </r>
  <r>
    <x v="61"/>
    <s v="Boutique31"/>
    <x v="7"/>
    <n v="2"/>
    <n v="8.1999999999999993"/>
    <n v="208"/>
    <n v="114"/>
    <n v="9"/>
    <n v="10"/>
    <n v="12.299999999999999"/>
    <n v="2.08"/>
    <n v="1.71"/>
    <n v="0.45"/>
    <n v="0.3"/>
    <n v="4.54"/>
    <n v="1.4814814814814814"/>
    <n v="81.481481481481481"/>
    <n v="86.021481481481487"/>
    <n v="0"/>
    <n v="0"/>
    <n v="0"/>
    <n v="0"/>
    <n v="98.321481481481484"/>
  </r>
  <r>
    <x v="62"/>
    <s v="Boutique31"/>
    <x v="7"/>
    <n v="2"/>
    <n v="8.6"/>
    <n v="186"/>
    <n v="120"/>
    <n v="7.6"/>
    <n v="12"/>
    <n v="12.899999999999999"/>
    <n v="1.86"/>
    <n v="1.7999999999999998"/>
    <n v="0.38"/>
    <n v="0.36"/>
    <n v="4.4000000000000004"/>
    <n v="1.696969696969697"/>
    <n v="93.333333333333343"/>
    <n v="97.733333333333348"/>
    <n v="0"/>
    <n v="0"/>
    <n v="0"/>
    <n v="0"/>
    <n v="110.63333333333335"/>
  </r>
  <r>
    <x v="63"/>
    <s v="Boutique31"/>
    <x v="7"/>
    <n v="2"/>
    <n v="7.4"/>
    <n v="202"/>
    <n v="120"/>
    <n v="7.2"/>
    <n v="14"/>
    <n v="11.100000000000001"/>
    <n v="2.02"/>
    <n v="1.7999999999999998"/>
    <n v="0.36000000000000004"/>
    <n v="0.28000000000000003"/>
    <n v="4.46"/>
    <n v="1.5135135135135136"/>
    <n v="83.243243243243242"/>
    <n v="87.703243243243236"/>
    <n v="0"/>
    <n v="0"/>
    <n v="0"/>
    <n v="0"/>
    <n v="98.80324324324323"/>
  </r>
  <r>
    <x v="64"/>
    <s v="Boutique31"/>
    <x v="7"/>
    <n v="2"/>
    <n v="7.2"/>
    <n v="210"/>
    <n v="118"/>
    <n v="8.4"/>
    <n v="8"/>
    <n v="10.8"/>
    <n v="2.1"/>
    <n v="1.77"/>
    <n v="0.42000000000000004"/>
    <n v="0.4"/>
    <n v="4.6900000000000004"/>
    <n v="1.7721518987341771"/>
    <n v="97.468354430379748"/>
    <n v="102.15835443037975"/>
    <n v="0"/>
    <n v="0"/>
    <n v="0"/>
    <n v="0"/>
    <n v="112.95835443037974"/>
  </r>
  <r>
    <x v="65"/>
    <s v="Boutique31"/>
    <x v="7"/>
    <n v="2"/>
    <n v="7.6"/>
    <n v="210"/>
    <n v="114"/>
    <n v="7"/>
    <n v="4"/>
    <n v="11.399999999999999"/>
    <n v="2.1"/>
    <n v="1.71"/>
    <n v="0.35000000000000003"/>
    <n v="0.2"/>
    <n v="4.3600000000000003"/>
    <n v="1.1764705882352942"/>
    <n v="64.705882352941174"/>
    <n v="69.065882352941173"/>
    <n v="0"/>
    <n v="0"/>
    <n v="0"/>
    <n v="0"/>
    <n v="80.465882352941179"/>
  </r>
  <r>
    <x v="66"/>
    <s v="Boutique31"/>
    <x v="7"/>
    <n v="2"/>
    <n v="7.4"/>
    <n v="192"/>
    <n v="102"/>
    <n v="7.4"/>
    <n v="16"/>
    <n v="11.100000000000001"/>
    <n v="1.92"/>
    <n v="1.53"/>
    <n v="0.37000000000000005"/>
    <n v="0.32"/>
    <n v="4.1400000000000006"/>
    <n v="1.3270142180094786"/>
    <n v="72.985781990521318"/>
    <n v="77.125781990521318"/>
    <n v="0"/>
    <n v="0"/>
    <n v="0"/>
    <n v="0"/>
    <n v="88.225781990521313"/>
  </r>
  <r>
    <x v="67"/>
    <s v="Boutique31"/>
    <x v="7"/>
    <n v="2"/>
    <n v="7.6"/>
    <n v="212"/>
    <n v="100"/>
    <n v="8"/>
    <n v="8"/>
    <n v="11.399999999999999"/>
    <n v="2.12"/>
    <n v="1.5"/>
    <n v="0.4"/>
    <n v="0.24"/>
    <n v="4.2600000000000007"/>
    <n v="1.2844036697247707"/>
    <n v="70.642201834862391"/>
    <n v="74.902201834862396"/>
    <n v="0"/>
    <n v="0"/>
    <n v="0"/>
    <n v="0"/>
    <n v="86.302201834862387"/>
  </r>
  <r>
    <x v="68"/>
    <s v="Boutique31"/>
    <x v="7"/>
    <n v="2"/>
    <n v="7.6"/>
    <n v="218"/>
    <n v="98"/>
    <n v="7.6"/>
    <n v="8"/>
    <n v="11.399999999999999"/>
    <n v="2.1800000000000002"/>
    <n v="1.47"/>
    <n v="0.38"/>
    <n v="0.24"/>
    <n v="4.2700000000000005"/>
    <n v="1.8421052631578947"/>
    <n v="101.31578947368421"/>
    <n v="105.5857894736842"/>
    <n v="0"/>
    <n v="0"/>
    <n v="0"/>
    <n v="0"/>
    <n v="116.98578947368421"/>
  </r>
  <r>
    <x v="69"/>
    <s v="Boutique31"/>
    <x v="7"/>
    <n v="2"/>
    <n v="8.4"/>
    <n v="188"/>
    <n v="92"/>
    <n v="7.2"/>
    <n v="12"/>
    <n v="12.600000000000001"/>
    <n v="1.8800000000000001"/>
    <n v="1.38"/>
    <n v="0.36000000000000004"/>
    <n v="0.36"/>
    <n v="3.9799999999999995"/>
    <n v="1.728395061728395"/>
    <n v="95.061728395061721"/>
    <n v="99.041728395061725"/>
    <n v="0"/>
    <n v="0"/>
    <n v="0"/>
    <n v="0"/>
    <n v="111.64172839506173"/>
  </r>
  <r>
    <x v="70"/>
    <s v="Boutique31"/>
    <x v="7"/>
    <n v="2"/>
    <n v="7"/>
    <n v="210"/>
    <n v="98"/>
    <n v="7.2"/>
    <n v="4"/>
    <n v="10.5"/>
    <n v="2.1"/>
    <n v="1.47"/>
    <n v="0.36000000000000004"/>
    <n v="0.16"/>
    <n v="4.09"/>
    <n v="1.6"/>
    <n v="88"/>
    <n v="92.09"/>
    <n v="0"/>
    <n v="0"/>
    <n v="0"/>
    <n v="0"/>
    <n v="102.59"/>
  </r>
  <r>
    <x v="71"/>
    <s v="Boutique31"/>
    <x v="7"/>
    <n v="2"/>
    <n v="7.8"/>
    <n v="218"/>
    <n v="100"/>
    <n v="9"/>
    <n v="6"/>
    <n v="11.7"/>
    <n v="2.1800000000000002"/>
    <n v="1.5"/>
    <n v="0.45"/>
    <n v="0.30000000000000004"/>
    <n v="4.43"/>
    <n v="1.1814345991561181"/>
    <n v="64.978902953586498"/>
    <n v="69.408902953586505"/>
    <n v="0"/>
    <n v="0"/>
    <n v="0"/>
    <n v="0"/>
    <n v="81.108902953586508"/>
  </r>
  <r>
    <x v="72"/>
    <s v="Boutique31"/>
    <x v="7"/>
    <n v="2"/>
    <n v="8.4"/>
    <n v="190"/>
    <n v="104"/>
    <n v="8.6"/>
    <n v="10"/>
    <n v="12.600000000000001"/>
    <n v="1.9000000000000001"/>
    <n v="1.56"/>
    <n v="0.43"/>
    <n v="0.3"/>
    <n v="4.1900000000000004"/>
    <n v="1.201716738197425"/>
    <n v="66.094420600858371"/>
    <n v="70.284420600858368"/>
    <n v="0"/>
    <n v="0"/>
    <n v="0"/>
    <n v="0"/>
    <n v="82.884420600858363"/>
  </r>
  <r>
    <x v="73"/>
    <s v="Boutique31"/>
    <x v="7"/>
    <n v="2"/>
    <n v="8"/>
    <n v="214"/>
    <n v="104"/>
    <n v="8.8000000000000007"/>
    <n v="14"/>
    <n v="12"/>
    <n v="2.14"/>
    <n v="1.56"/>
    <n v="0.44000000000000006"/>
    <n v="0.28000000000000003"/>
    <n v="4.4200000000000008"/>
    <n v="1.5555555555555556"/>
    <n v="85.555555555555557"/>
    <n v="89.975555555555559"/>
    <n v="0"/>
    <n v="0"/>
    <n v="0"/>
    <n v="0"/>
    <n v="101.97555555555556"/>
  </r>
  <r>
    <x v="74"/>
    <s v="Boutique31"/>
    <x v="7"/>
    <n v="2"/>
    <n v="8.4"/>
    <n v="194"/>
    <n v="114"/>
    <n v="7.2"/>
    <n v="8"/>
    <n v="12.600000000000001"/>
    <n v="1.94"/>
    <n v="1.71"/>
    <n v="0.36000000000000004"/>
    <n v="0.32"/>
    <n v="4.33"/>
    <n v="1.6091954022988506"/>
    <n v="88.505747126436788"/>
    <n v="92.835747126436786"/>
    <n v="0"/>
    <n v="0"/>
    <n v="0"/>
    <n v="0"/>
    <n v="105.43574712643678"/>
  </r>
  <r>
    <x v="75"/>
    <s v="Boutique31"/>
    <x v="7"/>
    <n v="2"/>
    <n v="8.1999999999999993"/>
    <n v="210"/>
    <n v="114"/>
    <n v="7.8"/>
    <n v="6"/>
    <n v="12.299999999999999"/>
    <n v="2.1"/>
    <n v="1.71"/>
    <n v="0.39"/>
    <n v="0.18"/>
    <n v="4.38"/>
    <n v="1.728395061728395"/>
    <n v="95.061728395061721"/>
    <n v="99.441728395061716"/>
    <n v="0"/>
    <n v="0"/>
    <n v="0"/>
    <n v="0"/>
    <n v="111.74172839506171"/>
  </r>
  <r>
    <x v="76"/>
    <s v="Boutique31"/>
    <x v="7"/>
    <n v="2"/>
    <n v="7.2"/>
    <n v="184"/>
    <n v="106"/>
    <n v="8.1999999999999993"/>
    <n v="10"/>
    <n v="10.8"/>
    <n v="1.84"/>
    <n v="1.5899999999999999"/>
    <n v="0.41"/>
    <n v="0.3"/>
    <n v="4.1399999999999997"/>
    <n v="1.7073170731707317"/>
    <n v="93.902439024390247"/>
    <n v="98.042439024390248"/>
    <n v="0"/>
    <n v="0"/>
    <n v="0"/>
    <n v="0"/>
    <n v="108.84243902439025"/>
  </r>
  <r>
    <x v="77"/>
    <s v="Boutique31"/>
    <x v="7"/>
    <n v="2"/>
    <n v="8.4"/>
    <n v="194"/>
    <n v="120"/>
    <n v="7.4"/>
    <n v="8"/>
    <n v="12.600000000000001"/>
    <n v="1.94"/>
    <n v="1.7999999999999998"/>
    <n v="0.37000000000000005"/>
    <n v="0.4"/>
    <n v="4.51"/>
    <n v="1.7177914110429449"/>
    <n v="94.478527607361968"/>
    <n v="98.988527607361974"/>
    <n v="0"/>
    <n v="0"/>
    <n v="0"/>
    <n v="0"/>
    <n v="111.58852760736198"/>
  </r>
  <r>
    <x v="78"/>
    <s v="Boutique31"/>
    <x v="7"/>
    <n v="2"/>
    <n v="9"/>
    <n v="212"/>
    <n v="116"/>
    <n v="7.8"/>
    <n v="6"/>
    <n v="13.5"/>
    <n v="2.12"/>
    <n v="1.74"/>
    <n v="0.39"/>
    <n v="0.12"/>
    <n v="4.37"/>
    <n v="1.2612612612612613"/>
    <n v="69.369369369369366"/>
    <n v="73.739369369369371"/>
    <n v="0"/>
    <n v="0"/>
    <n v="0"/>
    <n v="0"/>
    <n v="87.239369369369371"/>
  </r>
  <r>
    <x v="79"/>
    <s v="Boutique31"/>
    <x v="7"/>
    <n v="2"/>
    <n v="8.8000000000000007"/>
    <n v="206"/>
    <n v="114"/>
    <n v="7.4"/>
    <n v="4"/>
    <n v="13.200000000000001"/>
    <n v="2.06"/>
    <n v="1.71"/>
    <n v="0.37000000000000005"/>
    <n v="0.16"/>
    <n v="4.3"/>
    <n v="1.1618257261410789"/>
    <n v="63.900414937759344"/>
    <n v="68.200414937759348"/>
    <n v="0"/>
    <n v="0"/>
    <n v="0"/>
    <n v="0"/>
    <n v="81.400414937759351"/>
  </r>
  <r>
    <x v="80"/>
    <s v="Boutique31"/>
    <x v="7"/>
    <n v="2"/>
    <n v="8.8000000000000007"/>
    <n v="184"/>
    <n v="96"/>
    <n v="8.8000000000000007"/>
    <n v="12"/>
    <n v="13.200000000000001"/>
    <n v="1.84"/>
    <n v="1.44"/>
    <n v="0.44000000000000006"/>
    <n v="0.60000000000000009"/>
    <n v="4.32"/>
    <n v="1.3658536585365855"/>
    <n v="75.121951219512198"/>
    <n v="79.441951219512191"/>
    <n v="0"/>
    <n v="0"/>
    <n v="0"/>
    <n v="0"/>
    <n v="92.641951219512194"/>
  </r>
  <r>
    <x v="81"/>
    <s v="Boutique31"/>
    <x v="7"/>
    <n v="2"/>
    <n v="7.8"/>
    <n v="180"/>
    <n v="112"/>
    <n v="7.2"/>
    <n v="14"/>
    <n v="11.7"/>
    <n v="1.8"/>
    <n v="1.68"/>
    <n v="0.36000000000000004"/>
    <n v="0.70000000000000007"/>
    <n v="4.54"/>
    <n v="1.4659685863874345"/>
    <n v="80.6282722513089"/>
    <n v="85.168272251308906"/>
    <n v="0"/>
    <n v="0"/>
    <n v="0"/>
    <n v="0"/>
    <n v="96.868272251308909"/>
  </r>
  <r>
    <x v="82"/>
    <s v="Boutique31"/>
    <x v="7"/>
    <n v="2"/>
    <n v="7.8"/>
    <n v="194"/>
    <n v="94"/>
    <n v="8.6"/>
    <n v="16"/>
    <n v="11.7"/>
    <n v="1.94"/>
    <n v="1.41"/>
    <n v="0.43"/>
    <n v="0.48"/>
    <n v="4.26"/>
    <n v="1.6"/>
    <n v="88"/>
    <n v="92.26"/>
    <n v="0"/>
    <n v="0"/>
    <n v="0"/>
    <n v="0"/>
    <n v="103.96000000000001"/>
  </r>
  <r>
    <x v="83"/>
    <s v="Boutique31"/>
    <x v="7"/>
    <n v="2"/>
    <n v="9"/>
    <n v="194"/>
    <n v="104"/>
    <n v="8"/>
    <n v="14"/>
    <n v="13.5"/>
    <n v="1.94"/>
    <n v="1.56"/>
    <n v="0.4"/>
    <n v="0.42"/>
    <n v="4.32"/>
    <n v="1.4432989690721649"/>
    <n v="79.381443298969074"/>
    <n v="83.701443298969082"/>
    <n v="0"/>
    <n v="0"/>
    <n v="0"/>
    <n v="0"/>
    <n v="97.201443298969082"/>
  </r>
  <r>
    <x v="48"/>
    <s v="Boutique32"/>
    <x v="7"/>
    <n v="2"/>
    <n v="8"/>
    <n v="188"/>
    <n v="92"/>
    <n v="7"/>
    <n v="8"/>
    <n v="12"/>
    <n v="1.8800000000000001"/>
    <n v="1.38"/>
    <n v="0.35000000000000003"/>
    <n v="0.32"/>
    <n v="3.9299999999999997"/>
    <n v="1.1864406779661016"/>
    <n v="65.254237288135585"/>
    <n v="69.184237288135591"/>
    <n v="0"/>
    <n v="0"/>
    <n v="0"/>
    <n v="0"/>
    <n v="81.184237288135591"/>
  </r>
  <r>
    <x v="49"/>
    <s v="Boutique32"/>
    <x v="7"/>
    <n v="2"/>
    <n v="9"/>
    <n v="214"/>
    <n v="106"/>
    <n v="8.1999999999999993"/>
    <n v="8"/>
    <n v="13.5"/>
    <n v="2.14"/>
    <n v="1.5899999999999999"/>
    <n v="0.41"/>
    <n v="0.16"/>
    <n v="4.3"/>
    <n v="1.7834394904458599"/>
    <n v="98.089171974522301"/>
    <n v="102.3891719745223"/>
    <n v="0"/>
    <n v="0"/>
    <n v="0"/>
    <n v="0"/>
    <n v="115.8891719745223"/>
  </r>
  <r>
    <x v="50"/>
    <s v="Boutique32"/>
    <x v="7"/>
    <n v="2"/>
    <n v="9"/>
    <n v="220"/>
    <n v="98"/>
    <n v="8.6"/>
    <n v="16"/>
    <n v="13.5"/>
    <n v="2.2000000000000002"/>
    <n v="1.47"/>
    <n v="0.43"/>
    <n v="0.48"/>
    <n v="4.58"/>
    <n v="1.1618257261410789"/>
    <n v="63.900414937759344"/>
    <n v="68.480414937759349"/>
    <n v="0"/>
    <n v="0"/>
    <n v="0"/>
    <n v="0"/>
    <n v="81.980414937759349"/>
  </r>
  <r>
    <x v="51"/>
    <s v="Boutique32"/>
    <x v="7"/>
    <n v="2"/>
    <n v="8.8000000000000007"/>
    <n v="220"/>
    <n v="90"/>
    <n v="7.6"/>
    <n v="16"/>
    <n v="13.200000000000001"/>
    <n v="2.2000000000000002"/>
    <n v="1.3499999999999999"/>
    <n v="0.38"/>
    <n v="0.8"/>
    <n v="4.7299999999999995"/>
    <n v="1.320754716981132"/>
    <n v="72.641509433962256"/>
    <n v="77.37150943396226"/>
    <n v="0"/>
    <n v="0"/>
    <n v="0"/>
    <n v="0"/>
    <n v="90.571509433962262"/>
  </r>
  <r>
    <x v="52"/>
    <s v="Boutique32"/>
    <x v="7"/>
    <n v="2"/>
    <n v="7.4"/>
    <n v="184"/>
    <n v="92"/>
    <n v="8.8000000000000007"/>
    <n v="16"/>
    <n v="11.100000000000001"/>
    <n v="1.84"/>
    <n v="1.38"/>
    <n v="0.44000000000000006"/>
    <n v="0.64"/>
    <n v="4.3"/>
    <n v="1.8421052631578947"/>
    <n v="101.31578947368421"/>
    <n v="105.6157894736842"/>
    <n v="0"/>
    <n v="0"/>
    <n v="0"/>
    <n v="0"/>
    <n v="116.7157894736842"/>
  </r>
  <r>
    <x v="53"/>
    <s v="Boutique32"/>
    <x v="7"/>
    <n v="2"/>
    <n v="8.8000000000000007"/>
    <n v="214"/>
    <n v="104"/>
    <n v="7.4"/>
    <n v="16"/>
    <n v="13.200000000000001"/>
    <n v="2.14"/>
    <n v="1.56"/>
    <n v="0.37000000000000005"/>
    <n v="0.64"/>
    <n v="4.71"/>
    <n v="1.696969696969697"/>
    <n v="93.333333333333343"/>
    <n v="98.043333333333337"/>
    <n v="0"/>
    <n v="0"/>
    <n v="0"/>
    <n v="0"/>
    <n v="111.24333333333334"/>
  </r>
  <r>
    <x v="54"/>
    <s v="Boutique32"/>
    <x v="7"/>
    <n v="2"/>
    <n v="9"/>
    <n v="202"/>
    <n v="100"/>
    <n v="8.1999999999999993"/>
    <n v="14"/>
    <n v="13.5"/>
    <n v="2.02"/>
    <n v="1.5"/>
    <n v="0.41"/>
    <n v="0.70000000000000007"/>
    <n v="4.63"/>
    <n v="1.8666666666666667"/>
    <n v="102.66666666666667"/>
    <n v="107.29666666666667"/>
    <n v="0"/>
    <n v="0"/>
    <n v="0"/>
    <n v="0"/>
    <n v="120.79666666666667"/>
  </r>
  <r>
    <x v="55"/>
    <s v="Boutique32"/>
    <x v="7"/>
    <n v="2"/>
    <n v="7.6"/>
    <n v="180"/>
    <n v="108"/>
    <n v="7.6"/>
    <n v="6"/>
    <n v="11.399999999999999"/>
    <n v="1.8"/>
    <n v="1.6199999999999999"/>
    <n v="0.38"/>
    <n v="0.12"/>
    <n v="3.92"/>
    <n v="1.3023255813953489"/>
    <n v="71.627906976744185"/>
    <n v="75.547906976744187"/>
    <n v="0"/>
    <n v="0"/>
    <n v="0"/>
    <n v="0"/>
    <n v="86.947906976744179"/>
  </r>
  <r>
    <x v="56"/>
    <s v="Boutique32"/>
    <x v="7"/>
    <n v="2"/>
    <n v="7"/>
    <n v="210"/>
    <n v="98"/>
    <n v="7.6"/>
    <n v="10"/>
    <n v="10.5"/>
    <n v="2.1"/>
    <n v="1.47"/>
    <n v="0.38"/>
    <n v="0.4"/>
    <n v="4.3500000000000005"/>
    <n v="1.3145539906103287"/>
    <n v="72.300469483568079"/>
    <n v="76.650469483568074"/>
    <n v="0"/>
    <n v="0"/>
    <n v="0"/>
    <n v="0"/>
    <n v="87.150469483568074"/>
  </r>
  <r>
    <x v="57"/>
    <s v="Boutique32"/>
    <x v="7"/>
    <n v="2"/>
    <n v="7"/>
    <n v="212"/>
    <n v="106"/>
    <n v="7.8"/>
    <n v="12"/>
    <n v="10.5"/>
    <n v="2.12"/>
    <n v="1.5899999999999999"/>
    <n v="0.39"/>
    <n v="0.48"/>
    <n v="4.58"/>
    <n v="1.6184971098265897"/>
    <n v="89.017341040462426"/>
    <n v="93.597341040462425"/>
    <n v="0"/>
    <n v="0"/>
    <n v="0"/>
    <n v="0"/>
    <n v="104.09734104046242"/>
  </r>
  <r>
    <x v="58"/>
    <s v="Boutique32"/>
    <x v="7"/>
    <n v="2"/>
    <n v="8.6"/>
    <n v="214"/>
    <n v="92"/>
    <n v="7"/>
    <n v="6"/>
    <n v="12.899999999999999"/>
    <n v="2.14"/>
    <n v="1.38"/>
    <n v="0.35000000000000003"/>
    <n v="0.12"/>
    <n v="3.99"/>
    <n v="1.2612612612612613"/>
    <n v="69.369369369369366"/>
    <n v="73.359369369369361"/>
    <n v="0"/>
    <n v="0"/>
    <n v="0"/>
    <n v="0"/>
    <n v="86.259369369369352"/>
  </r>
  <r>
    <x v="59"/>
    <s v="Boutique32"/>
    <x v="7"/>
    <n v="2"/>
    <n v="7.2"/>
    <n v="190"/>
    <n v="102"/>
    <n v="7"/>
    <n v="4"/>
    <n v="10.8"/>
    <n v="1.9000000000000001"/>
    <n v="1.53"/>
    <n v="0.35000000000000003"/>
    <n v="0.16"/>
    <n v="3.9400000000000004"/>
    <n v="1.4583333333333333"/>
    <n v="80.208333333333329"/>
    <n v="84.148333333333326"/>
    <n v="0"/>
    <n v="0"/>
    <n v="0"/>
    <n v="0"/>
    <n v="94.948333333333323"/>
  </r>
  <r>
    <x v="60"/>
    <s v="Boutique32"/>
    <x v="7"/>
    <n v="2"/>
    <n v="7.2"/>
    <n v="186"/>
    <n v="96"/>
    <n v="7.6"/>
    <n v="6"/>
    <n v="10.8"/>
    <n v="1.86"/>
    <n v="1.44"/>
    <n v="0.38"/>
    <n v="0.18"/>
    <n v="3.86"/>
    <n v="1.2389380530973451"/>
    <n v="68.141592920353972"/>
    <n v="72.001592920353971"/>
    <n v="0"/>
    <n v="0"/>
    <n v="0"/>
    <n v="0"/>
    <n v="82.801592920353968"/>
  </r>
  <r>
    <x v="61"/>
    <s v="Boutique32"/>
    <x v="7"/>
    <n v="2"/>
    <n v="8.6"/>
    <n v="214"/>
    <n v="120"/>
    <n v="7"/>
    <n v="6"/>
    <n v="12.899999999999999"/>
    <n v="2.14"/>
    <n v="1.7999999999999998"/>
    <n v="0.35000000000000003"/>
    <n v="0.30000000000000004"/>
    <n v="4.59"/>
    <n v="1.2389380530973451"/>
    <n v="68.141592920353972"/>
    <n v="72.731592920353975"/>
    <n v="0"/>
    <n v="0"/>
    <n v="0"/>
    <n v="0"/>
    <n v="85.631592920353967"/>
  </r>
  <r>
    <x v="62"/>
    <s v="Boutique32"/>
    <x v="7"/>
    <n v="2"/>
    <n v="7.4"/>
    <n v="210"/>
    <n v="94"/>
    <n v="7.2"/>
    <n v="14"/>
    <n v="11.100000000000001"/>
    <n v="2.1"/>
    <n v="1.41"/>
    <n v="0.36000000000000004"/>
    <n v="0.42"/>
    <n v="4.29"/>
    <n v="1.5384615384615385"/>
    <n v="84.615384615384613"/>
    <n v="88.905384615384619"/>
    <n v="0"/>
    <n v="0"/>
    <n v="0"/>
    <n v="0"/>
    <n v="100.00538461538463"/>
  </r>
  <r>
    <x v="63"/>
    <s v="Boutique32"/>
    <x v="7"/>
    <n v="2"/>
    <n v="7"/>
    <n v="182"/>
    <n v="106"/>
    <n v="7"/>
    <n v="4"/>
    <n v="10.5"/>
    <n v="1.82"/>
    <n v="1.5899999999999999"/>
    <n v="0.35000000000000003"/>
    <n v="0.08"/>
    <n v="3.8400000000000003"/>
    <n v="1.8543046357615893"/>
    <n v="101.98675496688742"/>
    <n v="105.82675496688742"/>
    <n v="0"/>
    <n v="0"/>
    <n v="0"/>
    <n v="0"/>
    <n v="116.32675496688742"/>
  </r>
  <r>
    <x v="64"/>
    <s v="Boutique32"/>
    <x v="7"/>
    <n v="2"/>
    <n v="7.2"/>
    <n v="214"/>
    <n v="108"/>
    <n v="7.4"/>
    <n v="14"/>
    <n v="10.8"/>
    <n v="2.14"/>
    <n v="1.6199999999999999"/>
    <n v="0.37000000000000005"/>
    <n v="0.28000000000000003"/>
    <n v="4.41"/>
    <n v="1.4893617021276595"/>
    <n v="81.914893617021278"/>
    <n v="86.324893617021274"/>
    <n v="0"/>
    <n v="0"/>
    <n v="0"/>
    <n v="0"/>
    <n v="97.124893617021272"/>
  </r>
  <r>
    <x v="65"/>
    <s v="Boutique32"/>
    <x v="7"/>
    <n v="2"/>
    <n v="7.8"/>
    <n v="218"/>
    <n v="96"/>
    <n v="8"/>
    <n v="16"/>
    <n v="11.7"/>
    <n v="2.1800000000000002"/>
    <n v="1.44"/>
    <n v="0.4"/>
    <n v="0.64"/>
    <n v="4.66"/>
    <n v="1.3461538461538463"/>
    <n v="74.038461538461547"/>
    <n v="78.698461538461544"/>
    <n v="0"/>
    <n v="0"/>
    <n v="0"/>
    <n v="0"/>
    <n v="90.398461538461547"/>
  </r>
  <r>
    <x v="66"/>
    <s v="Boutique32"/>
    <x v="7"/>
    <n v="2"/>
    <n v="8.8000000000000007"/>
    <n v="188"/>
    <n v="100"/>
    <n v="9"/>
    <n v="6"/>
    <n v="13.200000000000001"/>
    <n v="1.8800000000000001"/>
    <n v="1.5"/>
    <n v="0.45"/>
    <n v="0.24"/>
    <n v="4.07"/>
    <n v="1.4659685863874345"/>
    <n v="80.6282722513089"/>
    <n v="84.698272251308907"/>
    <n v="0"/>
    <n v="0"/>
    <n v="0"/>
    <n v="0"/>
    <n v="97.89827225130891"/>
  </r>
  <r>
    <x v="67"/>
    <s v="Boutique32"/>
    <x v="7"/>
    <n v="2"/>
    <n v="7"/>
    <n v="186"/>
    <n v="120"/>
    <n v="8.6"/>
    <n v="4"/>
    <n v="10.5"/>
    <n v="1.86"/>
    <n v="1.7999999999999998"/>
    <n v="0.43"/>
    <n v="0.08"/>
    <n v="4.17"/>
    <n v="1.8064516129032258"/>
    <n v="99.354838709677423"/>
    <n v="103.52483870967743"/>
    <n v="0"/>
    <n v="0"/>
    <n v="0"/>
    <n v="0"/>
    <n v="114.02483870967743"/>
  </r>
  <r>
    <x v="68"/>
    <s v="Boutique32"/>
    <x v="7"/>
    <n v="2"/>
    <n v="8.8000000000000007"/>
    <n v="210"/>
    <n v="102"/>
    <n v="8.8000000000000007"/>
    <n v="12"/>
    <n v="13.200000000000001"/>
    <n v="2.1"/>
    <n v="1.53"/>
    <n v="0.44000000000000006"/>
    <n v="0.60000000000000009"/>
    <n v="4.67"/>
    <n v="1.3592233009708738"/>
    <n v="74.757281553398059"/>
    <n v="79.427281553398061"/>
    <n v="0"/>
    <n v="0"/>
    <n v="0"/>
    <n v="0"/>
    <n v="92.627281553398063"/>
  </r>
  <r>
    <x v="69"/>
    <s v="Boutique32"/>
    <x v="7"/>
    <n v="2"/>
    <n v="7.2"/>
    <n v="200"/>
    <n v="116"/>
    <n v="7.6"/>
    <n v="12"/>
    <n v="10.8"/>
    <n v="2"/>
    <n v="1.74"/>
    <n v="0.38"/>
    <n v="0.60000000000000009"/>
    <n v="4.7200000000000006"/>
    <n v="1.308411214953271"/>
    <n v="71.962616822429908"/>
    <n v="76.682616822429907"/>
    <n v="0"/>
    <n v="0"/>
    <n v="0"/>
    <n v="0"/>
    <n v="87.482616822429904"/>
  </r>
  <r>
    <x v="70"/>
    <s v="Boutique32"/>
    <x v="7"/>
    <n v="2"/>
    <n v="8.1999999999999993"/>
    <n v="206"/>
    <n v="106"/>
    <n v="7.4"/>
    <n v="6"/>
    <n v="12.299999999999999"/>
    <n v="2.06"/>
    <n v="1.5899999999999999"/>
    <n v="0.37000000000000005"/>
    <n v="0.24"/>
    <n v="4.26"/>
    <n v="1.5217391304347827"/>
    <n v="83.695652173913047"/>
    <n v="87.955652173913052"/>
    <n v="0"/>
    <n v="0"/>
    <n v="0"/>
    <n v="0"/>
    <n v="100.25565217391305"/>
  </r>
  <r>
    <x v="71"/>
    <s v="Boutique32"/>
    <x v="7"/>
    <n v="2"/>
    <n v="8.6"/>
    <n v="186"/>
    <n v="116"/>
    <n v="9"/>
    <n v="16"/>
    <n v="12.899999999999999"/>
    <n v="1.86"/>
    <n v="1.74"/>
    <n v="0.45"/>
    <n v="0.48"/>
    <n v="4.5299999999999994"/>
    <n v="1.1428571428571428"/>
    <n v="62.857142857142854"/>
    <n v="67.387142857142848"/>
    <n v="0"/>
    <n v="0"/>
    <n v="0"/>
    <n v="0"/>
    <n v="80.28714285714284"/>
  </r>
  <r>
    <x v="72"/>
    <s v="Boutique32"/>
    <x v="7"/>
    <n v="2"/>
    <n v="8.8000000000000007"/>
    <n v="202"/>
    <n v="100"/>
    <n v="7.4"/>
    <n v="14"/>
    <n v="13.200000000000001"/>
    <n v="2.02"/>
    <n v="1.5"/>
    <n v="0.37000000000000005"/>
    <n v="0.42"/>
    <n v="4.3100000000000005"/>
    <n v="1.6470588235294117"/>
    <n v="90.588235294117638"/>
    <n v="94.89823529411764"/>
    <n v="0"/>
    <n v="0"/>
    <n v="0"/>
    <n v="0"/>
    <n v="108.09823529411764"/>
  </r>
  <r>
    <x v="73"/>
    <s v="Boutique32"/>
    <x v="7"/>
    <n v="2"/>
    <n v="7.6"/>
    <n v="206"/>
    <n v="120"/>
    <n v="8.1999999999999993"/>
    <n v="6"/>
    <n v="11.399999999999999"/>
    <n v="2.06"/>
    <n v="1.7999999999999998"/>
    <n v="0.41"/>
    <n v="0.24"/>
    <n v="4.51"/>
    <n v="1.1914893617021276"/>
    <n v="65.531914893617014"/>
    <n v="70.041914893617019"/>
    <n v="0"/>
    <n v="0"/>
    <n v="0"/>
    <n v="0"/>
    <n v="81.441914893617025"/>
  </r>
  <r>
    <x v="74"/>
    <s v="Boutique32"/>
    <x v="7"/>
    <n v="2"/>
    <n v="7.6"/>
    <n v="200"/>
    <n v="112"/>
    <n v="7.4"/>
    <n v="4"/>
    <n v="11.399999999999999"/>
    <n v="2"/>
    <n v="1.68"/>
    <n v="0.37000000000000005"/>
    <n v="0.16"/>
    <n v="4.21"/>
    <n v="1.4432989690721649"/>
    <n v="79.381443298969074"/>
    <n v="83.591443298969068"/>
    <n v="0"/>
    <n v="0"/>
    <n v="0"/>
    <n v="0"/>
    <n v="94.991443298969074"/>
  </r>
  <r>
    <x v="75"/>
    <s v="Boutique32"/>
    <x v="7"/>
    <n v="2"/>
    <n v="8.8000000000000007"/>
    <n v="214"/>
    <n v="118"/>
    <n v="7"/>
    <n v="14"/>
    <n v="13.200000000000001"/>
    <n v="2.14"/>
    <n v="1.77"/>
    <n v="0.35000000000000003"/>
    <n v="0.28000000000000003"/>
    <n v="4.54"/>
    <n v="1.2334801762114538"/>
    <n v="67.841409691629963"/>
    <n v="72.381409691629969"/>
    <n v="0"/>
    <n v="0"/>
    <n v="0"/>
    <n v="0"/>
    <n v="85.581409691629972"/>
  </r>
  <r>
    <x v="76"/>
    <s v="Boutique32"/>
    <x v="7"/>
    <n v="2"/>
    <n v="9"/>
    <n v="196"/>
    <n v="102"/>
    <n v="8.1999999999999993"/>
    <n v="10"/>
    <n v="13.5"/>
    <n v="1.96"/>
    <n v="1.53"/>
    <n v="0.41"/>
    <n v="0.3"/>
    <n v="4.2"/>
    <n v="1.3461538461538463"/>
    <n v="74.038461538461547"/>
    <n v="78.23846153846155"/>
    <n v="0"/>
    <n v="0"/>
    <n v="0"/>
    <n v="0"/>
    <n v="91.73846153846155"/>
  </r>
  <r>
    <x v="77"/>
    <s v="Boutique32"/>
    <x v="7"/>
    <n v="2"/>
    <n v="8.8000000000000007"/>
    <n v="182"/>
    <n v="100"/>
    <n v="8.6"/>
    <n v="8"/>
    <n v="13.200000000000001"/>
    <n v="1.82"/>
    <n v="1.5"/>
    <n v="0.43"/>
    <n v="0.4"/>
    <n v="4.1500000000000004"/>
    <n v="1.320754716981132"/>
    <n v="72.641509433962256"/>
    <n v="76.791509433962261"/>
    <n v="0"/>
    <n v="0"/>
    <n v="0"/>
    <n v="0"/>
    <n v="89.991509433962264"/>
  </r>
  <r>
    <x v="78"/>
    <s v="Boutique32"/>
    <x v="7"/>
    <n v="2"/>
    <n v="7"/>
    <n v="192"/>
    <n v="106"/>
    <n v="7.6"/>
    <n v="14"/>
    <n v="10.5"/>
    <n v="1.92"/>
    <n v="1.5899999999999999"/>
    <n v="0.38"/>
    <n v="0.56000000000000005"/>
    <n v="4.4499999999999993"/>
    <n v="1.4213197969543148"/>
    <n v="78.172588832487307"/>
    <n v="82.62258883248731"/>
    <n v="0"/>
    <n v="0"/>
    <n v="0"/>
    <n v="0"/>
    <n v="93.12258883248731"/>
  </r>
  <r>
    <x v="79"/>
    <s v="Boutique32"/>
    <x v="7"/>
    <n v="2"/>
    <n v="7"/>
    <n v="220"/>
    <n v="108"/>
    <n v="8.4"/>
    <n v="4"/>
    <n v="10.5"/>
    <n v="2.2000000000000002"/>
    <n v="1.6199999999999999"/>
    <n v="0.42000000000000004"/>
    <n v="0.12"/>
    <n v="4.3600000000000003"/>
    <n v="1.1618257261410789"/>
    <n v="63.900414937759344"/>
    <n v="68.26041493775935"/>
    <n v="0"/>
    <n v="0"/>
    <n v="0"/>
    <n v="0"/>
    <n v="78.76041493775935"/>
  </r>
  <r>
    <x v="80"/>
    <s v="Boutique32"/>
    <x v="7"/>
    <n v="2"/>
    <n v="8.1999999999999993"/>
    <n v="186"/>
    <n v="92"/>
    <n v="8.8000000000000007"/>
    <n v="12"/>
    <n v="12.299999999999999"/>
    <n v="1.86"/>
    <n v="1.38"/>
    <n v="0.44000000000000006"/>
    <n v="0.36"/>
    <n v="4.04"/>
    <n v="1.1715481171548117"/>
    <n v="64.43514644351464"/>
    <n v="68.475146443514646"/>
    <n v="0"/>
    <n v="0"/>
    <n v="0"/>
    <n v="0"/>
    <n v="80.775146443514643"/>
  </r>
  <r>
    <x v="81"/>
    <s v="Boutique32"/>
    <x v="7"/>
    <n v="2"/>
    <n v="8.6"/>
    <n v="200"/>
    <n v="108"/>
    <n v="7.6"/>
    <n v="8"/>
    <n v="12.899999999999999"/>
    <n v="2"/>
    <n v="1.6199999999999999"/>
    <n v="0.38"/>
    <n v="0.4"/>
    <n v="4.4000000000000004"/>
    <n v="1.8666666666666667"/>
    <n v="102.66666666666667"/>
    <n v="107.06666666666668"/>
    <n v="0"/>
    <n v="0"/>
    <n v="0"/>
    <n v="0"/>
    <n v="119.96666666666667"/>
  </r>
  <r>
    <x v="82"/>
    <s v="Boutique32"/>
    <x v="7"/>
    <n v="2"/>
    <n v="7"/>
    <n v="210"/>
    <n v="100"/>
    <n v="9"/>
    <n v="14"/>
    <n v="10.5"/>
    <n v="2.1"/>
    <n v="1.5"/>
    <n v="0.45"/>
    <n v="0.70000000000000007"/>
    <n v="4.75"/>
    <n v="1.6"/>
    <n v="88"/>
    <n v="92.75"/>
    <n v="0"/>
    <n v="0"/>
    <n v="0"/>
    <n v="0"/>
    <n v="103.25"/>
  </r>
  <r>
    <x v="83"/>
    <s v="Boutique32"/>
    <x v="7"/>
    <n v="2"/>
    <n v="7"/>
    <n v="212"/>
    <n v="116"/>
    <n v="7"/>
    <n v="6"/>
    <n v="10.5"/>
    <n v="2.12"/>
    <n v="1.74"/>
    <n v="0.35000000000000003"/>
    <n v="0.24"/>
    <n v="4.45"/>
    <n v="1.1475409836065573"/>
    <n v="63.114754098360649"/>
    <n v="67.564754098360652"/>
    <n v="0"/>
    <n v="0"/>
    <n v="0"/>
    <n v="0"/>
    <n v="78.064754098360652"/>
  </r>
  <r>
    <x v="48"/>
    <s v="Boutique33"/>
    <x v="7"/>
    <n v="2"/>
    <n v="8.8000000000000007"/>
    <n v="190"/>
    <n v="92"/>
    <n v="7"/>
    <n v="12"/>
    <n v="13.200000000000001"/>
    <n v="1.9000000000000001"/>
    <n v="1.38"/>
    <n v="0.35000000000000003"/>
    <n v="0.36"/>
    <n v="3.99"/>
    <n v="1.2962962962962963"/>
    <n v="71.296296296296291"/>
    <n v="75.286296296296285"/>
    <n v="0"/>
    <n v="0"/>
    <n v="0"/>
    <n v="0"/>
    <n v="88.486296296296288"/>
  </r>
  <r>
    <x v="49"/>
    <s v="Boutique33"/>
    <x v="7"/>
    <n v="2"/>
    <n v="8.1999999999999993"/>
    <n v="204"/>
    <n v="92"/>
    <n v="9"/>
    <n v="14"/>
    <n v="12.299999999999999"/>
    <n v="2.04"/>
    <n v="1.38"/>
    <n v="0.45"/>
    <n v="0.28000000000000003"/>
    <n v="4.1500000000000004"/>
    <n v="1.6"/>
    <n v="88"/>
    <n v="92.15"/>
    <n v="0"/>
    <n v="0"/>
    <n v="0"/>
    <n v="0"/>
    <n v="104.45"/>
  </r>
  <r>
    <x v="50"/>
    <s v="Boutique33"/>
    <x v="7"/>
    <n v="2"/>
    <n v="8"/>
    <n v="196"/>
    <n v="110"/>
    <n v="7.2"/>
    <n v="8"/>
    <n v="12"/>
    <n v="1.96"/>
    <n v="1.65"/>
    <n v="0.36000000000000004"/>
    <n v="0.32"/>
    <n v="4.29"/>
    <n v="1.1715481171548117"/>
    <n v="64.43514644351464"/>
    <n v="68.725146443514646"/>
    <n v="0"/>
    <n v="0"/>
    <n v="0"/>
    <n v="0"/>
    <n v="80.725146443514646"/>
  </r>
  <r>
    <x v="51"/>
    <s v="Boutique33"/>
    <x v="7"/>
    <n v="2"/>
    <n v="8.8000000000000007"/>
    <n v="218"/>
    <n v="102"/>
    <n v="7.8"/>
    <n v="6"/>
    <n v="13.200000000000001"/>
    <n v="2.1800000000000002"/>
    <n v="1.53"/>
    <n v="0.39"/>
    <n v="0.30000000000000004"/>
    <n v="4.3999999999999995"/>
    <n v="1.3658536585365855"/>
    <n v="75.121951219512198"/>
    <n v="79.521951219512204"/>
    <n v="0"/>
    <n v="0"/>
    <n v="0"/>
    <n v="0"/>
    <n v="92.721951219512206"/>
  </r>
  <r>
    <x v="52"/>
    <s v="Boutique33"/>
    <x v="7"/>
    <n v="2"/>
    <n v="7"/>
    <n v="180"/>
    <n v="94"/>
    <n v="7.8"/>
    <n v="14"/>
    <n v="10.5"/>
    <n v="1.8"/>
    <n v="1.41"/>
    <n v="0.39"/>
    <n v="0.70000000000000007"/>
    <n v="4.3"/>
    <n v="1.3397129186602872"/>
    <n v="73.684210526315795"/>
    <n v="77.984210526315792"/>
    <n v="0"/>
    <n v="0"/>
    <n v="0"/>
    <n v="0"/>
    <n v="88.484210526315792"/>
  </r>
  <r>
    <x v="53"/>
    <s v="Boutique33"/>
    <x v="7"/>
    <n v="2"/>
    <n v="8.4"/>
    <n v="200"/>
    <n v="92"/>
    <n v="8"/>
    <n v="16"/>
    <n v="12.600000000000001"/>
    <n v="2"/>
    <n v="1.38"/>
    <n v="0.4"/>
    <n v="0.8"/>
    <n v="4.58"/>
    <n v="1.4432989690721649"/>
    <n v="79.381443298969074"/>
    <n v="83.961443298969073"/>
    <n v="0"/>
    <n v="0"/>
    <n v="0"/>
    <n v="0"/>
    <n v="96.561443298969067"/>
  </r>
  <r>
    <x v="54"/>
    <s v="Boutique33"/>
    <x v="7"/>
    <n v="2"/>
    <n v="8"/>
    <n v="214"/>
    <n v="108"/>
    <n v="7.2"/>
    <n v="8"/>
    <n v="12"/>
    <n v="2.14"/>
    <n v="1.6199999999999999"/>
    <n v="0.36000000000000004"/>
    <n v="0.32"/>
    <n v="4.4400000000000004"/>
    <n v="1.1618257261410789"/>
    <n v="63.900414937759344"/>
    <n v="68.340414937759348"/>
    <n v="0"/>
    <n v="0"/>
    <n v="0"/>
    <n v="0"/>
    <n v="80.340414937759348"/>
  </r>
  <r>
    <x v="55"/>
    <s v="Boutique33"/>
    <x v="7"/>
    <n v="2"/>
    <n v="7.4"/>
    <n v="198"/>
    <n v="104"/>
    <n v="7"/>
    <n v="10"/>
    <n v="11.100000000000001"/>
    <n v="1.98"/>
    <n v="1.56"/>
    <n v="0.35000000000000003"/>
    <n v="0.4"/>
    <n v="4.29"/>
    <n v="1.5300546448087431"/>
    <n v="84.15300546448087"/>
    <n v="88.443005464480876"/>
    <n v="0"/>
    <n v="0"/>
    <n v="0"/>
    <n v="0"/>
    <n v="99.543005464480871"/>
  </r>
  <r>
    <x v="56"/>
    <s v="Boutique33"/>
    <x v="7"/>
    <n v="2"/>
    <n v="7.8"/>
    <n v="182"/>
    <n v="118"/>
    <n v="8.4"/>
    <n v="4"/>
    <n v="11.7"/>
    <n v="1.82"/>
    <n v="1.77"/>
    <n v="0.42000000000000004"/>
    <n v="0.08"/>
    <n v="4.09"/>
    <n v="1.4507772020725389"/>
    <n v="79.792746113989637"/>
    <n v="83.88274611398964"/>
    <n v="0"/>
    <n v="0"/>
    <n v="0"/>
    <n v="0"/>
    <n v="95.582746113989643"/>
  </r>
  <r>
    <x v="57"/>
    <s v="Boutique33"/>
    <x v="7"/>
    <n v="2"/>
    <n v="7.6"/>
    <n v="190"/>
    <n v="106"/>
    <n v="8"/>
    <n v="12"/>
    <n v="11.399999999999999"/>
    <n v="1.9000000000000001"/>
    <n v="1.5899999999999999"/>
    <n v="0.4"/>
    <n v="0.60000000000000009"/>
    <n v="4.49"/>
    <n v="1.3658536585365855"/>
    <n v="75.121951219512198"/>
    <n v="79.611951219512193"/>
    <n v="0"/>
    <n v="0"/>
    <n v="0"/>
    <n v="0"/>
    <n v="91.011951219512184"/>
  </r>
  <r>
    <x v="58"/>
    <s v="Boutique33"/>
    <x v="7"/>
    <n v="2"/>
    <n v="7.2"/>
    <n v="204"/>
    <n v="120"/>
    <n v="7.8"/>
    <n v="10"/>
    <n v="10.8"/>
    <n v="2.04"/>
    <n v="1.7999999999999998"/>
    <n v="0.39"/>
    <n v="0.4"/>
    <n v="4.63"/>
    <n v="1.6279069767441861"/>
    <n v="89.534883720930239"/>
    <n v="94.164883720930234"/>
    <n v="0"/>
    <n v="0"/>
    <n v="0"/>
    <n v="0"/>
    <n v="104.96488372093023"/>
  </r>
  <r>
    <x v="59"/>
    <s v="Boutique33"/>
    <x v="7"/>
    <n v="2"/>
    <n v="7.6"/>
    <n v="192"/>
    <n v="94"/>
    <n v="7.8"/>
    <n v="10"/>
    <n v="11.399999999999999"/>
    <n v="1.92"/>
    <n v="1.41"/>
    <n v="0.39"/>
    <n v="0.4"/>
    <n v="4.12"/>
    <n v="1.2121212121212122"/>
    <n v="66.666666666666671"/>
    <n v="70.786666666666676"/>
    <n v="0"/>
    <n v="0"/>
    <n v="0"/>
    <n v="0"/>
    <n v="82.186666666666667"/>
  </r>
  <r>
    <x v="60"/>
    <s v="Boutique33"/>
    <x v="7"/>
    <n v="2"/>
    <n v="8.6"/>
    <n v="212"/>
    <n v="110"/>
    <n v="7.8"/>
    <n v="8"/>
    <n v="12.899999999999999"/>
    <n v="2.12"/>
    <n v="1.65"/>
    <n v="0.39"/>
    <n v="0.24"/>
    <n v="4.4000000000000004"/>
    <n v="1.5053763440860215"/>
    <n v="82.795698924731184"/>
    <n v="87.19569892473119"/>
    <n v="0"/>
    <n v="0"/>
    <n v="0"/>
    <n v="0"/>
    <n v="100.09569892473118"/>
  </r>
  <r>
    <x v="61"/>
    <s v="Boutique33"/>
    <x v="7"/>
    <n v="2"/>
    <n v="7"/>
    <n v="194"/>
    <n v="92"/>
    <n v="7.2"/>
    <n v="12"/>
    <n v="10.5"/>
    <n v="1.94"/>
    <n v="1.38"/>
    <n v="0.36000000000000004"/>
    <n v="0.60000000000000009"/>
    <n v="4.2799999999999994"/>
    <n v="1.2612612612612613"/>
    <n v="69.369369369369366"/>
    <n v="73.649369369369367"/>
    <n v="0"/>
    <n v="0"/>
    <n v="0"/>
    <n v="0"/>
    <n v="84.149369369369367"/>
  </r>
  <r>
    <x v="62"/>
    <s v="Boutique33"/>
    <x v="7"/>
    <n v="2"/>
    <n v="8.4"/>
    <n v="180"/>
    <n v="112"/>
    <n v="7"/>
    <n v="12"/>
    <n v="12.600000000000001"/>
    <n v="1.8"/>
    <n v="1.68"/>
    <n v="0.35000000000000003"/>
    <n v="0.24"/>
    <n v="4.07"/>
    <n v="1.4432989690721649"/>
    <n v="79.381443298969074"/>
    <n v="83.451443298969082"/>
    <n v="0"/>
    <n v="0"/>
    <n v="0"/>
    <n v="0"/>
    <n v="96.051443298969076"/>
  </r>
  <r>
    <x v="63"/>
    <s v="Boutique33"/>
    <x v="7"/>
    <n v="2"/>
    <n v="8.8000000000000007"/>
    <n v="200"/>
    <n v="98"/>
    <n v="8.4"/>
    <n v="10"/>
    <n v="13.200000000000001"/>
    <n v="2"/>
    <n v="1.47"/>
    <n v="0.42000000000000004"/>
    <n v="0.4"/>
    <n v="4.29"/>
    <n v="1.1814345991561181"/>
    <n v="64.978902953586498"/>
    <n v="69.268902953586505"/>
    <n v="0"/>
    <n v="0"/>
    <n v="0"/>
    <n v="0"/>
    <n v="82.468902953586507"/>
  </r>
  <r>
    <x v="64"/>
    <s v="Boutique33"/>
    <x v="7"/>
    <n v="2"/>
    <n v="8.8000000000000007"/>
    <n v="208"/>
    <n v="102"/>
    <n v="9"/>
    <n v="12"/>
    <n v="13.200000000000001"/>
    <n v="2.08"/>
    <n v="1.53"/>
    <n v="0.45"/>
    <n v="0.48"/>
    <n v="4.5400000000000009"/>
    <n v="1.2962962962962963"/>
    <n v="71.296296296296291"/>
    <n v="75.836296296296297"/>
    <n v="0"/>
    <n v="0"/>
    <n v="0"/>
    <n v="0"/>
    <n v="89.0362962962963"/>
  </r>
  <r>
    <x v="65"/>
    <s v="Boutique33"/>
    <x v="7"/>
    <n v="2"/>
    <n v="7.2"/>
    <n v="196"/>
    <n v="106"/>
    <n v="8.1999999999999993"/>
    <n v="12"/>
    <n v="10.8"/>
    <n v="1.96"/>
    <n v="1.5899999999999999"/>
    <n v="0.41"/>
    <n v="0.24"/>
    <n v="4.2"/>
    <n v="1.201716738197425"/>
    <n v="66.094420600858371"/>
    <n v="70.294420600858373"/>
    <n v="0"/>
    <n v="0"/>
    <n v="0"/>
    <n v="0"/>
    <n v="81.094420600858371"/>
  </r>
  <r>
    <x v="66"/>
    <s v="Boutique33"/>
    <x v="7"/>
    <n v="2"/>
    <n v="7.4"/>
    <n v="206"/>
    <n v="114"/>
    <n v="7.6"/>
    <n v="4"/>
    <n v="11.100000000000001"/>
    <n v="2.06"/>
    <n v="1.71"/>
    <n v="0.38"/>
    <n v="0.08"/>
    <n v="4.2300000000000004"/>
    <n v="1.3592233009708738"/>
    <n v="74.757281553398059"/>
    <n v="78.987281553398063"/>
    <n v="0"/>
    <n v="0"/>
    <n v="0"/>
    <n v="0"/>
    <n v="90.087281553398071"/>
  </r>
  <r>
    <x v="67"/>
    <s v="Boutique33"/>
    <x v="7"/>
    <n v="2"/>
    <n v="9"/>
    <n v="218"/>
    <n v="106"/>
    <n v="8.6"/>
    <n v="16"/>
    <n v="13.5"/>
    <n v="2.1800000000000002"/>
    <n v="1.5899999999999999"/>
    <n v="0.43"/>
    <n v="0.32"/>
    <n v="4.5200000000000005"/>
    <n v="1.75"/>
    <n v="96.25"/>
    <n v="100.77"/>
    <n v="0"/>
    <n v="0"/>
    <n v="0"/>
    <n v="0"/>
    <n v="114.27"/>
  </r>
  <r>
    <x v="68"/>
    <s v="Boutique33"/>
    <x v="7"/>
    <n v="2"/>
    <n v="8.4"/>
    <n v="190"/>
    <n v="94"/>
    <n v="8.8000000000000007"/>
    <n v="8"/>
    <n v="12.600000000000001"/>
    <n v="1.9000000000000001"/>
    <n v="1.41"/>
    <n v="0.44000000000000006"/>
    <n v="0.24"/>
    <n v="3.99"/>
    <n v="1.6470588235294117"/>
    <n v="90.588235294117638"/>
    <n v="94.578235294117633"/>
    <n v="0"/>
    <n v="0"/>
    <n v="0"/>
    <n v="0"/>
    <n v="107.17823529411763"/>
  </r>
  <r>
    <x v="69"/>
    <s v="Boutique33"/>
    <x v="7"/>
    <n v="2"/>
    <n v="7.6"/>
    <n v="190"/>
    <n v="98"/>
    <n v="8.8000000000000007"/>
    <n v="16"/>
    <n v="11.399999999999999"/>
    <n v="1.9000000000000001"/>
    <n v="1.47"/>
    <n v="0.44000000000000006"/>
    <n v="0.64"/>
    <n v="4.45"/>
    <n v="1.6279069767441861"/>
    <n v="89.534883720930239"/>
    <n v="93.984883720930242"/>
    <n v="0"/>
    <n v="0"/>
    <n v="0"/>
    <n v="0"/>
    <n v="105.38488372093025"/>
  </r>
  <r>
    <x v="70"/>
    <s v="Boutique33"/>
    <x v="7"/>
    <n v="2"/>
    <n v="7.8"/>
    <n v="190"/>
    <n v="114"/>
    <n v="7"/>
    <n v="8"/>
    <n v="11.7"/>
    <n v="1.9000000000000001"/>
    <n v="1.71"/>
    <n v="0.35000000000000003"/>
    <n v="0.32"/>
    <n v="4.28"/>
    <n v="1.1914893617021276"/>
    <n v="65.531914893617014"/>
    <n v="69.811914893617015"/>
    <n v="0"/>
    <n v="0"/>
    <n v="0"/>
    <n v="0"/>
    <n v="81.511914893617018"/>
  </r>
  <r>
    <x v="71"/>
    <s v="Boutique33"/>
    <x v="7"/>
    <n v="2"/>
    <n v="8.6"/>
    <n v="216"/>
    <n v="94"/>
    <n v="7"/>
    <n v="8"/>
    <n v="12.899999999999999"/>
    <n v="2.16"/>
    <n v="1.41"/>
    <n v="0.35000000000000003"/>
    <n v="0.32"/>
    <n v="4.24"/>
    <n v="1.3333333333333333"/>
    <n v="73.333333333333329"/>
    <n v="77.573333333333323"/>
    <n v="0"/>
    <n v="0"/>
    <n v="0"/>
    <n v="0"/>
    <n v="90.473333333333329"/>
  </r>
  <r>
    <x v="72"/>
    <s v="Boutique33"/>
    <x v="7"/>
    <n v="2"/>
    <n v="8.4"/>
    <n v="192"/>
    <n v="104"/>
    <n v="8.4"/>
    <n v="16"/>
    <n v="12.600000000000001"/>
    <n v="1.92"/>
    <n v="1.56"/>
    <n v="0.42000000000000004"/>
    <n v="0.8"/>
    <n v="4.7"/>
    <n v="1.2444444444444445"/>
    <n v="68.444444444444443"/>
    <n v="73.144444444444446"/>
    <n v="0"/>
    <n v="0"/>
    <n v="0"/>
    <n v="0"/>
    <n v="85.74444444444444"/>
  </r>
  <r>
    <x v="73"/>
    <s v="Boutique33"/>
    <x v="7"/>
    <n v="2"/>
    <n v="7"/>
    <n v="198"/>
    <n v="90"/>
    <n v="7"/>
    <n v="12"/>
    <n v="10.5"/>
    <n v="1.98"/>
    <n v="1.3499999999999999"/>
    <n v="0.35000000000000003"/>
    <n v="0.60000000000000009"/>
    <n v="4.28"/>
    <n v="1.1764705882352942"/>
    <n v="64.705882352941174"/>
    <n v="68.985882352941175"/>
    <n v="0"/>
    <n v="0"/>
    <n v="0"/>
    <n v="0"/>
    <n v="79.485882352941175"/>
  </r>
  <r>
    <x v="74"/>
    <s v="Boutique33"/>
    <x v="7"/>
    <n v="2"/>
    <n v="8"/>
    <n v="188"/>
    <n v="102"/>
    <n v="7"/>
    <n v="10"/>
    <n v="12"/>
    <n v="1.8800000000000001"/>
    <n v="1.53"/>
    <n v="0.35000000000000003"/>
    <n v="0.5"/>
    <n v="4.26"/>
    <n v="1.3658536585365855"/>
    <n v="75.121951219512198"/>
    <n v="79.381951219512203"/>
    <n v="0"/>
    <n v="0"/>
    <n v="0"/>
    <n v="0"/>
    <n v="91.381951219512203"/>
  </r>
  <r>
    <x v="75"/>
    <s v="Boutique33"/>
    <x v="7"/>
    <n v="2"/>
    <n v="7.4"/>
    <n v="186"/>
    <n v="120"/>
    <n v="7.2"/>
    <n v="8"/>
    <n v="11.100000000000001"/>
    <n v="1.86"/>
    <n v="1.7999999999999998"/>
    <n v="0.36000000000000004"/>
    <n v="0.24"/>
    <n v="4.2600000000000007"/>
    <n v="1.25"/>
    <n v="68.75"/>
    <n v="73.010000000000005"/>
    <n v="0"/>
    <n v="0"/>
    <n v="0"/>
    <n v="0"/>
    <n v="84.110000000000014"/>
  </r>
  <r>
    <x v="76"/>
    <s v="Boutique33"/>
    <x v="7"/>
    <n v="2"/>
    <n v="7.2"/>
    <n v="196"/>
    <n v="100"/>
    <n v="8.4"/>
    <n v="4"/>
    <n v="10.8"/>
    <n v="1.96"/>
    <n v="1.5"/>
    <n v="0.42000000000000004"/>
    <n v="0.16"/>
    <n v="4.04"/>
    <n v="1.7177914110429449"/>
    <n v="94.478527607361968"/>
    <n v="98.518527607361975"/>
    <n v="0"/>
    <n v="0"/>
    <n v="0"/>
    <n v="0"/>
    <n v="109.31852760736197"/>
  </r>
  <r>
    <x v="77"/>
    <s v="Boutique33"/>
    <x v="7"/>
    <n v="2"/>
    <n v="7.8"/>
    <n v="212"/>
    <n v="90"/>
    <n v="8"/>
    <n v="14"/>
    <n v="11.7"/>
    <n v="2.12"/>
    <n v="1.3499999999999999"/>
    <n v="0.4"/>
    <n v="0.56000000000000005"/>
    <n v="4.43"/>
    <n v="1.1522633744855968"/>
    <n v="63.374485596707821"/>
    <n v="67.804485596707821"/>
    <n v="0"/>
    <n v="0"/>
    <n v="0"/>
    <n v="0"/>
    <n v="79.504485596707823"/>
  </r>
  <r>
    <x v="78"/>
    <s v="Boutique33"/>
    <x v="7"/>
    <n v="2"/>
    <n v="8.8000000000000007"/>
    <n v="190"/>
    <n v="118"/>
    <n v="7.6"/>
    <n v="6"/>
    <n v="13.200000000000001"/>
    <n v="1.9000000000000001"/>
    <n v="1.77"/>
    <n v="0.38"/>
    <n v="0.30000000000000004"/>
    <n v="4.3499999999999996"/>
    <n v="1.7391304347826086"/>
    <n v="95.65217391304347"/>
    <n v="100.00217391304346"/>
    <n v="0"/>
    <n v="0"/>
    <n v="0"/>
    <n v="0"/>
    <n v="113.20217391304347"/>
  </r>
  <r>
    <x v="79"/>
    <s v="Boutique33"/>
    <x v="7"/>
    <n v="2"/>
    <n v="8.1999999999999993"/>
    <n v="214"/>
    <n v="90"/>
    <n v="8.1999999999999993"/>
    <n v="8"/>
    <n v="12.299999999999999"/>
    <n v="2.14"/>
    <n v="1.3499999999999999"/>
    <n v="0.41"/>
    <n v="0.24"/>
    <n v="4.1400000000000006"/>
    <n v="1.5730337078651686"/>
    <n v="86.516853932584269"/>
    <n v="90.656853932584269"/>
    <n v="0"/>
    <n v="0"/>
    <n v="0"/>
    <n v="0"/>
    <n v="102.95685393258427"/>
  </r>
  <r>
    <x v="80"/>
    <s v="Boutique33"/>
    <x v="7"/>
    <n v="2"/>
    <n v="8.1999999999999993"/>
    <n v="182"/>
    <n v="112"/>
    <n v="9"/>
    <n v="8"/>
    <n v="12.299999999999999"/>
    <n v="1.82"/>
    <n v="1.68"/>
    <n v="0.45"/>
    <n v="0.24"/>
    <n v="4.1900000000000004"/>
    <n v="1.696969696969697"/>
    <n v="93.333333333333343"/>
    <n v="97.523333333333341"/>
    <n v="0"/>
    <n v="0"/>
    <n v="0"/>
    <n v="0"/>
    <n v="109.82333333333334"/>
  </r>
  <r>
    <x v="81"/>
    <s v="Boutique33"/>
    <x v="7"/>
    <n v="2"/>
    <n v="8.1999999999999993"/>
    <n v="220"/>
    <n v="92"/>
    <n v="8.4"/>
    <n v="8"/>
    <n v="12.299999999999999"/>
    <n v="2.2000000000000002"/>
    <n v="1.38"/>
    <n v="0.42000000000000004"/>
    <n v="0.16"/>
    <n v="4.16"/>
    <n v="1.7391304347826086"/>
    <n v="95.65217391304347"/>
    <n v="99.812173913043466"/>
    <n v="0"/>
    <n v="0"/>
    <n v="0"/>
    <n v="0"/>
    <n v="112.11217391304346"/>
  </r>
  <r>
    <x v="82"/>
    <s v="Boutique33"/>
    <x v="7"/>
    <n v="2"/>
    <n v="8.4"/>
    <n v="212"/>
    <n v="116"/>
    <n v="7.4"/>
    <n v="14"/>
    <n v="12.600000000000001"/>
    <n v="2.12"/>
    <n v="1.74"/>
    <n v="0.37000000000000005"/>
    <n v="0.42"/>
    <n v="4.6500000000000004"/>
    <n v="1.5730337078651686"/>
    <n v="86.516853932584269"/>
    <n v="91.166853932584274"/>
    <n v="0"/>
    <n v="0"/>
    <n v="0"/>
    <n v="0"/>
    <n v="103.76685393258427"/>
  </r>
  <r>
    <x v="83"/>
    <s v="Boutique33"/>
    <x v="7"/>
    <n v="2"/>
    <n v="8.8000000000000007"/>
    <n v="206"/>
    <n v="114"/>
    <n v="7.2"/>
    <n v="10"/>
    <n v="13.200000000000001"/>
    <n v="2.06"/>
    <n v="1.71"/>
    <n v="0.36000000000000004"/>
    <n v="0.2"/>
    <n v="4.33"/>
    <n v="1.2903225806451613"/>
    <n v="70.967741935483872"/>
    <n v="75.29774193548387"/>
    <n v="0"/>
    <n v="0"/>
    <n v="0"/>
    <n v="0"/>
    <n v="88.497741935483873"/>
  </r>
  <r>
    <x v="48"/>
    <s v="Boutique34"/>
    <x v="7"/>
    <n v="2"/>
    <n v="8"/>
    <n v="216"/>
    <n v="116"/>
    <n v="8"/>
    <n v="8"/>
    <n v="12"/>
    <n v="2.16"/>
    <n v="1.74"/>
    <n v="0.4"/>
    <n v="0.16"/>
    <n v="4.4600000000000009"/>
    <n v="1.2068965517241379"/>
    <n v="66.379310344827587"/>
    <n v="70.839310344827595"/>
    <n v="0"/>
    <n v="0"/>
    <n v="0"/>
    <n v="0"/>
    <n v="82.839310344827595"/>
  </r>
  <r>
    <x v="49"/>
    <s v="Boutique34"/>
    <x v="7"/>
    <n v="2"/>
    <n v="7.4"/>
    <n v="200"/>
    <n v="110"/>
    <n v="8.6"/>
    <n v="14"/>
    <n v="11.100000000000001"/>
    <n v="2"/>
    <n v="1.65"/>
    <n v="0.43"/>
    <n v="0.28000000000000003"/>
    <n v="4.3600000000000003"/>
    <n v="1.3333333333333333"/>
    <n v="73.333333333333329"/>
    <n v="77.693333333333328"/>
    <n v="0"/>
    <n v="0"/>
    <n v="0"/>
    <n v="0"/>
    <n v="88.793333333333322"/>
  </r>
  <r>
    <x v="50"/>
    <s v="Boutique34"/>
    <x v="7"/>
    <n v="2"/>
    <n v="8.1999999999999993"/>
    <n v="206"/>
    <n v="98"/>
    <n v="7.2"/>
    <n v="8"/>
    <n v="12.299999999999999"/>
    <n v="2.06"/>
    <n v="1.47"/>
    <n v="0.36000000000000004"/>
    <n v="0.4"/>
    <n v="4.29"/>
    <n v="1.5300546448087431"/>
    <n v="84.15300546448087"/>
    <n v="88.443005464480876"/>
    <n v="0"/>
    <n v="0"/>
    <n v="0"/>
    <n v="0"/>
    <n v="100.74300546448087"/>
  </r>
  <r>
    <x v="51"/>
    <s v="Boutique34"/>
    <x v="7"/>
    <n v="2"/>
    <n v="8.4"/>
    <n v="182"/>
    <n v="104"/>
    <n v="7.8"/>
    <n v="8"/>
    <n v="12.600000000000001"/>
    <n v="1.82"/>
    <n v="1.56"/>
    <n v="0.39"/>
    <n v="0.32"/>
    <n v="4.09"/>
    <n v="1.6"/>
    <n v="88"/>
    <n v="92.09"/>
    <n v="0"/>
    <n v="0"/>
    <n v="0"/>
    <n v="0"/>
    <n v="104.69"/>
  </r>
  <r>
    <x v="52"/>
    <s v="Boutique34"/>
    <x v="7"/>
    <n v="2"/>
    <n v="7.4"/>
    <n v="182"/>
    <n v="90"/>
    <n v="8.1999999999999993"/>
    <n v="14"/>
    <n v="11.100000000000001"/>
    <n v="1.82"/>
    <n v="1.3499999999999999"/>
    <n v="0.41"/>
    <n v="0.42"/>
    <n v="4"/>
    <n v="1.1965811965811965"/>
    <n v="65.811965811965806"/>
    <n v="69.811965811965806"/>
    <n v="0"/>
    <n v="0"/>
    <n v="0"/>
    <n v="0"/>
    <n v="80.911965811965814"/>
  </r>
  <r>
    <x v="53"/>
    <s v="Boutique34"/>
    <x v="7"/>
    <n v="2"/>
    <n v="8.8000000000000007"/>
    <n v="184"/>
    <n v="90"/>
    <n v="8.1999999999999993"/>
    <n v="8"/>
    <n v="13.200000000000001"/>
    <n v="1.84"/>
    <n v="1.3499999999999999"/>
    <n v="0.41"/>
    <n v="0.24"/>
    <n v="3.84"/>
    <n v="1.4507772020725389"/>
    <n v="79.792746113989637"/>
    <n v="83.63274611398964"/>
    <n v="0"/>
    <n v="0"/>
    <n v="0"/>
    <n v="0"/>
    <n v="96.832746113989643"/>
  </r>
  <r>
    <x v="54"/>
    <s v="Boutique34"/>
    <x v="7"/>
    <n v="2"/>
    <n v="8.1999999999999993"/>
    <n v="198"/>
    <n v="112"/>
    <n v="7"/>
    <n v="6"/>
    <n v="12.299999999999999"/>
    <n v="1.98"/>
    <n v="1.68"/>
    <n v="0.35000000000000003"/>
    <n v="0.30000000000000004"/>
    <n v="4.3099999999999996"/>
    <n v="1.4141414141414141"/>
    <n v="77.777777777777771"/>
    <n v="82.087777777777774"/>
    <n v="0"/>
    <n v="0"/>
    <n v="0"/>
    <n v="0"/>
    <n v="94.387777777777771"/>
  </r>
  <r>
    <x v="55"/>
    <s v="Boutique34"/>
    <x v="7"/>
    <n v="2"/>
    <n v="8.8000000000000007"/>
    <n v="182"/>
    <n v="104"/>
    <n v="8.6"/>
    <n v="12"/>
    <n v="13.200000000000001"/>
    <n v="1.82"/>
    <n v="1.56"/>
    <n v="0.43"/>
    <n v="0.36"/>
    <n v="4.17"/>
    <n v="1.2389380530973451"/>
    <n v="68.141592920353972"/>
    <n v="72.311592920353974"/>
    <n v="0"/>
    <n v="0"/>
    <n v="0"/>
    <n v="0"/>
    <n v="85.511592920353976"/>
  </r>
  <r>
    <x v="56"/>
    <s v="Boutique34"/>
    <x v="7"/>
    <n v="2"/>
    <n v="7.4"/>
    <n v="196"/>
    <n v="104"/>
    <n v="9"/>
    <n v="12"/>
    <n v="11.100000000000001"/>
    <n v="1.96"/>
    <n v="1.56"/>
    <n v="0.45"/>
    <n v="0.24"/>
    <n v="4.21"/>
    <n v="1.5217391304347827"/>
    <n v="83.695652173913047"/>
    <n v="87.90565217391304"/>
    <n v="0"/>
    <n v="0"/>
    <n v="0"/>
    <n v="0"/>
    <n v="99.005652173913035"/>
  </r>
  <r>
    <x v="57"/>
    <s v="Boutique34"/>
    <x v="7"/>
    <n v="2"/>
    <n v="7"/>
    <n v="206"/>
    <n v="104"/>
    <n v="7.8"/>
    <n v="10"/>
    <n v="10.5"/>
    <n v="2.06"/>
    <n v="1.56"/>
    <n v="0.39"/>
    <n v="0.4"/>
    <n v="4.41"/>
    <n v="1.4"/>
    <n v="77"/>
    <n v="81.41"/>
    <n v="0"/>
    <n v="0"/>
    <n v="0"/>
    <n v="0"/>
    <n v="91.91"/>
  </r>
  <r>
    <x v="58"/>
    <s v="Boutique34"/>
    <x v="7"/>
    <n v="2"/>
    <n v="8.1999999999999993"/>
    <n v="212"/>
    <n v="96"/>
    <n v="7.2"/>
    <n v="6"/>
    <n v="12.299999999999999"/>
    <n v="2.12"/>
    <n v="1.44"/>
    <n v="0.36000000000000004"/>
    <n v="0.30000000000000004"/>
    <n v="4.22"/>
    <n v="1.201716738197425"/>
    <n v="66.094420600858371"/>
    <n v="70.314420600858369"/>
    <n v="0"/>
    <n v="0"/>
    <n v="0"/>
    <n v="0"/>
    <n v="82.614420600858367"/>
  </r>
  <r>
    <x v="59"/>
    <s v="Boutique34"/>
    <x v="7"/>
    <n v="2"/>
    <n v="7.8"/>
    <n v="188"/>
    <n v="116"/>
    <n v="8.6"/>
    <n v="10"/>
    <n v="11.7"/>
    <n v="1.8800000000000001"/>
    <n v="1.74"/>
    <n v="0.43"/>
    <n v="0.3"/>
    <n v="4.3499999999999996"/>
    <n v="1.4736842105263157"/>
    <n v="81.05263157894737"/>
    <n v="85.402631578947364"/>
    <n v="0"/>
    <n v="0"/>
    <n v="0"/>
    <n v="0"/>
    <n v="97.102631578947367"/>
  </r>
  <r>
    <x v="60"/>
    <s v="Boutique34"/>
    <x v="7"/>
    <n v="2"/>
    <n v="7.4"/>
    <n v="218"/>
    <n v="90"/>
    <n v="7.4"/>
    <n v="6"/>
    <n v="11.100000000000001"/>
    <n v="2.1800000000000002"/>
    <n v="1.3499999999999999"/>
    <n v="0.37000000000000005"/>
    <n v="0.24"/>
    <n v="4.1400000000000006"/>
    <n v="1.7948717948717949"/>
    <n v="98.717948717948715"/>
    <n v="102.85794871794872"/>
    <n v="0"/>
    <n v="0"/>
    <n v="0"/>
    <n v="0"/>
    <n v="113.95794871794871"/>
  </r>
  <r>
    <x v="61"/>
    <s v="Boutique34"/>
    <x v="7"/>
    <n v="2"/>
    <n v="8.6"/>
    <n v="220"/>
    <n v="104"/>
    <n v="8.6"/>
    <n v="12"/>
    <n v="12.899999999999999"/>
    <n v="2.2000000000000002"/>
    <n v="1.56"/>
    <n v="0.43"/>
    <n v="0.48"/>
    <n v="4.67"/>
    <n v="1.5642458100558658"/>
    <n v="86.033519553072622"/>
    <n v="90.703519553072624"/>
    <n v="0"/>
    <n v="0"/>
    <n v="0"/>
    <n v="0"/>
    <n v="103.60351955307263"/>
  </r>
  <r>
    <x v="62"/>
    <s v="Boutique34"/>
    <x v="7"/>
    <n v="2"/>
    <n v="7.6"/>
    <n v="220"/>
    <n v="116"/>
    <n v="8.8000000000000007"/>
    <n v="16"/>
    <n v="11.399999999999999"/>
    <n v="2.2000000000000002"/>
    <n v="1.74"/>
    <n v="0.44000000000000006"/>
    <n v="0.48"/>
    <n v="4.8600000000000012"/>
    <n v="1.1814345991561181"/>
    <n v="64.978902953586498"/>
    <n v="69.838902953586498"/>
    <n v="0"/>
    <n v="0"/>
    <n v="0"/>
    <n v="0"/>
    <n v="81.238902953586489"/>
  </r>
  <r>
    <x v="63"/>
    <s v="Boutique34"/>
    <x v="7"/>
    <n v="2"/>
    <n v="8.4"/>
    <n v="186"/>
    <n v="114"/>
    <n v="8"/>
    <n v="10"/>
    <n v="12.600000000000001"/>
    <n v="1.86"/>
    <n v="1.71"/>
    <n v="0.4"/>
    <n v="0.5"/>
    <n v="4.4700000000000006"/>
    <n v="1.1914893617021276"/>
    <n v="65.531914893617014"/>
    <n v="70.001914893617013"/>
    <n v="0"/>
    <n v="0"/>
    <n v="0"/>
    <n v="0"/>
    <n v="82.601914893617021"/>
  </r>
  <r>
    <x v="64"/>
    <s v="Boutique34"/>
    <x v="7"/>
    <n v="2"/>
    <n v="8.1999999999999993"/>
    <n v="208"/>
    <n v="92"/>
    <n v="9"/>
    <n v="12"/>
    <n v="12.299999999999999"/>
    <n v="2.08"/>
    <n v="1.38"/>
    <n v="0.45"/>
    <n v="0.36"/>
    <n v="4.2700000000000005"/>
    <n v="1.3333333333333333"/>
    <n v="73.333333333333329"/>
    <n v="77.603333333333325"/>
    <n v="0"/>
    <n v="0"/>
    <n v="0"/>
    <n v="0"/>
    <n v="89.903333333333322"/>
  </r>
  <r>
    <x v="65"/>
    <s v="Boutique34"/>
    <x v="7"/>
    <n v="2"/>
    <n v="7.4"/>
    <n v="184"/>
    <n v="94"/>
    <n v="7.6"/>
    <n v="14"/>
    <n v="11.100000000000001"/>
    <n v="1.84"/>
    <n v="1.41"/>
    <n v="0.38"/>
    <n v="0.70000000000000007"/>
    <n v="4.33"/>
    <n v="1.4814814814814814"/>
    <n v="81.481481481481481"/>
    <n v="85.811481481481479"/>
    <n v="0"/>
    <n v="0"/>
    <n v="0"/>
    <n v="0"/>
    <n v="96.911481481481474"/>
  </r>
  <r>
    <x v="66"/>
    <s v="Boutique34"/>
    <x v="7"/>
    <n v="2"/>
    <n v="7.6"/>
    <n v="182"/>
    <n v="94"/>
    <n v="7.2"/>
    <n v="10"/>
    <n v="11.399999999999999"/>
    <n v="1.82"/>
    <n v="1.41"/>
    <n v="0.36000000000000004"/>
    <n v="0.2"/>
    <n v="3.79"/>
    <n v="1.3023255813953489"/>
    <n v="71.627906976744185"/>
    <n v="75.417906976744192"/>
    <n v="0"/>
    <n v="0"/>
    <n v="0"/>
    <n v="0"/>
    <n v="86.817906976744183"/>
  </r>
  <r>
    <x v="67"/>
    <s v="Boutique34"/>
    <x v="7"/>
    <n v="2"/>
    <n v="8.8000000000000007"/>
    <n v="216"/>
    <n v="118"/>
    <n v="7.4"/>
    <n v="10"/>
    <n v="13.200000000000001"/>
    <n v="2.16"/>
    <n v="1.77"/>
    <n v="0.37000000000000005"/>
    <n v="0.5"/>
    <n v="4.8"/>
    <n v="1.1914893617021276"/>
    <n v="65.531914893617014"/>
    <n v="70.331914893617011"/>
    <n v="0"/>
    <n v="0"/>
    <n v="0"/>
    <n v="0"/>
    <n v="83.531914893617014"/>
  </r>
  <r>
    <x v="68"/>
    <s v="Boutique34"/>
    <x v="7"/>
    <n v="2"/>
    <n v="7.4"/>
    <n v="190"/>
    <n v="120"/>
    <n v="7.2"/>
    <n v="8"/>
    <n v="11.100000000000001"/>
    <n v="1.9000000000000001"/>
    <n v="1.7999999999999998"/>
    <n v="0.36000000000000004"/>
    <n v="0.24"/>
    <n v="4.3000000000000007"/>
    <n v="1.6766467065868262"/>
    <n v="92.215568862275447"/>
    <n v="96.515568862275444"/>
    <n v="0"/>
    <n v="0"/>
    <n v="0"/>
    <n v="0"/>
    <n v="107.61556886227544"/>
  </r>
  <r>
    <x v="69"/>
    <s v="Boutique34"/>
    <x v="7"/>
    <n v="2"/>
    <n v="8.8000000000000007"/>
    <n v="212"/>
    <n v="110"/>
    <n v="7.2"/>
    <n v="16"/>
    <n v="13.200000000000001"/>
    <n v="2.12"/>
    <n v="1.65"/>
    <n v="0.36000000000000004"/>
    <n v="0.64"/>
    <n v="4.7699999999999996"/>
    <n v="1.2903225806451613"/>
    <n v="70.967741935483872"/>
    <n v="75.737741935483868"/>
    <n v="0"/>
    <n v="0"/>
    <n v="0"/>
    <n v="0"/>
    <n v="88.937741935483871"/>
  </r>
  <r>
    <x v="70"/>
    <s v="Boutique34"/>
    <x v="7"/>
    <n v="2"/>
    <n v="7.4"/>
    <n v="210"/>
    <n v="104"/>
    <n v="7.4"/>
    <n v="12"/>
    <n v="11.100000000000001"/>
    <n v="2.1"/>
    <n v="1.56"/>
    <n v="0.37000000000000005"/>
    <n v="0.48"/>
    <n v="4.51"/>
    <n v="1.2280701754385965"/>
    <n v="67.543859649122808"/>
    <n v="72.053859649122813"/>
    <n v="0"/>
    <n v="0"/>
    <n v="0"/>
    <n v="0"/>
    <n v="83.153859649122808"/>
  </r>
  <r>
    <x v="71"/>
    <s v="Boutique34"/>
    <x v="7"/>
    <n v="2"/>
    <n v="8"/>
    <n v="208"/>
    <n v="112"/>
    <n v="7"/>
    <n v="8"/>
    <n v="12"/>
    <n v="2.08"/>
    <n v="1.68"/>
    <n v="0.35000000000000003"/>
    <n v="0.16"/>
    <n v="4.2699999999999996"/>
    <n v="1.1965811965811965"/>
    <n v="65.811965811965806"/>
    <n v="70.081965811965802"/>
    <n v="0"/>
    <n v="0"/>
    <n v="0"/>
    <n v="0"/>
    <n v="82.081965811965802"/>
  </r>
  <r>
    <x v="72"/>
    <s v="Boutique34"/>
    <x v="7"/>
    <n v="2"/>
    <n v="7.8"/>
    <n v="188"/>
    <n v="120"/>
    <n v="8.4"/>
    <n v="14"/>
    <n v="11.7"/>
    <n v="1.8800000000000001"/>
    <n v="1.7999999999999998"/>
    <n v="0.42000000000000004"/>
    <n v="0.70000000000000007"/>
    <n v="4.8"/>
    <n v="1.222707423580786"/>
    <n v="67.248908296943227"/>
    <n v="72.048908296943225"/>
    <n v="0"/>
    <n v="0"/>
    <n v="0"/>
    <n v="0"/>
    <n v="83.748908296943227"/>
  </r>
  <r>
    <x v="73"/>
    <s v="Boutique34"/>
    <x v="7"/>
    <n v="2"/>
    <n v="8"/>
    <n v="202"/>
    <n v="110"/>
    <n v="7"/>
    <n v="10"/>
    <n v="12"/>
    <n v="2.02"/>
    <n v="1.65"/>
    <n v="0.35000000000000003"/>
    <n v="0.5"/>
    <n v="4.5199999999999996"/>
    <n v="1.320754716981132"/>
    <n v="72.641509433962256"/>
    <n v="77.161509433962252"/>
    <n v="0"/>
    <n v="0"/>
    <n v="0"/>
    <n v="0"/>
    <n v="89.161509433962252"/>
  </r>
  <r>
    <x v="74"/>
    <s v="Boutique34"/>
    <x v="7"/>
    <n v="2"/>
    <n v="7.6"/>
    <n v="184"/>
    <n v="114"/>
    <n v="7.8"/>
    <n v="6"/>
    <n v="11.399999999999999"/>
    <n v="1.84"/>
    <n v="1.71"/>
    <n v="0.39"/>
    <n v="0.18"/>
    <n v="4.12"/>
    <n v="1.1914893617021276"/>
    <n v="65.531914893617014"/>
    <n v="69.651914893617018"/>
    <n v="0"/>
    <n v="0"/>
    <n v="0"/>
    <n v="0"/>
    <n v="81.05191489361701"/>
  </r>
  <r>
    <x v="75"/>
    <s v="Boutique34"/>
    <x v="7"/>
    <n v="2"/>
    <n v="7.4"/>
    <n v="204"/>
    <n v="116"/>
    <n v="7.4"/>
    <n v="14"/>
    <n v="11.100000000000001"/>
    <n v="2.04"/>
    <n v="1.74"/>
    <n v="0.37000000000000005"/>
    <n v="0.28000000000000003"/>
    <n v="4.4300000000000006"/>
    <n v="1.6"/>
    <n v="88"/>
    <n v="92.43"/>
    <n v="0"/>
    <n v="0"/>
    <n v="0"/>
    <n v="0"/>
    <n v="103.53"/>
  </r>
  <r>
    <x v="76"/>
    <s v="Boutique34"/>
    <x v="7"/>
    <n v="2"/>
    <n v="7.6"/>
    <n v="182"/>
    <n v="98"/>
    <n v="7.2"/>
    <n v="6"/>
    <n v="11.399999999999999"/>
    <n v="1.82"/>
    <n v="1.47"/>
    <n v="0.36000000000000004"/>
    <n v="0.12"/>
    <n v="3.77"/>
    <n v="1.1244979919678715"/>
    <n v="61.847389558232933"/>
    <n v="65.617389558232929"/>
    <n v="0"/>
    <n v="0"/>
    <n v="0"/>
    <n v="0"/>
    <n v="77.017389558232935"/>
  </r>
  <r>
    <x v="77"/>
    <s v="Boutique34"/>
    <x v="7"/>
    <n v="2"/>
    <n v="7.2"/>
    <n v="204"/>
    <n v="94"/>
    <n v="8.6"/>
    <n v="12"/>
    <n v="10.8"/>
    <n v="2.04"/>
    <n v="1.41"/>
    <n v="0.43"/>
    <n v="0.24"/>
    <n v="4.12"/>
    <n v="1.3658536585365855"/>
    <n v="75.121951219512198"/>
    <n v="79.241951219512202"/>
    <n v="0"/>
    <n v="0"/>
    <n v="0"/>
    <n v="0"/>
    <n v="90.0419512195122"/>
  </r>
  <r>
    <x v="78"/>
    <s v="Boutique34"/>
    <x v="7"/>
    <n v="2"/>
    <n v="7.8"/>
    <n v="180"/>
    <n v="110"/>
    <n v="8.6"/>
    <n v="6"/>
    <n v="11.7"/>
    <n v="1.8"/>
    <n v="1.65"/>
    <n v="0.43"/>
    <n v="0.30000000000000004"/>
    <n v="4.1800000000000006"/>
    <n v="1.2785388127853881"/>
    <n v="70.319634703196343"/>
    <n v="74.49963470319635"/>
    <n v="0"/>
    <n v="0"/>
    <n v="0"/>
    <n v="0"/>
    <n v="86.199634703196352"/>
  </r>
  <r>
    <x v="79"/>
    <s v="Boutique34"/>
    <x v="7"/>
    <n v="2"/>
    <n v="7.2"/>
    <n v="188"/>
    <n v="104"/>
    <n v="9"/>
    <n v="4"/>
    <n v="10.8"/>
    <n v="1.8800000000000001"/>
    <n v="1.56"/>
    <n v="0.45"/>
    <n v="0.2"/>
    <n v="4.0900000000000007"/>
    <n v="1.7073170731707317"/>
    <n v="93.902439024390247"/>
    <n v="97.992439024390251"/>
    <n v="0"/>
    <n v="0"/>
    <n v="0"/>
    <n v="0"/>
    <n v="108.79243902439025"/>
  </r>
  <r>
    <x v="80"/>
    <s v="Boutique34"/>
    <x v="7"/>
    <n v="2"/>
    <n v="7"/>
    <n v="184"/>
    <n v="92"/>
    <n v="7.4"/>
    <n v="16"/>
    <n v="10.5"/>
    <n v="1.84"/>
    <n v="1.38"/>
    <n v="0.37000000000000005"/>
    <n v="0.64"/>
    <n v="4.2299999999999995"/>
    <n v="1.1814345991561181"/>
    <n v="64.978902953586498"/>
    <n v="69.208902953586502"/>
    <n v="0"/>
    <n v="0"/>
    <n v="0"/>
    <n v="0"/>
    <n v="79.708902953586502"/>
  </r>
  <r>
    <x v="81"/>
    <s v="Boutique34"/>
    <x v="7"/>
    <n v="2"/>
    <n v="7.8"/>
    <n v="190"/>
    <n v="92"/>
    <n v="7"/>
    <n v="4"/>
    <n v="11.7"/>
    <n v="1.9000000000000001"/>
    <n v="1.38"/>
    <n v="0.35000000000000003"/>
    <n v="0.08"/>
    <n v="3.7100000000000004"/>
    <n v="1.4070351758793971"/>
    <n v="77.386934673366838"/>
    <n v="81.096934673366832"/>
    <n v="0"/>
    <n v="0"/>
    <n v="0"/>
    <n v="0"/>
    <n v="92.796934673366835"/>
  </r>
  <r>
    <x v="82"/>
    <s v="Boutique34"/>
    <x v="7"/>
    <n v="2"/>
    <n v="7.4"/>
    <n v="206"/>
    <n v="96"/>
    <n v="8.6"/>
    <n v="4"/>
    <n v="11.100000000000001"/>
    <n v="2.06"/>
    <n v="1.44"/>
    <n v="0.43"/>
    <n v="0.12"/>
    <n v="4.05"/>
    <n v="1.6470588235294117"/>
    <n v="90.588235294117638"/>
    <n v="94.638235294117635"/>
    <n v="0"/>
    <n v="0"/>
    <n v="0"/>
    <n v="0"/>
    <n v="105.73823529411763"/>
  </r>
  <r>
    <x v="83"/>
    <s v="Boutique34"/>
    <x v="7"/>
    <n v="2"/>
    <n v="8.1999999999999993"/>
    <n v="186"/>
    <n v="116"/>
    <n v="7.6"/>
    <n v="14"/>
    <n v="12.299999999999999"/>
    <n v="1.86"/>
    <n v="1.74"/>
    <n v="0.38"/>
    <n v="0.28000000000000003"/>
    <n v="4.26"/>
    <n v="1.6766467065868262"/>
    <n v="92.215568862275447"/>
    <n v="96.475568862275452"/>
    <n v="0"/>
    <n v="0"/>
    <n v="0"/>
    <n v="0"/>
    <n v="108.77556886227545"/>
  </r>
  <r>
    <x v="48"/>
    <s v="Boutique35"/>
    <x v="7"/>
    <n v="2"/>
    <n v="8.4"/>
    <n v="202"/>
    <n v="120"/>
    <n v="7.6"/>
    <n v="8"/>
    <n v="12.600000000000001"/>
    <n v="2.02"/>
    <n v="1.7999999999999998"/>
    <n v="0.38"/>
    <n v="0.4"/>
    <n v="4.6000000000000005"/>
    <n v="1.2844036697247707"/>
    <n v="70.642201834862391"/>
    <n v="75.242201834862385"/>
    <n v="0"/>
    <n v="0"/>
    <n v="0"/>
    <n v="0"/>
    <n v="87.842201834862379"/>
  </r>
  <r>
    <x v="49"/>
    <s v="Boutique35"/>
    <x v="7"/>
    <n v="2"/>
    <n v="8.6"/>
    <n v="202"/>
    <n v="110"/>
    <n v="7.4"/>
    <n v="14"/>
    <n v="12.899999999999999"/>
    <n v="2.02"/>
    <n v="1.65"/>
    <n v="0.37000000000000005"/>
    <n v="0.42"/>
    <n v="4.46"/>
    <n v="1.386138613861386"/>
    <n v="76.237623762376231"/>
    <n v="80.697623762376224"/>
    <n v="0"/>
    <n v="0"/>
    <n v="0"/>
    <n v="0"/>
    <n v="93.59762376237623"/>
  </r>
  <r>
    <x v="50"/>
    <s v="Boutique35"/>
    <x v="7"/>
    <n v="2"/>
    <n v="9"/>
    <n v="212"/>
    <n v="108"/>
    <n v="7.2"/>
    <n v="12"/>
    <n v="13.5"/>
    <n v="2.12"/>
    <n v="1.6199999999999999"/>
    <n v="0.36000000000000004"/>
    <n v="0.48"/>
    <n v="4.58"/>
    <n v="1.4213197969543148"/>
    <n v="78.172588832487307"/>
    <n v="82.752588832487305"/>
    <n v="0"/>
    <n v="0"/>
    <n v="0"/>
    <n v="0"/>
    <n v="96.252588832487305"/>
  </r>
  <r>
    <x v="51"/>
    <s v="Boutique35"/>
    <x v="7"/>
    <n v="2"/>
    <n v="8.1999999999999993"/>
    <n v="188"/>
    <n v="118"/>
    <n v="8.1999999999999993"/>
    <n v="16"/>
    <n v="12.299999999999999"/>
    <n v="1.8800000000000001"/>
    <n v="1.77"/>
    <n v="0.41"/>
    <n v="0.32"/>
    <n v="4.3800000000000008"/>
    <n v="1.2844036697247707"/>
    <n v="70.642201834862391"/>
    <n v="75.022201834862386"/>
    <n v="0"/>
    <n v="0"/>
    <n v="0"/>
    <n v="0"/>
    <n v="87.322201834862383"/>
  </r>
  <r>
    <x v="52"/>
    <s v="Boutique35"/>
    <x v="7"/>
    <n v="2"/>
    <n v="7.4"/>
    <n v="186"/>
    <n v="108"/>
    <n v="7.6"/>
    <n v="10"/>
    <n v="11.100000000000001"/>
    <n v="1.86"/>
    <n v="1.6199999999999999"/>
    <n v="0.38"/>
    <n v="0.2"/>
    <n v="4.0599999999999996"/>
    <n v="1.2173913043478262"/>
    <n v="66.956521739130437"/>
    <n v="71.01652173913044"/>
    <n v="0"/>
    <n v="0"/>
    <n v="0"/>
    <n v="0"/>
    <n v="82.116521739130434"/>
  </r>
  <r>
    <x v="53"/>
    <s v="Boutique35"/>
    <x v="7"/>
    <n v="2"/>
    <n v="8.8000000000000007"/>
    <n v="220"/>
    <n v="108"/>
    <n v="7"/>
    <n v="10"/>
    <n v="13.200000000000001"/>
    <n v="2.2000000000000002"/>
    <n v="1.6199999999999999"/>
    <n v="0.35000000000000003"/>
    <n v="0.4"/>
    <n v="4.57"/>
    <n v="1.1814345991561181"/>
    <n v="64.978902953586498"/>
    <n v="69.548902953586492"/>
    <n v="0"/>
    <n v="0"/>
    <n v="0"/>
    <n v="0"/>
    <n v="82.748902953586494"/>
  </r>
  <r>
    <x v="54"/>
    <s v="Boutique35"/>
    <x v="7"/>
    <n v="2"/>
    <n v="7.6"/>
    <n v="182"/>
    <n v="116"/>
    <n v="8.6"/>
    <n v="16"/>
    <n v="11.399999999999999"/>
    <n v="1.82"/>
    <n v="1.74"/>
    <n v="0.43"/>
    <n v="0.64"/>
    <n v="4.63"/>
    <n v="1.2612612612612613"/>
    <n v="69.369369369369366"/>
    <n v="73.999369369369361"/>
    <n v="0"/>
    <n v="0"/>
    <n v="0"/>
    <n v="0"/>
    <n v="85.399369369369367"/>
  </r>
  <r>
    <x v="55"/>
    <s v="Boutique35"/>
    <x v="7"/>
    <n v="2"/>
    <n v="8.6"/>
    <n v="218"/>
    <n v="94"/>
    <n v="7"/>
    <n v="10"/>
    <n v="12.899999999999999"/>
    <n v="2.1800000000000002"/>
    <n v="1.41"/>
    <n v="0.35000000000000003"/>
    <n v="0.4"/>
    <n v="4.34"/>
    <n v="1.4973262032085561"/>
    <n v="82.352941176470594"/>
    <n v="86.692941176470597"/>
    <n v="0"/>
    <n v="0"/>
    <n v="0"/>
    <n v="0"/>
    <n v="99.592941176470589"/>
  </r>
  <r>
    <x v="56"/>
    <s v="Boutique35"/>
    <x v="7"/>
    <n v="2"/>
    <n v="9"/>
    <n v="192"/>
    <n v="118"/>
    <n v="8.6"/>
    <n v="16"/>
    <n v="13.5"/>
    <n v="1.92"/>
    <n v="1.77"/>
    <n v="0.43"/>
    <n v="0.64"/>
    <n v="4.76"/>
    <n v="1.7721518987341771"/>
    <n v="97.468354430379748"/>
    <n v="102.22835443037975"/>
    <n v="0"/>
    <n v="0"/>
    <n v="0"/>
    <n v="0"/>
    <n v="115.72835443037975"/>
  </r>
  <r>
    <x v="57"/>
    <s v="Boutique35"/>
    <x v="7"/>
    <n v="2"/>
    <n v="7.2"/>
    <n v="212"/>
    <n v="94"/>
    <n v="9"/>
    <n v="10"/>
    <n v="10.8"/>
    <n v="2.12"/>
    <n v="1.41"/>
    <n v="0.45"/>
    <n v="0.5"/>
    <n v="4.4800000000000004"/>
    <n v="1.3930348258706469"/>
    <n v="76.616915422885583"/>
    <n v="81.096915422885587"/>
    <n v="0"/>
    <n v="0"/>
    <n v="0"/>
    <n v="0"/>
    <n v="91.896915422885584"/>
  </r>
  <r>
    <x v="58"/>
    <s v="Boutique35"/>
    <x v="7"/>
    <n v="2"/>
    <n v="7.4"/>
    <n v="220"/>
    <n v="116"/>
    <n v="8.8000000000000007"/>
    <n v="6"/>
    <n v="11.100000000000001"/>
    <n v="2.2000000000000002"/>
    <n v="1.74"/>
    <n v="0.44000000000000006"/>
    <n v="0.30000000000000004"/>
    <n v="4.6800000000000006"/>
    <n v="1.3023255813953489"/>
    <n v="71.627906976744185"/>
    <n v="76.307906976744192"/>
    <n v="0"/>
    <n v="0"/>
    <n v="0"/>
    <n v="0"/>
    <n v="87.407906976744187"/>
  </r>
  <r>
    <x v="59"/>
    <s v="Boutique35"/>
    <x v="7"/>
    <n v="2"/>
    <n v="7.6"/>
    <n v="188"/>
    <n v="106"/>
    <n v="8.1999999999999993"/>
    <n v="8"/>
    <n v="11.399999999999999"/>
    <n v="1.8800000000000001"/>
    <n v="1.5899999999999999"/>
    <n v="0.41"/>
    <n v="0.24"/>
    <n v="4.12"/>
    <n v="1.1814345991561181"/>
    <n v="64.978902953586498"/>
    <n v="69.098902953586503"/>
    <n v="0"/>
    <n v="0"/>
    <n v="0"/>
    <n v="0"/>
    <n v="80.498902953586509"/>
  </r>
  <r>
    <x v="60"/>
    <s v="Boutique35"/>
    <x v="7"/>
    <n v="2"/>
    <n v="8.4"/>
    <n v="190"/>
    <n v="116"/>
    <n v="8.4"/>
    <n v="10"/>
    <n v="12.600000000000001"/>
    <n v="1.9000000000000001"/>
    <n v="1.74"/>
    <n v="0.42000000000000004"/>
    <n v="0.4"/>
    <n v="4.4600000000000009"/>
    <n v="1.4213197969543148"/>
    <n v="78.172588832487307"/>
    <n v="82.632588832487301"/>
    <n v="0"/>
    <n v="0"/>
    <n v="0"/>
    <n v="0"/>
    <n v="95.232588832487295"/>
  </r>
  <r>
    <x v="61"/>
    <s v="Boutique35"/>
    <x v="7"/>
    <n v="2"/>
    <n v="7.2"/>
    <n v="180"/>
    <n v="116"/>
    <n v="9"/>
    <n v="6"/>
    <n v="10.8"/>
    <n v="1.8"/>
    <n v="1.74"/>
    <n v="0.45"/>
    <n v="0.30000000000000004"/>
    <n v="4.29"/>
    <n v="1.4814814814814814"/>
    <n v="81.481481481481481"/>
    <n v="85.771481481481487"/>
    <n v="0"/>
    <n v="0"/>
    <n v="0"/>
    <n v="0"/>
    <n v="96.571481481481484"/>
  </r>
  <r>
    <x v="62"/>
    <s v="Boutique35"/>
    <x v="7"/>
    <n v="2"/>
    <n v="9"/>
    <n v="202"/>
    <n v="96"/>
    <n v="8.1999999999999993"/>
    <n v="14"/>
    <n v="13.5"/>
    <n v="2.02"/>
    <n v="1.44"/>
    <n v="0.41"/>
    <n v="0.28000000000000003"/>
    <n v="4.1500000000000004"/>
    <n v="1.4"/>
    <n v="77"/>
    <n v="81.150000000000006"/>
    <n v="0"/>
    <n v="0"/>
    <n v="0"/>
    <n v="0"/>
    <n v="94.65"/>
  </r>
  <r>
    <x v="63"/>
    <s v="Boutique35"/>
    <x v="7"/>
    <n v="2"/>
    <n v="8"/>
    <n v="212"/>
    <n v="96"/>
    <n v="7.4"/>
    <n v="10"/>
    <n v="12"/>
    <n v="2.12"/>
    <n v="1.44"/>
    <n v="0.37000000000000005"/>
    <n v="0.4"/>
    <n v="4.33"/>
    <n v="1.1428571428571428"/>
    <n v="62.857142857142854"/>
    <n v="67.187142857142859"/>
    <n v="0"/>
    <n v="0"/>
    <n v="0"/>
    <n v="0"/>
    <n v="79.187142857142859"/>
  </r>
  <r>
    <x v="64"/>
    <s v="Boutique35"/>
    <x v="7"/>
    <n v="2"/>
    <n v="8.1999999999999993"/>
    <n v="206"/>
    <n v="106"/>
    <n v="7.8"/>
    <n v="4"/>
    <n v="12.299999999999999"/>
    <n v="2.06"/>
    <n v="1.5899999999999999"/>
    <n v="0.39"/>
    <n v="0.2"/>
    <n v="4.24"/>
    <n v="1.6"/>
    <n v="88"/>
    <n v="92.24"/>
    <n v="0"/>
    <n v="0"/>
    <n v="0"/>
    <n v="0"/>
    <n v="104.53999999999999"/>
  </r>
  <r>
    <x v="65"/>
    <s v="Boutique35"/>
    <x v="7"/>
    <n v="2"/>
    <n v="8.8000000000000007"/>
    <n v="188"/>
    <n v="108"/>
    <n v="8.4"/>
    <n v="4"/>
    <n v="13.200000000000001"/>
    <n v="1.8800000000000001"/>
    <n v="1.6199999999999999"/>
    <n v="0.42000000000000004"/>
    <n v="0.08"/>
    <n v="4"/>
    <n v="1.8543046357615893"/>
    <n v="101.98675496688742"/>
    <n v="105.98675496688742"/>
    <n v="0"/>
    <n v="0"/>
    <n v="0"/>
    <n v="0"/>
    <n v="119.18675496688742"/>
  </r>
  <r>
    <x v="66"/>
    <s v="Boutique35"/>
    <x v="7"/>
    <n v="2"/>
    <n v="9"/>
    <n v="200"/>
    <n v="110"/>
    <n v="8.6"/>
    <n v="6"/>
    <n v="13.5"/>
    <n v="2"/>
    <n v="1.65"/>
    <n v="0.43"/>
    <n v="0.18"/>
    <n v="4.26"/>
    <n v="1.2903225806451613"/>
    <n v="70.967741935483872"/>
    <n v="75.227741935483877"/>
    <n v="0"/>
    <n v="0"/>
    <n v="0"/>
    <n v="0"/>
    <n v="88.727741935483877"/>
  </r>
  <r>
    <x v="67"/>
    <s v="Boutique35"/>
    <x v="7"/>
    <n v="2"/>
    <n v="7"/>
    <n v="202"/>
    <n v="116"/>
    <n v="9"/>
    <n v="12"/>
    <n v="10.5"/>
    <n v="2.02"/>
    <n v="1.74"/>
    <n v="0.45"/>
    <n v="0.24"/>
    <n v="4.45"/>
    <n v="1.4"/>
    <n v="77"/>
    <n v="81.45"/>
    <n v="0"/>
    <n v="0"/>
    <n v="0"/>
    <n v="0"/>
    <n v="91.95"/>
  </r>
  <r>
    <x v="68"/>
    <s v="Boutique35"/>
    <x v="7"/>
    <n v="2"/>
    <n v="7.4"/>
    <n v="214"/>
    <n v="110"/>
    <n v="7.6"/>
    <n v="6"/>
    <n v="11.100000000000001"/>
    <n v="2.14"/>
    <n v="1.65"/>
    <n v="0.38"/>
    <n v="0.12"/>
    <n v="4.29"/>
    <n v="1.4893617021276595"/>
    <n v="81.914893617021278"/>
    <n v="86.204893617021284"/>
    <n v="0"/>
    <n v="0"/>
    <n v="0"/>
    <n v="0"/>
    <n v="97.304893617021293"/>
  </r>
  <r>
    <x v="69"/>
    <s v="Boutique35"/>
    <x v="7"/>
    <n v="2"/>
    <n v="9"/>
    <n v="206"/>
    <n v="104"/>
    <n v="7.8"/>
    <n v="8"/>
    <n v="13.5"/>
    <n v="2.06"/>
    <n v="1.56"/>
    <n v="0.39"/>
    <n v="0.4"/>
    <n v="4.41"/>
    <n v="1.386138613861386"/>
    <n v="76.237623762376231"/>
    <n v="80.647623762376227"/>
    <n v="0"/>
    <n v="0"/>
    <n v="0"/>
    <n v="0"/>
    <n v="94.147623762376227"/>
  </r>
  <r>
    <x v="70"/>
    <s v="Boutique35"/>
    <x v="7"/>
    <n v="2"/>
    <n v="8.6"/>
    <n v="218"/>
    <n v="104"/>
    <n v="8.1999999999999993"/>
    <n v="6"/>
    <n v="12.899999999999999"/>
    <n v="2.1800000000000002"/>
    <n v="1.56"/>
    <n v="0.41"/>
    <n v="0.18"/>
    <n v="4.33"/>
    <n v="1.25"/>
    <n v="68.75"/>
    <n v="73.08"/>
    <n v="0"/>
    <n v="0"/>
    <n v="0"/>
    <n v="0"/>
    <n v="85.97999999999999"/>
  </r>
  <r>
    <x v="71"/>
    <s v="Boutique35"/>
    <x v="7"/>
    <n v="2"/>
    <n v="8.8000000000000007"/>
    <n v="220"/>
    <n v="90"/>
    <n v="8.1999999999999993"/>
    <n v="16"/>
    <n v="13.200000000000001"/>
    <n v="2.2000000000000002"/>
    <n v="1.3499999999999999"/>
    <n v="0.41"/>
    <n v="0.8"/>
    <n v="4.76"/>
    <n v="1.3658536585365855"/>
    <n v="75.121951219512198"/>
    <n v="79.881951219512203"/>
    <n v="0"/>
    <n v="0"/>
    <n v="0"/>
    <n v="0"/>
    <n v="93.081951219512206"/>
  </r>
  <r>
    <x v="72"/>
    <s v="Boutique35"/>
    <x v="7"/>
    <n v="2"/>
    <n v="7.4"/>
    <n v="196"/>
    <n v="116"/>
    <n v="9"/>
    <n v="10"/>
    <n v="11.100000000000001"/>
    <n v="1.96"/>
    <n v="1.74"/>
    <n v="0.45"/>
    <n v="0.4"/>
    <n v="4.5500000000000007"/>
    <n v="1.5384615384615385"/>
    <n v="84.615384615384613"/>
    <n v="89.16538461538461"/>
    <n v="0"/>
    <n v="0"/>
    <n v="0"/>
    <n v="0"/>
    <n v="100.26538461538462"/>
  </r>
  <r>
    <x v="73"/>
    <s v="Boutique35"/>
    <x v="7"/>
    <n v="2"/>
    <n v="8"/>
    <n v="204"/>
    <n v="96"/>
    <n v="9"/>
    <n v="16"/>
    <n v="12"/>
    <n v="2.04"/>
    <n v="1.44"/>
    <n v="0.45"/>
    <n v="0.32"/>
    <n v="4.25"/>
    <n v="1.1666666666666667"/>
    <n v="64.166666666666671"/>
    <n v="68.416666666666671"/>
    <n v="0"/>
    <n v="0"/>
    <n v="0"/>
    <n v="0"/>
    <n v="80.416666666666671"/>
  </r>
  <r>
    <x v="74"/>
    <s v="Boutique35"/>
    <x v="7"/>
    <n v="2"/>
    <n v="8.4"/>
    <n v="182"/>
    <n v="118"/>
    <n v="7.4"/>
    <n v="4"/>
    <n v="12.600000000000001"/>
    <n v="1.82"/>
    <n v="1.77"/>
    <n v="0.37000000000000005"/>
    <n v="0.12"/>
    <n v="4.08"/>
    <n v="1.7610062893081762"/>
    <n v="96.855345911949684"/>
    <n v="100.93534591194968"/>
    <n v="0"/>
    <n v="0"/>
    <n v="0"/>
    <n v="0"/>
    <n v="113.53534591194969"/>
  </r>
  <r>
    <x v="75"/>
    <s v="Boutique35"/>
    <x v="7"/>
    <n v="2"/>
    <n v="8.8000000000000007"/>
    <n v="182"/>
    <n v="98"/>
    <n v="7.6"/>
    <n v="4"/>
    <n v="13.200000000000001"/>
    <n v="1.82"/>
    <n v="1.47"/>
    <n v="0.38"/>
    <n v="0.08"/>
    <n v="3.75"/>
    <n v="1.4"/>
    <n v="77"/>
    <n v="80.75"/>
    <n v="0"/>
    <n v="0"/>
    <n v="0"/>
    <n v="0"/>
    <n v="93.95"/>
  </r>
  <r>
    <x v="76"/>
    <s v="Boutique35"/>
    <x v="7"/>
    <n v="2"/>
    <n v="7"/>
    <n v="210"/>
    <n v="96"/>
    <n v="8"/>
    <n v="12"/>
    <n v="10.5"/>
    <n v="2.1"/>
    <n v="1.44"/>
    <n v="0.4"/>
    <n v="0.36"/>
    <n v="4.3"/>
    <n v="1.1965811965811965"/>
    <n v="65.811965811965806"/>
    <n v="70.111965811965803"/>
    <n v="0"/>
    <n v="0"/>
    <n v="0"/>
    <n v="0"/>
    <n v="80.611965811965803"/>
  </r>
  <r>
    <x v="77"/>
    <s v="Boutique35"/>
    <x v="7"/>
    <n v="2"/>
    <n v="8.8000000000000007"/>
    <n v="196"/>
    <n v="112"/>
    <n v="8.8000000000000007"/>
    <n v="6"/>
    <n v="13.200000000000001"/>
    <n v="1.96"/>
    <n v="1.68"/>
    <n v="0.44000000000000006"/>
    <n v="0.30000000000000004"/>
    <n v="4.38"/>
    <n v="1.2669683257918551"/>
    <n v="69.68325791855203"/>
    <n v="74.063257918552026"/>
    <n v="0"/>
    <n v="0"/>
    <n v="0"/>
    <n v="0"/>
    <n v="87.263257918552029"/>
  </r>
  <r>
    <x v="78"/>
    <s v="Boutique35"/>
    <x v="7"/>
    <n v="2"/>
    <n v="7"/>
    <n v="212"/>
    <n v="102"/>
    <n v="9"/>
    <n v="10"/>
    <n v="10.5"/>
    <n v="2.12"/>
    <n v="1.53"/>
    <n v="0.45"/>
    <n v="0.3"/>
    <n v="4.4000000000000004"/>
    <n v="1.2068965517241379"/>
    <n v="66.379310344827587"/>
    <n v="70.779310344827593"/>
    <n v="0"/>
    <n v="0"/>
    <n v="0"/>
    <n v="0"/>
    <n v="81.279310344827593"/>
  </r>
  <r>
    <x v="79"/>
    <s v="Boutique35"/>
    <x v="7"/>
    <n v="2"/>
    <n v="7.8"/>
    <n v="188"/>
    <n v="120"/>
    <n v="9"/>
    <n v="16"/>
    <n v="11.7"/>
    <n v="1.8800000000000001"/>
    <n v="1.7999999999999998"/>
    <n v="0.45"/>
    <n v="0.64"/>
    <n v="4.7699999999999996"/>
    <n v="1.2444444444444445"/>
    <n v="68.444444444444443"/>
    <n v="73.214444444444439"/>
    <n v="0"/>
    <n v="0"/>
    <n v="0"/>
    <n v="0"/>
    <n v="84.914444444444442"/>
  </r>
  <r>
    <x v="80"/>
    <s v="Boutique35"/>
    <x v="7"/>
    <n v="2"/>
    <n v="8.4"/>
    <n v="210"/>
    <n v="94"/>
    <n v="8"/>
    <n v="8"/>
    <n v="12.600000000000001"/>
    <n v="2.1"/>
    <n v="1.41"/>
    <n v="0.4"/>
    <n v="0.4"/>
    <n v="4.3099999999999996"/>
    <n v="1.1864406779661016"/>
    <n v="65.254237288135585"/>
    <n v="69.564237288135587"/>
    <n v="0"/>
    <n v="0"/>
    <n v="0"/>
    <n v="0"/>
    <n v="82.164237288135581"/>
  </r>
  <r>
    <x v="81"/>
    <s v="Boutique35"/>
    <x v="7"/>
    <n v="2"/>
    <n v="7"/>
    <n v="196"/>
    <n v="106"/>
    <n v="7.8"/>
    <n v="14"/>
    <n v="10.5"/>
    <n v="1.96"/>
    <n v="1.5899999999999999"/>
    <n v="0.39"/>
    <n v="0.28000000000000003"/>
    <n v="4.22"/>
    <n v="1.7948717948717949"/>
    <n v="98.717948717948715"/>
    <n v="102.93794871794871"/>
    <n v="0"/>
    <n v="0"/>
    <n v="0"/>
    <n v="0"/>
    <n v="113.43794871794871"/>
  </r>
  <r>
    <x v="82"/>
    <s v="Boutique35"/>
    <x v="7"/>
    <n v="2"/>
    <n v="8.6"/>
    <n v="218"/>
    <n v="108"/>
    <n v="8"/>
    <n v="14"/>
    <n v="12.899999999999999"/>
    <n v="2.1800000000000002"/>
    <n v="1.6199999999999999"/>
    <n v="0.4"/>
    <n v="0.42"/>
    <n v="4.62"/>
    <n v="1.4213197969543148"/>
    <n v="78.172588832487307"/>
    <n v="82.792588832487311"/>
    <n v="0"/>
    <n v="0"/>
    <n v="0"/>
    <n v="0"/>
    <n v="95.692588832487303"/>
  </r>
  <r>
    <x v="83"/>
    <s v="Boutique35"/>
    <x v="7"/>
    <n v="2"/>
    <n v="7.4"/>
    <n v="194"/>
    <n v="106"/>
    <n v="7.2"/>
    <n v="10"/>
    <n v="11.100000000000001"/>
    <n v="1.94"/>
    <n v="1.5899999999999999"/>
    <n v="0.36000000000000004"/>
    <n v="0.2"/>
    <n v="4.09"/>
    <n v="1.7177914110429449"/>
    <n v="94.478527607361968"/>
    <n v="98.568527607361972"/>
    <n v="0"/>
    <n v="0"/>
    <n v="0"/>
    <n v="0"/>
    <n v="109.66852760736197"/>
  </r>
  <r>
    <x v="60"/>
    <s v="Boutique36"/>
    <x v="7"/>
    <n v="2"/>
    <n v="8.1999999999999993"/>
    <n v="214"/>
    <n v="118"/>
    <n v="7.4"/>
    <n v="12"/>
    <n v="12.299999999999999"/>
    <n v="2.14"/>
    <n v="1.77"/>
    <n v="0.37000000000000005"/>
    <n v="0.24"/>
    <n v="4.5200000000000005"/>
    <n v="1.5135135135135136"/>
    <n v="83.243243243243242"/>
    <n v="87.763243243243238"/>
    <n v="0"/>
    <n v="0"/>
    <n v="0"/>
    <n v="0"/>
    <n v="100.06324324324324"/>
  </r>
  <r>
    <x v="61"/>
    <s v="Boutique36"/>
    <x v="7"/>
    <n v="2"/>
    <n v="8.1999999999999993"/>
    <n v="190"/>
    <n v="112"/>
    <n v="7.6"/>
    <n v="12"/>
    <n v="12.299999999999999"/>
    <n v="1.9000000000000001"/>
    <n v="1.68"/>
    <n v="0.38"/>
    <n v="0.48"/>
    <n v="4.4399999999999995"/>
    <n v="1.2727272727272727"/>
    <n v="70"/>
    <n v="74.44"/>
    <n v="0"/>
    <n v="0"/>
    <n v="0"/>
    <n v="0"/>
    <n v="86.74"/>
  </r>
  <r>
    <x v="62"/>
    <s v="Boutique36"/>
    <x v="7"/>
    <n v="2"/>
    <n v="8.8000000000000007"/>
    <n v="190"/>
    <n v="108"/>
    <n v="7.6"/>
    <n v="16"/>
    <n v="13.200000000000001"/>
    <n v="1.9000000000000001"/>
    <n v="1.6199999999999999"/>
    <n v="0.38"/>
    <n v="0.48"/>
    <n v="4.38"/>
    <n v="1.2844036697247707"/>
    <n v="70.642201834862391"/>
    <n v="75.022201834862386"/>
    <n v="0"/>
    <n v="0"/>
    <n v="0"/>
    <n v="0"/>
    <n v="88.222201834862389"/>
  </r>
  <r>
    <x v="63"/>
    <s v="Boutique36"/>
    <x v="7"/>
    <n v="2"/>
    <n v="7.2"/>
    <n v="180"/>
    <n v="116"/>
    <n v="9"/>
    <n v="4"/>
    <n v="10.8"/>
    <n v="1.8"/>
    <n v="1.74"/>
    <n v="0.45"/>
    <n v="0.16"/>
    <n v="4.1500000000000004"/>
    <n v="1.1570247933884297"/>
    <n v="63.636363636363633"/>
    <n v="67.786363636363632"/>
    <n v="0"/>
    <n v="0"/>
    <n v="0"/>
    <n v="0"/>
    <n v="78.586363636363629"/>
  </r>
  <r>
    <x v="64"/>
    <s v="Boutique36"/>
    <x v="7"/>
    <n v="2"/>
    <n v="9"/>
    <n v="190"/>
    <n v="90"/>
    <n v="7.4"/>
    <n v="8"/>
    <n v="13.5"/>
    <n v="1.9000000000000001"/>
    <n v="1.3499999999999999"/>
    <n v="0.37000000000000005"/>
    <n v="0.4"/>
    <n v="4.0200000000000005"/>
    <n v="1.5730337078651686"/>
    <n v="86.516853932584269"/>
    <n v="90.536853932584265"/>
    <n v="0"/>
    <n v="0"/>
    <n v="0"/>
    <n v="0"/>
    <n v="104.03685393258426"/>
  </r>
  <r>
    <x v="65"/>
    <s v="Boutique36"/>
    <x v="7"/>
    <n v="2"/>
    <n v="7.6"/>
    <n v="218"/>
    <n v="96"/>
    <n v="8.8000000000000007"/>
    <n v="12"/>
    <n v="11.399999999999999"/>
    <n v="2.1800000000000002"/>
    <n v="1.44"/>
    <n v="0.44000000000000006"/>
    <n v="0.36"/>
    <n v="4.4200000000000008"/>
    <n v="1.5135135135135136"/>
    <n v="83.243243243243242"/>
    <n v="87.663243243243244"/>
    <n v="0"/>
    <n v="0"/>
    <n v="0"/>
    <n v="0"/>
    <n v="99.063243243243249"/>
  </r>
  <r>
    <x v="66"/>
    <s v="Boutique36"/>
    <x v="7"/>
    <n v="2"/>
    <n v="7.4"/>
    <n v="208"/>
    <n v="106"/>
    <n v="8.6"/>
    <n v="12"/>
    <n v="11.100000000000001"/>
    <n v="2.08"/>
    <n v="1.5899999999999999"/>
    <n v="0.43"/>
    <n v="0.48"/>
    <n v="4.58"/>
    <n v="1.6279069767441861"/>
    <n v="89.534883720930239"/>
    <n v="94.114883720930237"/>
    <n v="0"/>
    <n v="0"/>
    <n v="0"/>
    <n v="0"/>
    <n v="105.21488372093023"/>
  </r>
  <r>
    <x v="67"/>
    <s v="Boutique36"/>
    <x v="7"/>
    <n v="2"/>
    <n v="8.6"/>
    <n v="214"/>
    <n v="118"/>
    <n v="7"/>
    <n v="10"/>
    <n v="12.899999999999999"/>
    <n v="2.14"/>
    <n v="1.77"/>
    <n v="0.35000000000000003"/>
    <n v="0.3"/>
    <n v="4.5599999999999996"/>
    <n v="1.75"/>
    <n v="96.25"/>
    <n v="100.81"/>
    <n v="0"/>
    <n v="0"/>
    <n v="0"/>
    <n v="0"/>
    <n v="113.71000000000001"/>
  </r>
  <r>
    <x v="68"/>
    <s v="Boutique36"/>
    <x v="7"/>
    <n v="2"/>
    <n v="8.6"/>
    <n v="180"/>
    <n v="104"/>
    <n v="8.1999999999999993"/>
    <n v="4"/>
    <n v="12.899999999999999"/>
    <n v="1.8"/>
    <n v="1.56"/>
    <n v="0.41"/>
    <n v="0.08"/>
    <n v="3.8500000000000005"/>
    <n v="1.7073170731707317"/>
    <n v="93.902439024390247"/>
    <n v="97.752439024390242"/>
    <n v="0"/>
    <n v="0"/>
    <n v="0"/>
    <n v="0"/>
    <n v="110.65243902439025"/>
  </r>
  <r>
    <x v="69"/>
    <s v="Boutique36"/>
    <x v="7"/>
    <n v="2"/>
    <n v="9"/>
    <n v="218"/>
    <n v="104"/>
    <n v="8.8000000000000007"/>
    <n v="4"/>
    <n v="13.5"/>
    <n v="2.1800000000000002"/>
    <n v="1.56"/>
    <n v="0.44000000000000006"/>
    <n v="0.16"/>
    <n v="4.3400000000000007"/>
    <n v="1.7834394904458599"/>
    <n v="98.089171974522301"/>
    <n v="102.4291719745223"/>
    <n v="0"/>
    <n v="0"/>
    <n v="0"/>
    <n v="0"/>
    <n v="115.9291719745223"/>
  </r>
  <r>
    <x v="70"/>
    <s v="Boutique36"/>
    <x v="7"/>
    <n v="2"/>
    <n v="7"/>
    <n v="202"/>
    <n v="92"/>
    <n v="8"/>
    <n v="14"/>
    <n v="10.5"/>
    <n v="2.02"/>
    <n v="1.38"/>
    <n v="0.4"/>
    <n v="0.56000000000000005"/>
    <n v="4.3599999999999994"/>
    <n v="1.2727272727272727"/>
    <n v="70"/>
    <n v="74.36"/>
    <n v="0"/>
    <n v="0"/>
    <n v="0"/>
    <n v="0"/>
    <n v="84.86"/>
  </r>
  <r>
    <x v="71"/>
    <s v="Boutique36"/>
    <x v="7"/>
    <n v="2"/>
    <n v="7.8"/>
    <n v="186"/>
    <n v="112"/>
    <n v="8.1999999999999993"/>
    <n v="6"/>
    <n v="11.7"/>
    <n v="1.86"/>
    <n v="1.68"/>
    <n v="0.41"/>
    <n v="0.12"/>
    <n v="4.07"/>
    <n v="1.5730337078651686"/>
    <n v="86.516853932584269"/>
    <n v="90.586853932584262"/>
    <n v="0"/>
    <n v="0"/>
    <n v="0"/>
    <n v="0"/>
    <n v="102.28685393258426"/>
  </r>
  <r>
    <x v="72"/>
    <s v="Boutique36"/>
    <x v="7"/>
    <n v="2"/>
    <n v="7.4"/>
    <n v="188"/>
    <n v="116"/>
    <n v="9"/>
    <n v="8"/>
    <n v="11.100000000000001"/>
    <n v="1.8800000000000001"/>
    <n v="1.74"/>
    <n v="0.45"/>
    <n v="0.4"/>
    <n v="4.4700000000000006"/>
    <n v="1.3658536585365855"/>
    <n v="75.121951219512198"/>
    <n v="79.591951219512197"/>
    <n v="0"/>
    <n v="0"/>
    <n v="0"/>
    <n v="0"/>
    <n v="90.691951219512191"/>
  </r>
  <r>
    <x v="73"/>
    <s v="Boutique36"/>
    <x v="7"/>
    <n v="2"/>
    <n v="8.1999999999999993"/>
    <n v="202"/>
    <n v="92"/>
    <n v="7.8"/>
    <n v="6"/>
    <n v="12.299999999999999"/>
    <n v="2.02"/>
    <n v="1.38"/>
    <n v="0.39"/>
    <n v="0.12"/>
    <n v="3.91"/>
    <n v="1.25"/>
    <n v="68.75"/>
    <n v="72.66"/>
    <n v="0"/>
    <n v="0"/>
    <n v="0"/>
    <n v="0"/>
    <n v="84.96"/>
  </r>
  <r>
    <x v="74"/>
    <s v="Boutique36"/>
    <x v="7"/>
    <n v="2"/>
    <n v="7.6"/>
    <n v="184"/>
    <n v="102"/>
    <n v="7.2"/>
    <n v="6"/>
    <n v="11.399999999999999"/>
    <n v="1.84"/>
    <n v="1.53"/>
    <n v="0.36000000000000004"/>
    <n v="0.24"/>
    <n v="3.9699999999999998"/>
    <n v="1.5469613259668509"/>
    <n v="85.082872928176798"/>
    <n v="89.052872928176797"/>
    <n v="0"/>
    <n v="0"/>
    <n v="0"/>
    <n v="0"/>
    <n v="100.45287292817679"/>
  </r>
  <r>
    <x v="75"/>
    <s v="Boutique36"/>
    <x v="7"/>
    <n v="2"/>
    <n v="7"/>
    <n v="214"/>
    <n v="102"/>
    <n v="7.8"/>
    <n v="6"/>
    <n v="10.5"/>
    <n v="2.14"/>
    <n v="1.53"/>
    <n v="0.39"/>
    <n v="0.24"/>
    <n v="4.3"/>
    <n v="1.2903225806451613"/>
    <n v="70.967741935483872"/>
    <n v="75.267741935483869"/>
    <n v="0"/>
    <n v="0"/>
    <n v="0"/>
    <n v="0"/>
    <n v="85.767741935483869"/>
  </r>
  <r>
    <x v="76"/>
    <s v="Boutique36"/>
    <x v="7"/>
    <n v="2"/>
    <n v="7.4"/>
    <n v="216"/>
    <n v="112"/>
    <n v="8.4"/>
    <n v="8"/>
    <n v="11.100000000000001"/>
    <n v="2.16"/>
    <n v="1.68"/>
    <n v="0.42000000000000004"/>
    <n v="0.4"/>
    <n v="4.66"/>
    <n v="1.728395061728395"/>
    <n v="95.061728395061721"/>
    <n v="99.721728395061717"/>
    <n v="0"/>
    <n v="0"/>
    <n v="0"/>
    <n v="0"/>
    <n v="110.82172839506171"/>
  </r>
  <r>
    <x v="77"/>
    <s v="Boutique36"/>
    <x v="7"/>
    <n v="2"/>
    <n v="8.8000000000000007"/>
    <n v="192"/>
    <n v="114"/>
    <n v="7.2"/>
    <n v="8"/>
    <n v="13.200000000000001"/>
    <n v="1.92"/>
    <n v="1.71"/>
    <n v="0.36000000000000004"/>
    <n v="0.24"/>
    <n v="4.2299999999999995"/>
    <n v="1.1666666666666667"/>
    <n v="64.166666666666671"/>
    <n v="68.396666666666675"/>
    <n v="0"/>
    <n v="0"/>
    <n v="0"/>
    <n v="0"/>
    <n v="81.596666666666678"/>
  </r>
  <r>
    <x v="78"/>
    <s v="Boutique36"/>
    <x v="7"/>
    <n v="2"/>
    <n v="7.4"/>
    <n v="200"/>
    <n v="112"/>
    <n v="7.8"/>
    <n v="10"/>
    <n v="11.100000000000001"/>
    <n v="2"/>
    <n v="1.68"/>
    <n v="0.39"/>
    <n v="0.2"/>
    <n v="4.2699999999999996"/>
    <n v="1.3725490196078431"/>
    <n v="75.490196078431367"/>
    <n v="79.760196078431363"/>
    <n v="0"/>
    <n v="0"/>
    <n v="0"/>
    <n v="0"/>
    <n v="90.860196078431358"/>
  </r>
  <r>
    <x v="79"/>
    <s v="Boutique36"/>
    <x v="7"/>
    <n v="2"/>
    <n v="7.6"/>
    <n v="184"/>
    <n v="114"/>
    <n v="7"/>
    <n v="10"/>
    <n v="11.399999999999999"/>
    <n v="1.84"/>
    <n v="1.71"/>
    <n v="0.35000000000000003"/>
    <n v="0.3"/>
    <n v="4.2"/>
    <n v="1.3592233009708738"/>
    <n v="74.757281553398059"/>
    <n v="78.957281553398062"/>
    <n v="0"/>
    <n v="0"/>
    <n v="0"/>
    <n v="0"/>
    <n v="90.357281553398053"/>
  </r>
  <r>
    <x v="80"/>
    <s v="Boutique36"/>
    <x v="7"/>
    <n v="2"/>
    <n v="8.6"/>
    <n v="214"/>
    <n v="90"/>
    <n v="7.4"/>
    <n v="4"/>
    <n v="12.899999999999999"/>
    <n v="2.14"/>
    <n v="1.3499999999999999"/>
    <n v="0.37000000000000005"/>
    <n v="0.16"/>
    <n v="4.0200000000000005"/>
    <n v="1.222707423580786"/>
    <n v="67.248908296943227"/>
    <n v="71.268908296943223"/>
    <n v="0"/>
    <n v="0"/>
    <n v="0"/>
    <n v="0"/>
    <n v="84.168908296943215"/>
  </r>
  <r>
    <x v="81"/>
    <s v="Boutique36"/>
    <x v="7"/>
    <n v="2"/>
    <n v="8.1999999999999993"/>
    <n v="194"/>
    <n v="116"/>
    <n v="7.8"/>
    <n v="4"/>
    <n v="12.299999999999999"/>
    <n v="1.94"/>
    <n v="1.74"/>
    <n v="0.39"/>
    <n v="0.12"/>
    <n v="4.1899999999999995"/>
    <n v="1.2727272727272727"/>
    <n v="70"/>
    <n v="74.19"/>
    <n v="0"/>
    <n v="0"/>
    <n v="0"/>
    <n v="0"/>
    <n v="86.49"/>
  </r>
  <r>
    <x v="82"/>
    <s v="Boutique36"/>
    <x v="7"/>
    <n v="2"/>
    <n v="8"/>
    <n v="184"/>
    <n v="118"/>
    <n v="7.2"/>
    <n v="12"/>
    <n v="12"/>
    <n v="1.84"/>
    <n v="1.77"/>
    <n v="0.36000000000000004"/>
    <n v="0.48"/>
    <n v="4.45"/>
    <n v="1.1764705882352942"/>
    <n v="64.705882352941174"/>
    <n v="69.155882352941177"/>
    <n v="0"/>
    <n v="0"/>
    <n v="0"/>
    <n v="0"/>
    <n v="81.155882352941177"/>
  </r>
  <r>
    <x v="83"/>
    <s v="Boutique36"/>
    <x v="7"/>
    <n v="2"/>
    <n v="8.8000000000000007"/>
    <n v="204"/>
    <n v="120"/>
    <n v="8.6"/>
    <n v="4"/>
    <n v="13.200000000000001"/>
    <n v="2.04"/>
    <n v="1.7999999999999998"/>
    <n v="0.43"/>
    <n v="0.12"/>
    <n v="4.3899999999999997"/>
    <n v="1.8300653594771241"/>
    <n v="100.65359477124183"/>
    <n v="105.04359477124183"/>
    <n v="0"/>
    <n v="0"/>
    <n v="0"/>
    <n v="0"/>
    <n v="118.24359477124183"/>
  </r>
  <r>
    <x v="60"/>
    <s v="Boutique37"/>
    <x v="7"/>
    <n v="1"/>
    <n v="4.5"/>
    <n v="102"/>
    <n v="48"/>
    <n v="4.3"/>
    <n v="3"/>
    <n v="6.75"/>
    <n v="1.02"/>
    <n v="0.72"/>
    <n v="0.215"/>
    <n v="0.06"/>
    <n v="2.0150000000000001"/>
    <n v="0.56000000000000005"/>
    <n v="30.800000000000004"/>
    <n v="32.815000000000005"/>
    <n v="0"/>
    <n v="0"/>
    <n v="0"/>
    <n v="0"/>
    <n v="39.565000000000005"/>
  </r>
  <r>
    <x v="61"/>
    <s v="Boutique37"/>
    <x v="7"/>
    <n v="1"/>
    <n v="4.3"/>
    <n v="98"/>
    <n v="53"/>
    <n v="3.9"/>
    <n v="7"/>
    <n v="6.4499999999999993"/>
    <n v="0.98"/>
    <n v="0.79499999999999993"/>
    <n v="0.19500000000000001"/>
    <n v="0.35000000000000003"/>
    <n v="2.3199999999999998"/>
    <n v="0.62222222222222223"/>
    <n v="34.222222222222221"/>
    <n v="36.542222222222222"/>
    <n v="0"/>
    <n v="0"/>
    <n v="0"/>
    <n v="0"/>
    <n v="42.992222222222225"/>
  </r>
  <r>
    <x v="62"/>
    <s v="Boutique37"/>
    <x v="7"/>
    <n v="1"/>
    <n v="4.3"/>
    <n v="106"/>
    <n v="58"/>
    <n v="4.3"/>
    <n v="4"/>
    <n v="6.4499999999999993"/>
    <n v="1.06"/>
    <n v="0.87"/>
    <n v="0.215"/>
    <n v="0.12"/>
    <n v="2.2650000000000001"/>
    <n v="0.69651741293532343"/>
    <n v="38.308457711442792"/>
    <n v="40.573457711442792"/>
    <n v="0"/>
    <n v="0"/>
    <n v="0"/>
    <n v="0"/>
    <n v="47.023457711442788"/>
  </r>
  <r>
    <x v="63"/>
    <s v="Boutique37"/>
    <x v="7"/>
    <n v="1"/>
    <n v="3.5"/>
    <n v="99"/>
    <n v="52"/>
    <n v="3.8"/>
    <n v="3"/>
    <n v="5.25"/>
    <n v="0.99"/>
    <n v="0.78"/>
    <n v="0.19"/>
    <n v="0.12"/>
    <n v="2.08"/>
    <n v="0.58333333333333337"/>
    <n v="32.083333333333336"/>
    <n v="34.163333333333334"/>
    <n v="0"/>
    <n v="0"/>
    <n v="0"/>
    <n v="0"/>
    <n v="39.413333333333334"/>
  </r>
  <r>
    <x v="64"/>
    <s v="Boutique37"/>
    <x v="7"/>
    <n v="1"/>
    <n v="3.8"/>
    <n v="101"/>
    <n v="60"/>
    <n v="4.3"/>
    <n v="7"/>
    <n v="5.6999999999999993"/>
    <n v="1.01"/>
    <n v="0.89999999999999991"/>
    <n v="0.215"/>
    <n v="0.21"/>
    <n v="2.335"/>
    <n v="0.90322580645161288"/>
    <n v="49.677419354838712"/>
    <n v="52.012419354838713"/>
    <n v="0"/>
    <n v="0"/>
    <n v="0"/>
    <n v="0"/>
    <n v="57.712419354838715"/>
  </r>
  <r>
    <x v="65"/>
    <s v="Boutique37"/>
    <x v="7"/>
    <n v="1"/>
    <n v="4.5"/>
    <n v="90"/>
    <n v="47"/>
    <n v="3.8"/>
    <n v="8"/>
    <n v="6.75"/>
    <n v="0.9"/>
    <n v="0.70499999999999996"/>
    <n v="0.19"/>
    <n v="0.32"/>
    <n v="2.1149999999999998"/>
    <n v="0.91503267973856206"/>
    <n v="50.326797385620914"/>
    <n v="52.441797385620916"/>
    <n v="0"/>
    <n v="0"/>
    <n v="0"/>
    <n v="0"/>
    <n v="59.191797385620916"/>
  </r>
  <r>
    <x v="66"/>
    <s v="Boutique37"/>
    <x v="7"/>
    <n v="1"/>
    <n v="4.2"/>
    <n v="106"/>
    <n v="47"/>
    <n v="3.8"/>
    <n v="5"/>
    <n v="6.3000000000000007"/>
    <n v="1.06"/>
    <n v="0.70499999999999996"/>
    <n v="0.19"/>
    <n v="0.2"/>
    <n v="2.1550000000000002"/>
    <n v="0.72916666666666663"/>
    <n v="40.104166666666664"/>
    <n v="42.259166666666665"/>
    <n v="0"/>
    <n v="0"/>
    <n v="0"/>
    <n v="0"/>
    <n v="48.55916666666667"/>
  </r>
  <r>
    <x v="67"/>
    <s v="Boutique37"/>
    <x v="7"/>
    <n v="1"/>
    <n v="4.4000000000000004"/>
    <n v="107"/>
    <n v="50"/>
    <n v="4.4000000000000004"/>
    <n v="5"/>
    <n v="6.6000000000000005"/>
    <n v="1.07"/>
    <n v="0.75"/>
    <n v="0.22000000000000003"/>
    <n v="0.2"/>
    <n v="2.2400000000000002"/>
    <n v="0.65116279069767447"/>
    <n v="35.813953488372093"/>
    <n v="38.053953488372095"/>
    <n v="0"/>
    <n v="0"/>
    <n v="0"/>
    <n v="0"/>
    <n v="44.653953488372096"/>
  </r>
  <r>
    <x v="68"/>
    <s v="Boutique37"/>
    <x v="7"/>
    <n v="1"/>
    <n v="4.4000000000000004"/>
    <n v="99"/>
    <n v="50"/>
    <n v="3.9"/>
    <n v="5"/>
    <n v="6.6000000000000005"/>
    <n v="0.99"/>
    <n v="0.75"/>
    <n v="0.19500000000000001"/>
    <n v="0.15"/>
    <n v="2.085"/>
    <n v="0.57851239669421484"/>
    <n v="31.818181818181817"/>
    <n v="33.903181818181814"/>
    <n v="0"/>
    <n v="0"/>
    <n v="0"/>
    <n v="0"/>
    <n v="40.503181818181815"/>
  </r>
  <r>
    <x v="69"/>
    <s v="Boutique37"/>
    <x v="7"/>
    <n v="1"/>
    <n v="4.5"/>
    <n v="106"/>
    <n v="57"/>
    <n v="3.5"/>
    <n v="4"/>
    <n v="6.75"/>
    <n v="1.06"/>
    <n v="0.85499999999999998"/>
    <n v="0.17500000000000002"/>
    <n v="0.2"/>
    <n v="2.29"/>
    <n v="0.75268817204301075"/>
    <n v="41.397849462365592"/>
    <n v="43.687849462365591"/>
    <n v="0"/>
    <n v="0"/>
    <n v="0"/>
    <n v="0"/>
    <n v="50.437849462365591"/>
  </r>
  <r>
    <x v="70"/>
    <s v="Boutique37"/>
    <x v="7"/>
    <n v="1"/>
    <n v="4.2"/>
    <n v="90"/>
    <n v="54"/>
    <n v="3.6"/>
    <n v="7"/>
    <n v="6.3000000000000007"/>
    <n v="0.9"/>
    <n v="0.80999999999999994"/>
    <n v="0.18000000000000002"/>
    <n v="0.21"/>
    <n v="2.1"/>
    <n v="0.60344827586206895"/>
    <n v="33.189655172413794"/>
    <n v="35.289655172413795"/>
    <n v="0"/>
    <n v="0"/>
    <n v="0"/>
    <n v="0"/>
    <n v="41.589655172413799"/>
  </r>
  <r>
    <x v="71"/>
    <s v="Boutique37"/>
    <x v="7"/>
    <n v="1"/>
    <n v="4.0999999999999996"/>
    <n v="96"/>
    <n v="47"/>
    <n v="3.7"/>
    <n v="8"/>
    <n v="6.1499999999999995"/>
    <n v="0.96"/>
    <n v="0.70499999999999996"/>
    <n v="0.18500000000000003"/>
    <n v="0.16"/>
    <n v="2.0100000000000002"/>
    <n v="0.59322033898305082"/>
    <n v="32.627118644067792"/>
    <n v="34.63711864406779"/>
    <n v="0"/>
    <n v="0"/>
    <n v="0"/>
    <n v="0"/>
    <n v="40.787118644067789"/>
  </r>
  <r>
    <x v="72"/>
    <s v="Boutique37"/>
    <x v="7"/>
    <n v="1"/>
    <n v="4.0999999999999996"/>
    <n v="91"/>
    <n v="55"/>
    <n v="4.0999999999999996"/>
    <n v="3"/>
    <n v="6.1499999999999995"/>
    <n v="0.91"/>
    <n v="0.82499999999999996"/>
    <n v="0.20499999999999999"/>
    <n v="0.15000000000000002"/>
    <n v="2.09"/>
    <n v="0.8045977011494253"/>
    <n v="44.252873563218394"/>
    <n v="46.34287356321839"/>
    <n v="0"/>
    <n v="0"/>
    <n v="0"/>
    <n v="0"/>
    <n v="52.492873563218389"/>
  </r>
  <r>
    <x v="73"/>
    <s v="Boutique37"/>
    <x v="7"/>
    <n v="1"/>
    <n v="3.9"/>
    <n v="108"/>
    <n v="50"/>
    <n v="3.6"/>
    <n v="5"/>
    <n v="5.85"/>
    <n v="1.08"/>
    <n v="0.75"/>
    <n v="0.18000000000000002"/>
    <n v="0.25"/>
    <n v="2.2600000000000002"/>
    <n v="0.82840236686390534"/>
    <n v="45.562130177514796"/>
    <n v="47.822130177514794"/>
    <n v="0"/>
    <n v="0"/>
    <n v="0"/>
    <n v="0"/>
    <n v="53.672130177514795"/>
  </r>
  <r>
    <x v="74"/>
    <s v="Boutique37"/>
    <x v="7"/>
    <n v="1"/>
    <n v="3.6"/>
    <n v="98"/>
    <n v="47"/>
    <n v="3.5"/>
    <n v="6"/>
    <n v="5.4"/>
    <n v="0.98"/>
    <n v="0.70499999999999996"/>
    <n v="0.17500000000000002"/>
    <n v="0.18"/>
    <n v="2.04"/>
    <n v="0.88607594936708856"/>
    <n v="48.734177215189874"/>
    <n v="50.774177215189873"/>
    <n v="0"/>
    <n v="0"/>
    <n v="0"/>
    <n v="0"/>
    <n v="56.174177215189872"/>
  </r>
  <r>
    <x v="75"/>
    <s v="Boutique37"/>
    <x v="7"/>
    <n v="1"/>
    <n v="3.7"/>
    <n v="94"/>
    <n v="54"/>
    <n v="4"/>
    <n v="5"/>
    <n v="5.5500000000000007"/>
    <n v="0.94000000000000006"/>
    <n v="0.80999999999999994"/>
    <n v="0.2"/>
    <n v="0.1"/>
    <n v="2.0499999999999998"/>
    <n v="0.68292682926829273"/>
    <n v="37.560975609756099"/>
    <n v="39.610975609756096"/>
    <n v="0"/>
    <n v="0"/>
    <n v="0"/>
    <n v="0"/>
    <n v="45.160975609756093"/>
  </r>
  <r>
    <x v="76"/>
    <s v="Boutique37"/>
    <x v="7"/>
    <n v="1"/>
    <n v="4.3"/>
    <n v="103"/>
    <n v="50"/>
    <n v="3.6"/>
    <n v="3"/>
    <n v="6.4499999999999993"/>
    <n v="1.03"/>
    <n v="0.75"/>
    <n v="0.18000000000000002"/>
    <n v="0.15000000000000002"/>
    <n v="2.11"/>
    <n v="0.56910569105691056"/>
    <n v="31.300813008130081"/>
    <n v="33.410813008130084"/>
    <n v="0"/>
    <n v="0"/>
    <n v="0"/>
    <n v="0"/>
    <n v="39.86081300813008"/>
  </r>
  <r>
    <x v="77"/>
    <s v="Boutique37"/>
    <x v="7"/>
    <n v="1"/>
    <n v="4"/>
    <n v="91"/>
    <n v="55"/>
    <n v="3.7"/>
    <n v="3"/>
    <n v="6"/>
    <n v="0.91"/>
    <n v="0.82499999999999996"/>
    <n v="0.18500000000000003"/>
    <n v="0.09"/>
    <n v="2.0099999999999998"/>
    <n v="0.63348416289592757"/>
    <n v="34.841628959276015"/>
    <n v="36.851628959276013"/>
    <n v="0"/>
    <n v="0"/>
    <n v="0"/>
    <n v="0"/>
    <n v="42.851628959276013"/>
  </r>
  <r>
    <x v="78"/>
    <s v="Boutique37"/>
    <x v="7"/>
    <n v="1"/>
    <n v="3.5"/>
    <n v="103"/>
    <n v="50"/>
    <n v="4.4000000000000004"/>
    <n v="6"/>
    <n v="5.25"/>
    <n v="1.03"/>
    <n v="0.75"/>
    <n v="0.22000000000000003"/>
    <n v="0.18"/>
    <n v="2.1800000000000002"/>
    <n v="0.78212290502793291"/>
    <n v="43.016759776536311"/>
    <n v="45.196759776536311"/>
    <n v="0"/>
    <n v="0"/>
    <n v="0"/>
    <n v="0"/>
    <n v="50.446759776536311"/>
  </r>
  <r>
    <x v="79"/>
    <s v="Boutique37"/>
    <x v="7"/>
    <n v="1"/>
    <n v="3.5"/>
    <n v="94"/>
    <n v="56"/>
    <n v="4.5"/>
    <n v="3"/>
    <n v="5.25"/>
    <n v="0.94000000000000006"/>
    <n v="0.84"/>
    <n v="0.22500000000000001"/>
    <n v="0.12"/>
    <n v="2.125"/>
    <n v="0.85889570552147243"/>
    <n v="47.239263803680984"/>
    <n v="49.364263803680984"/>
    <n v="0"/>
    <n v="0"/>
    <n v="0"/>
    <n v="0"/>
    <n v="54.614263803680984"/>
  </r>
  <r>
    <x v="80"/>
    <s v="Boutique37"/>
    <x v="7"/>
    <n v="1"/>
    <n v="4.0999999999999996"/>
    <n v="110"/>
    <n v="47"/>
    <n v="4.3"/>
    <n v="4"/>
    <n v="6.1499999999999995"/>
    <n v="1.1000000000000001"/>
    <n v="0.70499999999999996"/>
    <n v="0.215"/>
    <n v="0.08"/>
    <n v="2.1"/>
    <n v="0.82352941176470584"/>
    <n v="45.294117647058819"/>
    <n v="47.39411764705882"/>
    <n v="0"/>
    <n v="0"/>
    <n v="0"/>
    <n v="0"/>
    <n v="53.544117647058819"/>
  </r>
  <r>
    <x v="81"/>
    <s v="Boutique37"/>
    <x v="7"/>
    <n v="1"/>
    <n v="4.3"/>
    <n v="103"/>
    <n v="55"/>
    <n v="3.8"/>
    <n v="8"/>
    <n v="6.4499999999999993"/>
    <n v="1.03"/>
    <n v="0.82499999999999996"/>
    <n v="0.19"/>
    <n v="0.24"/>
    <n v="2.2850000000000001"/>
    <n v="0.77777777777777779"/>
    <n v="42.777777777777779"/>
    <n v="45.062777777777782"/>
    <n v="0"/>
    <n v="0"/>
    <n v="0"/>
    <n v="0"/>
    <n v="51.512777777777785"/>
  </r>
  <r>
    <x v="82"/>
    <s v="Boutique37"/>
    <x v="7"/>
    <n v="1"/>
    <n v="3.6"/>
    <n v="92"/>
    <n v="59"/>
    <n v="4"/>
    <n v="8"/>
    <n v="5.4"/>
    <n v="0.92"/>
    <n v="0.88500000000000001"/>
    <n v="0.2"/>
    <n v="0.32"/>
    <n v="2.3250000000000002"/>
    <n v="0.71065989847715738"/>
    <n v="39.086294416243653"/>
    <n v="41.411294416243656"/>
    <n v="0"/>
    <n v="0"/>
    <n v="0"/>
    <n v="0"/>
    <n v="46.811294416243655"/>
  </r>
  <r>
    <x v="83"/>
    <s v="Boutique37"/>
    <x v="7"/>
    <n v="1"/>
    <n v="4"/>
    <n v="90"/>
    <n v="47"/>
    <n v="4.5"/>
    <n v="6"/>
    <n v="6"/>
    <n v="0.9"/>
    <n v="0.70499999999999996"/>
    <n v="0.22500000000000001"/>
    <n v="0.30000000000000004"/>
    <n v="2.13"/>
    <n v="0.62780269058295968"/>
    <n v="34.529147982062781"/>
    <n v="36.659147982062784"/>
    <n v="0"/>
    <n v="0"/>
    <n v="0"/>
    <n v="0"/>
    <n v="42.659147982062784"/>
  </r>
  <r>
    <x v="60"/>
    <s v="Boutique38"/>
    <x v="7"/>
    <n v="1"/>
    <n v="3.8"/>
    <n v="99"/>
    <n v="58"/>
    <n v="4.5"/>
    <n v="2"/>
    <n v="5.6999999999999993"/>
    <n v="0.99"/>
    <n v="0.87"/>
    <n v="0.22500000000000001"/>
    <n v="0.1"/>
    <n v="2.1850000000000001"/>
    <n v="0.62222222222222223"/>
    <n v="34.222222222222221"/>
    <n v="36.407222222222224"/>
    <n v="0"/>
    <n v="0"/>
    <n v="0"/>
    <n v="0"/>
    <n v="42.107222222222219"/>
  </r>
  <r>
    <x v="61"/>
    <s v="Boutique38"/>
    <x v="7"/>
    <n v="1"/>
    <n v="4.4000000000000004"/>
    <n v="107"/>
    <n v="60"/>
    <n v="3.6"/>
    <n v="4"/>
    <n v="6.6000000000000005"/>
    <n v="1.07"/>
    <n v="0.89999999999999991"/>
    <n v="0.18000000000000002"/>
    <n v="0.12"/>
    <n v="2.27"/>
    <n v="0.76086956521739135"/>
    <n v="41.847826086956523"/>
    <n v="44.117826086956526"/>
    <n v="0"/>
    <n v="0"/>
    <n v="0"/>
    <n v="0"/>
    <n v="50.717826086956528"/>
  </r>
  <r>
    <x v="62"/>
    <s v="Boutique38"/>
    <x v="7"/>
    <n v="1"/>
    <n v="3.6"/>
    <n v="100"/>
    <n v="50"/>
    <n v="3.8"/>
    <n v="3"/>
    <n v="5.4"/>
    <n v="1"/>
    <n v="0.75"/>
    <n v="0.19"/>
    <n v="0.06"/>
    <n v="2"/>
    <n v="0.71065989847715738"/>
    <n v="39.086294416243653"/>
    <n v="41.086294416243653"/>
    <n v="0"/>
    <n v="0"/>
    <n v="0"/>
    <n v="0"/>
    <n v="46.486294416243652"/>
  </r>
  <r>
    <x v="63"/>
    <s v="Boutique38"/>
    <x v="7"/>
    <n v="1"/>
    <n v="4.3"/>
    <n v="102"/>
    <n v="53"/>
    <n v="3.5"/>
    <n v="4"/>
    <n v="6.4499999999999993"/>
    <n v="1.02"/>
    <n v="0.79499999999999993"/>
    <n v="0.17500000000000002"/>
    <n v="0.2"/>
    <n v="2.19"/>
    <n v="0.76923076923076927"/>
    <n v="42.307692307692307"/>
    <n v="44.497692307692304"/>
    <n v="0"/>
    <n v="0"/>
    <n v="0"/>
    <n v="0"/>
    <n v="50.947692307692307"/>
  </r>
  <r>
    <x v="64"/>
    <s v="Boutique38"/>
    <x v="7"/>
    <n v="1"/>
    <n v="3.5"/>
    <n v="95"/>
    <n v="49"/>
    <n v="4.2"/>
    <n v="7"/>
    <n v="5.25"/>
    <n v="0.95000000000000007"/>
    <n v="0.73499999999999999"/>
    <n v="0.21000000000000002"/>
    <n v="0.14000000000000001"/>
    <n v="2.0350000000000001"/>
    <n v="0.62780269058295968"/>
    <n v="34.529147982062781"/>
    <n v="36.564147982062778"/>
    <n v="0"/>
    <n v="0"/>
    <n v="0"/>
    <n v="0"/>
    <n v="41.814147982062778"/>
  </r>
  <r>
    <x v="65"/>
    <s v="Boutique38"/>
    <x v="7"/>
    <n v="1"/>
    <n v="4.0999999999999996"/>
    <n v="102"/>
    <n v="58"/>
    <n v="3.8"/>
    <n v="5"/>
    <n v="6.1499999999999995"/>
    <n v="1.02"/>
    <n v="0.87"/>
    <n v="0.19"/>
    <n v="0.2"/>
    <n v="2.2800000000000002"/>
    <n v="0.59829059829059827"/>
    <n v="32.905982905982903"/>
    <n v="35.185982905982904"/>
    <n v="0"/>
    <n v="0"/>
    <n v="0"/>
    <n v="0"/>
    <n v="41.335982905982902"/>
  </r>
  <r>
    <x v="66"/>
    <s v="Boutique38"/>
    <x v="7"/>
    <n v="1"/>
    <n v="3.7"/>
    <n v="96"/>
    <n v="51"/>
    <n v="4.2"/>
    <n v="5"/>
    <n v="5.5500000000000007"/>
    <n v="0.96"/>
    <n v="0.76500000000000001"/>
    <n v="0.21000000000000002"/>
    <n v="0.1"/>
    <n v="2.0350000000000001"/>
    <n v="0.73684210526315785"/>
    <n v="40.526315789473685"/>
    <n v="42.561315789473682"/>
    <n v="0"/>
    <n v="0"/>
    <n v="0"/>
    <n v="0"/>
    <n v="48.111315789473679"/>
  </r>
  <r>
    <x v="67"/>
    <s v="Boutique38"/>
    <x v="7"/>
    <n v="1"/>
    <n v="4"/>
    <n v="108"/>
    <n v="52"/>
    <n v="3.7"/>
    <n v="7"/>
    <n v="6"/>
    <n v="1.08"/>
    <n v="0.78"/>
    <n v="0.18500000000000003"/>
    <n v="0.35000000000000003"/>
    <n v="2.395"/>
    <n v="0.67961165048543692"/>
    <n v="37.378640776699029"/>
    <n v="39.773640776699033"/>
    <n v="0"/>
    <n v="0"/>
    <n v="0"/>
    <n v="0"/>
    <n v="45.773640776699033"/>
  </r>
  <r>
    <x v="68"/>
    <s v="Boutique38"/>
    <x v="7"/>
    <n v="1"/>
    <n v="3.7"/>
    <n v="98"/>
    <n v="46"/>
    <n v="4"/>
    <n v="4"/>
    <n v="5.5500000000000007"/>
    <n v="0.98"/>
    <n v="0.69"/>
    <n v="0.2"/>
    <n v="0.2"/>
    <n v="2.0699999999999998"/>
    <n v="0.65727699530516437"/>
    <n v="36.15023474178404"/>
    <n v="38.22023474178404"/>
    <n v="0"/>
    <n v="0"/>
    <n v="0"/>
    <n v="0"/>
    <n v="43.770234741784037"/>
  </r>
  <r>
    <x v="69"/>
    <s v="Boutique38"/>
    <x v="7"/>
    <n v="1"/>
    <n v="4.0999999999999996"/>
    <n v="100"/>
    <n v="54"/>
    <n v="3.7"/>
    <n v="7"/>
    <n v="6.1499999999999995"/>
    <n v="1"/>
    <n v="0.80999999999999994"/>
    <n v="0.18500000000000003"/>
    <n v="0.35000000000000003"/>
    <n v="2.3450000000000002"/>
    <n v="0.7407407407407407"/>
    <n v="40.74074074074074"/>
    <n v="43.085740740740739"/>
    <n v="0"/>
    <n v="0"/>
    <n v="0"/>
    <n v="0"/>
    <n v="49.235740740740738"/>
  </r>
  <r>
    <x v="70"/>
    <s v="Boutique38"/>
    <x v="7"/>
    <n v="1"/>
    <n v="3.6"/>
    <n v="103"/>
    <n v="45"/>
    <n v="3.9"/>
    <n v="3"/>
    <n v="5.4"/>
    <n v="1.03"/>
    <n v="0.67499999999999993"/>
    <n v="0.19500000000000001"/>
    <n v="0.06"/>
    <n v="1.9600000000000002"/>
    <n v="0.73684210526315785"/>
    <n v="40.526315789473685"/>
    <n v="42.486315789473686"/>
    <n v="0"/>
    <n v="0"/>
    <n v="0"/>
    <n v="0"/>
    <n v="47.886315789473684"/>
  </r>
  <r>
    <x v="71"/>
    <s v="Boutique38"/>
    <x v="7"/>
    <n v="1"/>
    <n v="4.0999999999999996"/>
    <n v="105"/>
    <n v="56"/>
    <n v="3.5"/>
    <n v="7"/>
    <n v="6.1499999999999995"/>
    <n v="1.05"/>
    <n v="0.84"/>
    <n v="0.17500000000000002"/>
    <n v="0.21"/>
    <n v="2.2749999999999999"/>
    <n v="0.63348416289592757"/>
    <n v="34.841628959276015"/>
    <n v="37.116628959276014"/>
    <n v="0"/>
    <n v="0"/>
    <n v="0"/>
    <n v="0"/>
    <n v="43.266628959276012"/>
  </r>
  <r>
    <x v="72"/>
    <s v="Boutique38"/>
    <x v="7"/>
    <n v="1"/>
    <n v="3.5"/>
    <n v="95"/>
    <n v="46"/>
    <n v="3.6"/>
    <n v="2"/>
    <n v="5.25"/>
    <n v="0.95000000000000007"/>
    <n v="0.69"/>
    <n v="0.18000000000000002"/>
    <n v="0.08"/>
    <n v="1.9000000000000001"/>
    <n v="0.60869565217391308"/>
    <n v="33.478260869565219"/>
    <n v="35.378260869565217"/>
    <n v="0"/>
    <n v="0"/>
    <n v="0"/>
    <n v="0"/>
    <n v="40.628260869565217"/>
  </r>
  <r>
    <x v="73"/>
    <s v="Boutique38"/>
    <x v="7"/>
    <n v="1"/>
    <n v="4.4000000000000004"/>
    <n v="95"/>
    <n v="58"/>
    <n v="3.8"/>
    <n v="4"/>
    <n v="6.6000000000000005"/>
    <n v="0.95000000000000007"/>
    <n v="0.87"/>
    <n v="0.19"/>
    <n v="0.12"/>
    <n v="2.1300000000000003"/>
    <n v="0.79096045197740117"/>
    <n v="43.502824858757066"/>
    <n v="45.632824858757068"/>
    <n v="0"/>
    <n v="0"/>
    <n v="0"/>
    <n v="0"/>
    <n v="52.23282485875707"/>
  </r>
  <r>
    <x v="74"/>
    <s v="Boutique38"/>
    <x v="7"/>
    <n v="1"/>
    <n v="3.6"/>
    <n v="108"/>
    <n v="52"/>
    <n v="3.8"/>
    <n v="6"/>
    <n v="5.4"/>
    <n v="1.08"/>
    <n v="0.78"/>
    <n v="0.19"/>
    <n v="0.18"/>
    <n v="2.2300000000000004"/>
    <n v="0.7"/>
    <n v="38.5"/>
    <n v="40.730000000000004"/>
    <n v="0"/>
    <n v="0"/>
    <n v="0"/>
    <n v="0"/>
    <n v="46.13"/>
  </r>
  <r>
    <x v="75"/>
    <s v="Boutique38"/>
    <x v="7"/>
    <n v="1"/>
    <n v="3.8"/>
    <n v="109"/>
    <n v="51"/>
    <n v="3.5"/>
    <n v="8"/>
    <n v="5.6999999999999993"/>
    <n v="1.0900000000000001"/>
    <n v="0.76500000000000001"/>
    <n v="0.17500000000000002"/>
    <n v="0.16"/>
    <n v="2.19"/>
    <n v="0.61403508771929827"/>
    <n v="33.771929824561404"/>
    <n v="35.961929824561402"/>
    <n v="0"/>
    <n v="0"/>
    <n v="0"/>
    <n v="0"/>
    <n v="41.661929824561398"/>
  </r>
  <r>
    <x v="76"/>
    <s v="Boutique38"/>
    <x v="7"/>
    <n v="1"/>
    <n v="3.9"/>
    <n v="103"/>
    <n v="45"/>
    <n v="4.4000000000000004"/>
    <n v="6"/>
    <n v="5.85"/>
    <n v="1.03"/>
    <n v="0.67499999999999993"/>
    <n v="0.22000000000000003"/>
    <n v="0.18"/>
    <n v="2.105"/>
    <n v="0.7567567567567568"/>
    <n v="41.621621621621621"/>
    <n v="43.726621621621618"/>
    <n v="0"/>
    <n v="0"/>
    <n v="0"/>
    <n v="0"/>
    <n v="49.576621621621619"/>
  </r>
  <r>
    <x v="77"/>
    <s v="Boutique38"/>
    <x v="7"/>
    <n v="1"/>
    <n v="3.7"/>
    <n v="102"/>
    <n v="58"/>
    <n v="3.9"/>
    <n v="4"/>
    <n v="5.5500000000000007"/>
    <n v="1.02"/>
    <n v="0.87"/>
    <n v="0.19500000000000001"/>
    <n v="0.16"/>
    <n v="2.2450000000000001"/>
    <n v="0.85889570552147243"/>
    <n v="47.239263803680984"/>
    <n v="49.484263803680982"/>
    <n v="0"/>
    <n v="0"/>
    <n v="0"/>
    <n v="0"/>
    <n v="55.034263803680986"/>
  </r>
  <r>
    <x v="78"/>
    <s v="Boutique38"/>
    <x v="7"/>
    <n v="1"/>
    <n v="4.3"/>
    <n v="99"/>
    <n v="55"/>
    <n v="3.5"/>
    <n v="7"/>
    <n v="6.4499999999999993"/>
    <n v="0.99"/>
    <n v="0.82499999999999996"/>
    <n v="0.17500000000000002"/>
    <n v="0.21"/>
    <n v="2.2000000000000002"/>
    <n v="0.56000000000000005"/>
    <n v="30.800000000000004"/>
    <n v="33.000000000000007"/>
    <n v="0"/>
    <n v="0"/>
    <n v="0"/>
    <n v="0"/>
    <n v="39.450000000000003"/>
  </r>
  <r>
    <x v="79"/>
    <s v="Boutique38"/>
    <x v="7"/>
    <n v="1"/>
    <n v="4.0999999999999996"/>
    <n v="96"/>
    <n v="45"/>
    <n v="3.5"/>
    <n v="5"/>
    <n v="6.1499999999999995"/>
    <n v="0.96"/>
    <n v="0.67499999999999993"/>
    <n v="0.17500000000000002"/>
    <n v="0.25"/>
    <n v="2.0599999999999996"/>
    <n v="0.63636363636363635"/>
    <n v="35"/>
    <n v="37.06"/>
    <n v="0"/>
    <n v="0"/>
    <n v="0"/>
    <n v="0"/>
    <n v="43.21"/>
  </r>
  <r>
    <x v="80"/>
    <s v="Boutique38"/>
    <x v="7"/>
    <n v="1"/>
    <n v="4.5"/>
    <n v="103"/>
    <n v="56"/>
    <n v="4.4000000000000004"/>
    <n v="3"/>
    <n v="6.75"/>
    <n v="1.03"/>
    <n v="0.84"/>
    <n v="0.22000000000000003"/>
    <n v="0.09"/>
    <n v="2.1800000000000002"/>
    <n v="0.56224899598393574"/>
    <n v="30.923694779116467"/>
    <n v="33.103694779116466"/>
    <n v="0"/>
    <n v="0"/>
    <n v="0"/>
    <n v="0"/>
    <n v="39.853694779116466"/>
  </r>
  <r>
    <x v="81"/>
    <s v="Boutique38"/>
    <x v="7"/>
    <n v="1"/>
    <n v="4.4000000000000004"/>
    <n v="102"/>
    <n v="58"/>
    <n v="4.3"/>
    <n v="2"/>
    <n v="6.6000000000000005"/>
    <n v="1.02"/>
    <n v="0.87"/>
    <n v="0.215"/>
    <n v="0.04"/>
    <n v="2.145"/>
    <n v="0.73298429319371727"/>
    <n v="40.31413612565445"/>
    <n v="42.459136125654453"/>
    <n v="0"/>
    <n v="0"/>
    <n v="0"/>
    <n v="0"/>
    <n v="49.059136125654454"/>
  </r>
  <r>
    <x v="82"/>
    <s v="Boutique38"/>
    <x v="7"/>
    <n v="1"/>
    <n v="3.7"/>
    <n v="96"/>
    <n v="47"/>
    <n v="4.4000000000000004"/>
    <n v="5"/>
    <n v="5.5500000000000007"/>
    <n v="0.96"/>
    <n v="0.70499999999999996"/>
    <n v="0.22000000000000003"/>
    <n v="0.15"/>
    <n v="2.0350000000000001"/>
    <n v="0.65420560747663548"/>
    <n v="35.981308411214954"/>
    <n v="38.016308411214951"/>
    <n v="0"/>
    <n v="0"/>
    <n v="0"/>
    <n v="0"/>
    <n v="43.566308411214948"/>
  </r>
  <r>
    <x v="83"/>
    <s v="Boutique38"/>
    <x v="7"/>
    <n v="1"/>
    <n v="3.6"/>
    <n v="97"/>
    <n v="49"/>
    <n v="4.2"/>
    <n v="4"/>
    <n v="5.4"/>
    <n v="0.97"/>
    <n v="0.73499999999999999"/>
    <n v="0.21000000000000002"/>
    <n v="0.16"/>
    <n v="2.0750000000000002"/>
    <n v="0.60869565217391308"/>
    <n v="33.478260869565219"/>
    <n v="35.553260869565221"/>
    <n v="0"/>
    <n v="0"/>
    <n v="0"/>
    <n v="0"/>
    <n v="40.95326086956522"/>
  </r>
  <r>
    <x v="60"/>
    <s v="Boutique39"/>
    <x v="7"/>
    <n v="3"/>
    <n v="11.7"/>
    <n v="276"/>
    <n v="165"/>
    <n v="11.100000000000001"/>
    <n v="15"/>
    <n v="17.549999999999997"/>
    <n v="2.7600000000000002"/>
    <n v="2.4750000000000001"/>
    <n v="0.55500000000000005"/>
    <n v="0.44999999999999996"/>
    <n v="6.24"/>
    <n v="2.1649484536082473"/>
    <n v="119.0721649484536"/>
    <n v="125.3121649484536"/>
    <n v="0"/>
    <n v="0"/>
    <n v="0"/>
    <n v="0"/>
    <n v="142.8621649484536"/>
  </r>
  <r>
    <x v="61"/>
    <s v="Boutique39"/>
    <x v="7"/>
    <n v="3"/>
    <n v="12.899999999999999"/>
    <n v="309"/>
    <n v="135"/>
    <n v="11.399999999999999"/>
    <n v="9"/>
    <n v="19.349999999999998"/>
    <n v="3.09"/>
    <n v="2.0249999999999999"/>
    <n v="0.56999999999999995"/>
    <n v="0.36"/>
    <n v="6.0450000000000008"/>
    <n v="1.721311475409836"/>
    <n v="94.672131147540981"/>
    <n v="100.71713114754098"/>
    <n v="0"/>
    <n v="0"/>
    <n v="0"/>
    <n v="0"/>
    <n v="120.06713114754098"/>
  </r>
  <r>
    <x v="62"/>
    <s v="Boutique39"/>
    <x v="7"/>
    <n v="3"/>
    <n v="10.5"/>
    <n v="312"/>
    <n v="138"/>
    <n v="12"/>
    <n v="18"/>
    <n v="15.75"/>
    <n v="3.12"/>
    <n v="2.0699999999999998"/>
    <n v="0.60000000000000009"/>
    <n v="0.36"/>
    <n v="6.1499999999999995"/>
    <n v="2.0895522388059704"/>
    <n v="114.92537313432837"/>
    <n v="121.07537313432837"/>
    <n v="0"/>
    <n v="0"/>
    <n v="0"/>
    <n v="0"/>
    <n v="136.82537313432837"/>
  </r>
  <r>
    <x v="63"/>
    <s v="Boutique39"/>
    <x v="7"/>
    <n v="3"/>
    <n v="13.5"/>
    <n v="321"/>
    <n v="147"/>
    <n v="12.899999999999999"/>
    <n v="12"/>
    <n v="20.25"/>
    <n v="3.21"/>
    <n v="2.2050000000000001"/>
    <n v="0.64500000000000002"/>
    <n v="0.36"/>
    <n v="6.4200000000000008"/>
    <n v="2.2222222222222223"/>
    <n v="122.22222222222223"/>
    <n v="128.64222222222222"/>
    <n v="0"/>
    <n v="0"/>
    <n v="0"/>
    <n v="0"/>
    <n v="148.89222222222222"/>
  </r>
  <r>
    <x v="64"/>
    <s v="Boutique39"/>
    <x v="7"/>
    <n v="3"/>
    <n v="11.399999999999999"/>
    <n v="291"/>
    <n v="174"/>
    <n v="11.7"/>
    <n v="24"/>
    <n v="17.099999999999998"/>
    <n v="2.91"/>
    <n v="2.61"/>
    <n v="0.58499999999999996"/>
    <n v="1.2000000000000002"/>
    <n v="7.3049999999999997"/>
    <n v="1.971830985915493"/>
    <n v="108.45070422535211"/>
    <n v="115.7557042253521"/>
    <n v="0"/>
    <n v="0"/>
    <n v="0"/>
    <n v="0"/>
    <n v="132.8557042253521"/>
  </r>
  <r>
    <x v="65"/>
    <s v="Boutique39"/>
    <x v="7"/>
    <n v="3"/>
    <n v="12.299999999999999"/>
    <n v="279"/>
    <n v="147"/>
    <n v="13.200000000000001"/>
    <n v="24"/>
    <n v="18.45"/>
    <n v="2.79"/>
    <n v="2.2050000000000001"/>
    <n v="0.66000000000000014"/>
    <n v="0.72"/>
    <n v="6.375"/>
    <n v="2.4137931034482758"/>
    <n v="132.75862068965517"/>
    <n v="139.13362068965517"/>
    <n v="0"/>
    <n v="0"/>
    <n v="0"/>
    <n v="0"/>
    <n v="157.58362068965516"/>
  </r>
  <r>
    <x v="66"/>
    <s v="Boutique39"/>
    <x v="7"/>
    <n v="3"/>
    <n v="12.600000000000001"/>
    <n v="327"/>
    <n v="159"/>
    <n v="12.299999999999999"/>
    <n v="12"/>
    <n v="18.900000000000002"/>
    <n v="3.27"/>
    <n v="2.3849999999999998"/>
    <n v="0.61499999999999999"/>
    <n v="0.60000000000000009"/>
    <n v="6.8699999999999992"/>
    <n v="2.6751592356687901"/>
    <n v="147.13375796178346"/>
    <n v="154.00375796178346"/>
    <n v="0"/>
    <n v="0"/>
    <n v="0"/>
    <n v="0"/>
    <n v="172.90375796178347"/>
  </r>
  <r>
    <x v="67"/>
    <s v="Boutique39"/>
    <x v="7"/>
    <n v="3"/>
    <n v="13.5"/>
    <n v="288"/>
    <n v="165"/>
    <n v="12.899999999999999"/>
    <n v="9"/>
    <n v="20.25"/>
    <n v="2.88"/>
    <n v="2.4750000000000001"/>
    <n v="0.64500000000000002"/>
    <n v="0.18"/>
    <n v="6.18"/>
    <n v="2.5"/>
    <n v="137.5"/>
    <n v="143.68"/>
    <n v="0"/>
    <n v="0"/>
    <n v="0"/>
    <n v="0"/>
    <n v="163.93"/>
  </r>
  <r>
    <x v="68"/>
    <s v="Boutique39"/>
    <x v="7"/>
    <n v="3"/>
    <n v="12"/>
    <n v="294"/>
    <n v="168"/>
    <n v="11.100000000000001"/>
    <n v="6"/>
    <n v="18"/>
    <n v="2.94"/>
    <n v="2.52"/>
    <n v="0.55500000000000005"/>
    <n v="0.18"/>
    <n v="6.1949999999999994"/>
    <n v="1.7721518987341773"/>
    <n v="97.468354430379748"/>
    <n v="103.66335443037974"/>
    <n v="0"/>
    <n v="0"/>
    <n v="0"/>
    <n v="0"/>
    <n v="121.66335443037974"/>
  </r>
  <r>
    <x v="69"/>
    <s v="Boutique39"/>
    <x v="7"/>
    <n v="3"/>
    <n v="10.5"/>
    <n v="273"/>
    <n v="147"/>
    <n v="12.299999999999999"/>
    <n v="24"/>
    <n v="15.75"/>
    <n v="2.73"/>
    <n v="2.2050000000000001"/>
    <n v="0.61499999999999999"/>
    <n v="1.2000000000000002"/>
    <n v="6.7500000000000009"/>
    <n v="2.5301204819277112"/>
    <n v="139.15662650602411"/>
    <n v="145.90662650602411"/>
    <n v="0"/>
    <n v="0"/>
    <n v="0"/>
    <n v="0"/>
    <n v="161.65662650602411"/>
  </r>
  <r>
    <x v="70"/>
    <s v="Boutique39"/>
    <x v="7"/>
    <n v="3"/>
    <n v="12"/>
    <n v="273"/>
    <n v="147"/>
    <n v="12.899999999999999"/>
    <n v="12"/>
    <n v="18"/>
    <n v="2.73"/>
    <n v="2.2050000000000001"/>
    <n v="0.64500000000000002"/>
    <n v="0.48"/>
    <n v="6.0600000000000005"/>
    <n v="2"/>
    <n v="110"/>
    <n v="116.06"/>
    <n v="0"/>
    <n v="0"/>
    <n v="0"/>
    <n v="0"/>
    <n v="134.06"/>
  </r>
  <r>
    <x v="71"/>
    <s v="Boutique39"/>
    <x v="7"/>
    <n v="3"/>
    <n v="11.7"/>
    <n v="303"/>
    <n v="171"/>
    <n v="11.100000000000001"/>
    <n v="12"/>
    <n v="17.549999999999997"/>
    <n v="3.0300000000000002"/>
    <n v="2.5649999999999999"/>
    <n v="0.55500000000000005"/>
    <n v="0.24"/>
    <n v="6.3900000000000006"/>
    <n v="1.7948717948717947"/>
    <n v="98.717948717948715"/>
    <n v="105.10794871794872"/>
    <n v="0"/>
    <n v="0"/>
    <n v="0"/>
    <n v="0"/>
    <n v="122.65794871794871"/>
  </r>
  <r>
    <x v="72"/>
    <s v="Boutique39"/>
    <x v="7"/>
    <n v="3"/>
    <n v="12.600000000000001"/>
    <n v="279"/>
    <n v="135"/>
    <n v="12.899999999999999"/>
    <n v="12"/>
    <n v="18.900000000000002"/>
    <n v="2.79"/>
    <n v="2.0249999999999999"/>
    <n v="0.64500000000000002"/>
    <n v="0.24"/>
    <n v="5.6999999999999993"/>
    <n v="1.7004048582995952"/>
    <n v="93.522267206477736"/>
    <n v="99.222267206477738"/>
    <n v="0"/>
    <n v="0"/>
    <n v="0"/>
    <n v="0"/>
    <n v="118.12226720647774"/>
  </r>
  <r>
    <x v="73"/>
    <s v="Boutique39"/>
    <x v="7"/>
    <n v="3"/>
    <n v="11.399999999999999"/>
    <n v="318"/>
    <n v="156"/>
    <n v="11.100000000000001"/>
    <n v="15"/>
    <n v="17.099999999999998"/>
    <n v="3.18"/>
    <n v="2.34"/>
    <n v="0.55500000000000005"/>
    <n v="0.6"/>
    <n v="6.6749999999999989"/>
    <n v="2.1649484536082473"/>
    <n v="119.0721649484536"/>
    <n v="125.7471649484536"/>
    <n v="0"/>
    <n v="0"/>
    <n v="0"/>
    <n v="0"/>
    <n v="142.84716494845361"/>
  </r>
  <r>
    <x v="74"/>
    <s v="Boutique39"/>
    <x v="7"/>
    <n v="3"/>
    <n v="11.399999999999999"/>
    <n v="285"/>
    <n v="147"/>
    <n v="12.600000000000001"/>
    <n v="6"/>
    <n v="17.099999999999998"/>
    <n v="2.85"/>
    <n v="2.2050000000000001"/>
    <n v="0.63000000000000012"/>
    <n v="0.24"/>
    <n v="5.9249999999999998"/>
    <n v="1.935483870967742"/>
    <n v="106.45161290322581"/>
    <n v="112.3766129032258"/>
    <n v="0"/>
    <n v="0"/>
    <n v="0"/>
    <n v="0"/>
    <n v="129.4766129032258"/>
  </r>
  <r>
    <x v="75"/>
    <s v="Boutique39"/>
    <x v="7"/>
    <n v="3"/>
    <n v="12"/>
    <n v="288"/>
    <n v="147"/>
    <n v="11.100000000000001"/>
    <n v="15"/>
    <n v="18"/>
    <n v="2.88"/>
    <n v="2.2050000000000001"/>
    <n v="0.55500000000000005"/>
    <n v="0.3"/>
    <n v="5.9399999999999995"/>
    <n v="1.7073170731707317"/>
    <n v="93.902439024390247"/>
    <n v="99.842439024390245"/>
    <n v="0"/>
    <n v="0"/>
    <n v="0"/>
    <n v="0"/>
    <n v="117.84243902439025"/>
  </r>
  <r>
    <x v="76"/>
    <s v="Boutique39"/>
    <x v="7"/>
    <n v="3"/>
    <n v="10.5"/>
    <n v="324"/>
    <n v="141"/>
    <n v="11.100000000000001"/>
    <n v="15"/>
    <n v="15.75"/>
    <n v="3.24"/>
    <n v="2.1149999999999998"/>
    <n v="0.55500000000000005"/>
    <n v="0.6"/>
    <n v="6.51"/>
    <n v="1.8421052631578947"/>
    <n v="101.31578947368421"/>
    <n v="107.82578947368421"/>
    <n v="0"/>
    <n v="0"/>
    <n v="0"/>
    <n v="0"/>
    <n v="123.57578947368421"/>
  </r>
  <r>
    <x v="77"/>
    <s v="Boutique39"/>
    <x v="7"/>
    <n v="3"/>
    <n v="13.200000000000001"/>
    <n v="330"/>
    <n v="138"/>
    <n v="11.399999999999999"/>
    <n v="21"/>
    <n v="19.8"/>
    <n v="3.3000000000000003"/>
    <n v="2.0699999999999998"/>
    <n v="0.56999999999999995"/>
    <n v="0.63"/>
    <n v="6.57"/>
    <n v="2.5149700598802394"/>
    <n v="138.32335329341316"/>
    <n v="144.89335329341316"/>
    <n v="0"/>
    <n v="0"/>
    <n v="0"/>
    <n v="0"/>
    <n v="164.69335329341317"/>
  </r>
  <r>
    <x v="78"/>
    <s v="Boutique39"/>
    <x v="7"/>
    <n v="3"/>
    <n v="12.600000000000001"/>
    <n v="285"/>
    <n v="180"/>
    <n v="12.600000000000001"/>
    <n v="15"/>
    <n v="18.900000000000002"/>
    <n v="2.85"/>
    <n v="2.6999999999999997"/>
    <n v="0.63000000000000012"/>
    <n v="0.6"/>
    <n v="6.7799999999999994"/>
    <n v="1.9626168224299065"/>
    <n v="107.94392523364486"/>
    <n v="114.72392523364486"/>
    <n v="0"/>
    <n v="0"/>
    <n v="0"/>
    <n v="0"/>
    <n v="133.62392523364485"/>
  </r>
  <r>
    <x v="79"/>
    <s v="Boutique39"/>
    <x v="7"/>
    <n v="3"/>
    <n v="13.200000000000001"/>
    <n v="285"/>
    <n v="162"/>
    <n v="10.8"/>
    <n v="21"/>
    <n v="19.8"/>
    <n v="2.85"/>
    <n v="2.4299999999999997"/>
    <n v="0.54"/>
    <n v="0.63"/>
    <n v="6.4499999999999993"/>
    <n v="1.7573221757322175"/>
    <n v="96.65271966527196"/>
    <n v="103.10271966527196"/>
    <n v="0"/>
    <n v="0"/>
    <n v="0"/>
    <n v="0"/>
    <n v="122.90271966527196"/>
  </r>
  <r>
    <x v="80"/>
    <s v="Boutique39"/>
    <x v="7"/>
    <n v="3"/>
    <n v="13.5"/>
    <n v="318"/>
    <n v="162"/>
    <n v="12.600000000000001"/>
    <n v="9"/>
    <n v="20.25"/>
    <n v="3.18"/>
    <n v="2.4299999999999997"/>
    <n v="0.63000000000000012"/>
    <n v="0.45"/>
    <n v="6.6899999999999995"/>
    <n v="2.625"/>
    <n v="144.375"/>
    <n v="151.065"/>
    <n v="0"/>
    <n v="0"/>
    <n v="0"/>
    <n v="0"/>
    <n v="171.315"/>
  </r>
  <r>
    <x v="81"/>
    <s v="Boutique39"/>
    <x v="7"/>
    <n v="3"/>
    <n v="11.100000000000001"/>
    <n v="276"/>
    <n v="159"/>
    <n v="12.899999999999999"/>
    <n v="18"/>
    <n v="16.650000000000002"/>
    <n v="2.7600000000000002"/>
    <n v="2.3849999999999998"/>
    <n v="0.64500000000000002"/>
    <n v="0.54"/>
    <n v="6.3299999999999992"/>
    <n v="2.4137931034482758"/>
    <n v="132.75862068965517"/>
    <n v="139.08862068965519"/>
    <n v="0"/>
    <n v="0"/>
    <n v="0"/>
    <n v="0"/>
    <n v="155.73862068965519"/>
  </r>
  <r>
    <x v="82"/>
    <s v="Boutique39"/>
    <x v="7"/>
    <n v="3"/>
    <n v="11.399999999999999"/>
    <n v="297"/>
    <n v="156"/>
    <n v="11.100000000000001"/>
    <n v="18"/>
    <n v="17.099999999999998"/>
    <n v="2.97"/>
    <n v="2.34"/>
    <n v="0.55500000000000005"/>
    <n v="0.9"/>
    <n v="6.7650000000000006"/>
    <n v="1.721311475409836"/>
    <n v="94.672131147540981"/>
    <n v="101.43713114754098"/>
    <n v="0"/>
    <n v="0"/>
    <n v="0"/>
    <n v="0"/>
    <n v="118.53713114754098"/>
  </r>
  <r>
    <x v="83"/>
    <s v="Boutique39"/>
    <x v="7"/>
    <n v="3"/>
    <n v="10.5"/>
    <n v="297"/>
    <n v="147"/>
    <n v="12.600000000000001"/>
    <n v="24"/>
    <n v="15.75"/>
    <n v="2.97"/>
    <n v="2.2050000000000001"/>
    <n v="0.63000000000000012"/>
    <n v="0.96"/>
    <n v="6.7650000000000006"/>
    <n v="2.6086956521739131"/>
    <n v="143.47826086956522"/>
    <n v="150.24326086956523"/>
    <n v="0"/>
    <n v="0"/>
    <n v="0"/>
    <n v="0"/>
    <n v="165.99326086956523"/>
  </r>
  <r>
    <x v="60"/>
    <s v="Boutique40"/>
    <x v="7"/>
    <n v="1"/>
    <n v="3.9"/>
    <n v="99"/>
    <n v="53"/>
    <n v="3.7"/>
    <n v="5"/>
    <n v="5.85"/>
    <n v="0.99"/>
    <n v="0.79499999999999993"/>
    <n v="0.18500000000000003"/>
    <n v="0.25"/>
    <n v="2.2199999999999998"/>
    <n v="0.75268817204301075"/>
    <n v="41.397849462365592"/>
    <n v="43.617849462365591"/>
    <n v="0"/>
    <n v="0"/>
    <n v="0"/>
    <n v="0"/>
    <n v="49.467849462365592"/>
  </r>
  <r>
    <x v="61"/>
    <s v="Boutique40"/>
    <x v="7"/>
    <n v="1"/>
    <n v="4.3"/>
    <n v="107"/>
    <n v="57"/>
    <n v="4.2"/>
    <n v="8"/>
    <n v="6.4499999999999993"/>
    <n v="1.07"/>
    <n v="0.85499999999999998"/>
    <n v="0.21000000000000002"/>
    <n v="0.4"/>
    <n v="2.5350000000000001"/>
    <n v="0.56000000000000005"/>
    <n v="30.800000000000004"/>
    <n v="33.335000000000008"/>
    <n v="0"/>
    <n v="0"/>
    <n v="0"/>
    <n v="0"/>
    <n v="39.785000000000011"/>
  </r>
  <r>
    <x v="62"/>
    <s v="Boutique40"/>
    <x v="7"/>
    <n v="1"/>
    <n v="4.5"/>
    <n v="110"/>
    <n v="54"/>
    <n v="4.3"/>
    <n v="7"/>
    <n v="6.75"/>
    <n v="1.1000000000000001"/>
    <n v="0.80999999999999994"/>
    <n v="0.215"/>
    <n v="0.35000000000000003"/>
    <n v="2.4750000000000001"/>
    <n v="0.71065989847715738"/>
    <n v="39.086294416243653"/>
    <n v="41.561294416243655"/>
    <n v="0"/>
    <n v="0"/>
    <n v="0"/>
    <n v="0"/>
    <n v="48.311294416243655"/>
  </r>
  <r>
    <x v="63"/>
    <s v="Boutique40"/>
    <x v="7"/>
    <n v="1"/>
    <n v="4.4000000000000004"/>
    <n v="94"/>
    <n v="51"/>
    <n v="3.9"/>
    <n v="4"/>
    <n v="6.6000000000000005"/>
    <n v="0.94000000000000006"/>
    <n v="0.76500000000000001"/>
    <n v="0.19500000000000001"/>
    <n v="0.12"/>
    <n v="2.02"/>
    <n v="0.72916666666666663"/>
    <n v="40.104166666666664"/>
    <n v="42.124166666666667"/>
    <n v="0"/>
    <n v="0"/>
    <n v="0"/>
    <n v="0"/>
    <n v="48.724166666666669"/>
  </r>
  <r>
    <x v="64"/>
    <s v="Boutique40"/>
    <x v="7"/>
    <n v="1"/>
    <n v="3.6"/>
    <n v="98"/>
    <n v="53"/>
    <n v="3.7"/>
    <n v="7"/>
    <n v="5.4"/>
    <n v="0.98"/>
    <n v="0.79499999999999993"/>
    <n v="0.18500000000000003"/>
    <n v="0.28000000000000003"/>
    <n v="2.2400000000000002"/>
    <n v="0.63348416289592757"/>
    <n v="34.841628959276015"/>
    <n v="37.081628959276017"/>
    <n v="0"/>
    <n v="0"/>
    <n v="0"/>
    <n v="0"/>
    <n v="42.481628959276016"/>
  </r>
  <r>
    <x v="65"/>
    <s v="Boutique40"/>
    <x v="7"/>
    <n v="1"/>
    <n v="3.6"/>
    <n v="110"/>
    <n v="45"/>
    <n v="4.2"/>
    <n v="6"/>
    <n v="5.4"/>
    <n v="1.1000000000000001"/>
    <n v="0.67499999999999993"/>
    <n v="0.21000000000000002"/>
    <n v="0.12"/>
    <n v="2.105"/>
    <n v="0.65727699530516437"/>
    <n v="36.15023474178404"/>
    <n v="38.255234741784037"/>
    <n v="0"/>
    <n v="0"/>
    <n v="0"/>
    <n v="0"/>
    <n v="43.655234741784035"/>
  </r>
  <r>
    <x v="66"/>
    <s v="Boutique40"/>
    <x v="7"/>
    <n v="1"/>
    <n v="3.6"/>
    <n v="90"/>
    <n v="52"/>
    <n v="3.9"/>
    <n v="7"/>
    <n v="5.4"/>
    <n v="0.9"/>
    <n v="0.78"/>
    <n v="0.19500000000000001"/>
    <n v="0.28000000000000003"/>
    <n v="2.1550000000000002"/>
    <n v="0.81395348837209303"/>
    <n v="44.767441860465119"/>
    <n v="46.922441860465121"/>
    <n v="0"/>
    <n v="0"/>
    <n v="0"/>
    <n v="0"/>
    <n v="52.322441860465119"/>
  </r>
  <r>
    <x v="67"/>
    <s v="Boutique40"/>
    <x v="7"/>
    <n v="1"/>
    <n v="3.9"/>
    <n v="91"/>
    <n v="48"/>
    <n v="3.6"/>
    <n v="4"/>
    <n v="5.85"/>
    <n v="0.91"/>
    <n v="0.72"/>
    <n v="0.18000000000000002"/>
    <n v="0.08"/>
    <n v="1.89"/>
    <n v="0.69651741293532343"/>
    <n v="38.308457711442792"/>
    <n v="40.198457711442792"/>
    <n v="0"/>
    <n v="0"/>
    <n v="0"/>
    <n v="0"/>
    <n v="46.048457711442794"/>
  </r>
  <r>
    <x v="68"/>
    <s v="Boutique40"/>
    <x v="7"/>
    <n v="1"/>
    <n v="4.0999999999999996"/>
    <n v="105"/>
    <n v="47"/>
    <n v="4.2"/>
    <n v="2"/>
    <n v="6.1499999999999995"/>
    <n v="1.05"/>
    <n v="0.70499999999999996"/>
    <n v="0.21000000000000002"/>
    <n v="0.1"/>
    <n v="2.0649999999999999"/>
    <n v="0.7142857142857143"/>
    <n v="39.285714285714285"/>
    <n v="41.350714285714282"/>
    <n v="0"/>
    <n v="0"/>
    <n v="0"/>
    <n v="0"/>
    <n v="47.500714285714281"/>
  </r>
  <r>
    <x v="69"/>
    <s v="Boutique40"/>
    <x v="7"/>
    <n v="1"/>
    <n v="3.8"/>
    <n v="93"/>
    <n v="51"/>
    <n v="4.2"/>
    <n v="5"/>
    <n v="5.6999999999999993"/>
    <n v="0.93"/>
    <n v="0.76500000000000001"/>
    <n v="0.21000000000000002"/>
    <n v="0.25"/>
    <n v="2.1550000000000002"/>
    <n v="0.73298429319371727"/>
    <n v="40.31413612565445"/>
    <n v="42.469136125654451"/>
    <n v="0"/>
    <n v="0"/>
    <n v="0"/>
    <n v="0"/>
    <n v="48.169136125654447"/>
  </r>
  <r>
    <x v="70"/>
    <s v="Boutique40"/>
    <x v="7"/>
    <n v="1"/>
    <n v="4.4000000000000004"/>
    <n v="105"/>
    <n v="47"/>
    <n v="4.4000000000000004"/>
    <n v="8"/>
    <n v="6.6000000000000005"/>
    <n v="1.05"/>
    <n v="0.70499999999999996"/>
    <n v="0.22000000000000003"/>
    <n v="0.24"/>
    <n v="2.2149999999999999"/>
    <n v="0.7567567567567568"/>
    <n v="41.621621621621621"/>
    <n v="43.836621621621617"/>
    <n v="0"/>
    <n v="0"/>
    <n v="0"/>
    <n v="0"/>
    <n v="50.436621621621619"/>
  </r>
  <r>
    <x v="71"/>
    <s v="Boutique40"/>
    <x v="7"/>
    <n v="1"/>
    <n v="3.6"/>
    <n v="97"/>
    <n v="51"/>
    <n v="3.6"/>
    <n v="6"/>
    <n v="5.4"/>
    <n v="0.97"/>
    <n v="0.76500000000000001"/>
    <n v="0.18000000000000002"/>
    <n v="0.12"/>
    <n v="2.0349999999999997"/>
    <n v="0.74866310160427807"/>
    <n v="41.176470588235297"/>
    <n v="43.211470588235294"/>
    <n v="0"/>
    <n v="0"/>
    <n v="0"/>
    <n v="0"/>
    <n v="48.611470588235292"/>
  </r>
  <r>
    <x v="72"/>
    <s v="Boutique40"/>
    <x v="7"/>
    <n v="1"/>
    <n v="4.5"/>
    <n v="91"/>
    <n v="52"/>
    <n v="4.0999999999999996"/>
    <n v="2"/>
    <n v="6.75"/>
    <n v="0.91"/>
    <n v="0.78"/>
    <n v="0.20499999999999999"/>
    <n v="0.06"/>
    <n v="1.9550000000000001"/>
    <n v="0.89171974522292996"/>
    <n v="49.044585987261151"/>
    <n v="50.999585987261149"/>
    <n v="0"/>
    <n v="0"/>
    <n v="0"/>
    <n v="0"/>
    <n v="57.749585987261149"/>
  </r>
  <r>
    <x v="73"/>
    <s v="Boutique40"/>
    <x v="7"/>
    <n v="1"/>
    <n v="3.6"/>
    <n v="110"/>
    <n v="46"/>
    <n v="3.6"/>
    <n v="4"/>
    <n v="5.4"/>
    <n v="1.1000000000000001"/>
    <n v="0.69"/>
    <n v="0.18000000000000002"/>
    <n v="0.08"/>
    <n v="2.0499999999999998"/>
    <n v="0.57851239669421484"/>
    <n v="31.818181818181817"/>
    <n v="33.868181818181817"/>
    <n v="0"/>
    <n v="0"/>
    <n v="0"/>
    <n v="0"/>
    <n v="39.268181818181816"/>
  </r>
  <r>
    <x v="74"/>
    <s v="Boutique40"/>
    <x v="7"/>
    <n v="1"/>
    <n v="4.3"/>
    <n v="102"/>
    <n v="48"/>
    <n v="4.5"/>
    <n v="8"/>
    <n v="6.4499999999999993"/>
    <n v="1.02"/>
    <n v="0.72"/>
    <n v="0.22500000000000001"/>
    <n v="0.4"/>
    <n v="2.3650000000000002"/>
    <n v="0.75268817204301075"/>
    <n v="41.397849462365592"/>
    <n v="43.762849462365594"/>
    <n v="0"/>
    <n v="0"/>
    <n v="0"/>
    <n v="0"/>
    <n v="50.212849462365597"/>
  </r>
  <r>
    <x v="75"/>
    <s v="Boutique40"/>
    <x v="7"/>
    <n v="1"/>
    <n v="3.6"/>
    <n v="99"/>
    <n v="50"/>
    <n v="4.2"/>
    <n v="4"/>
    <n v="5.4"/>
    <n v="0.99"/>
    <n v="0.75"/>
    <n v="0.21000000000000002"/>
    <n v="0.16"/>
    <n v="2.11"/>
    <n v="0.70351758793969854"/>
    <n v="38.693467336683419"/>
    <n v="40.803467336683418"/>
    <n v="0"/>
    <n v="0"/>
    <n v="0"/>
    <n v="0"/>
    <n v="46.203467336683417"/>
  </r>
  <r>
    <x v="76"/>
    <s v="Boutique40"/>
    <x v="7"/>
    <n v="1"/>
    <n v="3.9"/>
    <n v="96"/>
    <n v="53"/>
    <n v="4"/>
    <n v="7"/>
    <n v="5.85"/>
    <n v="0.96"/>
    <n v="0.79499999999999993"/>
    <n v="0.2"/>
    <n v="0.21"/>
    <n v="2.165"/>
    <n v="0.65727699530516437"/>
    <n v="36.15023474178404"/>
    <n v="38.315234741784039"/>
    <n v="0"/>
    <n v="0"/>
    <n v="0"/>
    <n v="0"/>
    <n v="44.16523474178404"/>
  </r>
  <r>
    <x v="77"/>
    <s v="Boutique40"/>
    <x v="7"/>
    <n v="1"/>
    <n v="3.7"/>
    <n v="102"/>
    <n v="56"/>
    <n v="3.8"/>
    <n v="7"/>
    <n v="5.5500000000000007"/>
    <n v="1.02"/>
    <n v="0.84"/>
    <n v="0.19"/>
    <n v="0.21"/>
    <n v="2.2599999999999998"/>
    <n v="0.73684210526315785"/>
    <n v="40.526315789473685"/>
    <n v="42.786315789473683"/>
    <n v="0"/>
    <n v="0"/>
    <n v="0"/>
    <n v="0"/>
    <n v="48.336315789473687"/>
  </r>
  <r>
    <x v="78"/>
    <s v="Boutique40"/>
    <x v="7"/>
    <n v="1"/>
    <n v="4.0999999999999996"/>
    <n v="106"/>
    <n v="57"/>
    <n v="3.7"/>
    <n v="7"/>
    <n v="6.1499999999999995"/>
    <n v="1.06"/>
    <n v="0.85499999999999998"/>
    <n v="0.18500000000000003"/>
    <n v="0.35000000000000003"/>
    <n v="2.4500000000000002"/>
    <n v="0.71794871794871795"/>
    <n v="39.487179487179489"/>
    <n v="41.937179487179492"/>
    <n v="0"/>
    <n v="0"/>
    <n v="0"/>
    <n v="0"/>
    <n v="48.08717948717949"/>
  </r>
  <r>
    <x v="79"/>
    <s v="Boutique40"/>
    <x v="7"/>
    <n v="1"/>
    <n v="3.6"/>
    <n v="92"/>
    <n v="52"/>
    <n v="4.4000000000000004"/>
    <n v="6"/>
    <n v="5.4"/>
    <n v="0.92"/>
    <n v="0.78"/>
    <n v="0.22000000000000003"/>
    <n v="0.30000000000000004"/>
    <n v="2.2200000000000002"/>
    <n v="0.74866310160427807"/>
    <n v="41.176470588235297"/>
    <n v="43.396470588235296"/>
    <n v="0"/>
    <n v="0"/>
    <n v="0"/>
    <n v="0"/>
    <n v="48.796470588235294"/>
  </r>
  <r>
    <x v="80"/>
    <s v="Boutique40"/>
    <x v="7"/>
    <n v="1"/>
    <n v="3.9"/>
    <n v="101"/>
    <n v="49"/>
    <n v="4.5"/>
    <n v="6"/>
    <n v="5.85"/>
    <n v="1.01"/>
    <n v="0.73499999999999999"/>
    <n v="0.22500000000000001"/>
    <n v="0.30000000000000004"/>
    <n v="2.2700000000000005"/>
    <n v="0.59071729957805907"/>
    <n v="32.489451476793249"/>
    <n v="34.759451476793252"/>
    <n v="0"/>
    <n v="0"/>
    <n v="0"/>
    <n v="0"/>
    <n v="40.609451476793254"/>
  </r>
  <r>
    <x v="81"/>
    <s v="Boutique40"/>
    <x v="7"/>
    <n v="1"/>
    <n v="4.3"/>
    <n v="99"/>
    <n v="50"/>
    <n v="3.6"/>
    <n v="6"/>
    <n v="6.4499999999999993"/>
    <n v="0.99"/>
    <n v="0.75"/>
    <n v="0.18000000000000002"/>
    <n v="0.24"/>
    <n v="2.16"/>
    <n v="0.74866310160427807"/>
    <n v="41.176470588235297"/>
    <n v="43.336470588235301"/>
    <n v="0"/>
    <n v="0"/>
    <n v="0"/>
    <n v="0"/>
    <n v="49.786470588235304"/>
  </r>
  <r>
    <x v="82"/>
    <s v="Boutique40"/>
    <x v="7"/>
    <n v="1"/>
    <n v="4.2"/>
    <n v="107"/>
    <n v="50"/>
    <n v="4"/>
    <n v="3"/>
    <n v="6.3000000000000007"/>
    <n v="1.07"/>
    <n v="0.75"/>
    <n v="0.2"/>
    <n v="0.06"/>
    <n v="2.08"/>
    <n v="0.7407407407407407"/>
    <n v="40.74074074074074"/>
    <n v="42.820740740740739"/>
    <n v="0"/>
    <n v="0"/>
    <n v="0"/>
    <n v="0"/>
    <n v="49.120740740740743"/>
  </r>
  <r>
    <x v="83"/>
    <s v="Boutique40"/>
    <x v="7"/>
    <n v="1"/>
    <n v="3.7"/>
    <n v="98"/>
    <n v="52"/>
    <n v="4.4000000000000004"/>
    <n v="4"/>
    <n v="5.5500000000000007"/>
    <n v="0.98"/>
    <n v="0.78"/>
    <n v="0.22000000000000003"/>
    <n v="0.16"/>
    <n v="2.14"/>
    <n v="0.81395348837209303"/>
    <n v="44.767441860465119"/>
    <n v="46.90744186046512"/>
    <n v="0"/>
    <n v="0"/>
    <n v="0"/>
    <n v="0"/>
    <n v="52.457441860465124"/>
  </r>
  <r>
    <x v="60"/>
    <s v="Boutique41"/>
    <x v="7"/>
    <n v="1"/>
    <n v="4.3"/>
    <n v="105"/>
    <n v="45"/>
    <n v="3.6"/>
    <n v="5"/>
    <n v="6.4499999999999993"/>
    <n v="1.05"/>
    <n v="0.67499999999999993"/>
    <n v="0.18000000000000002"/>
    <n v="0.15"/>
    <n v="2.0550000000000002"/>
    <n v="0.66666666666666663"/>
    <n v="36.666666666666664"/>
    <n v="38.721666666666664"/>
    <n v="0"/>
    <n v="0"/>
    <n v="0"/>
    <n v="0"/>
    <n v="45.171666666666667"/>
  </r>
  <r>
    <x v="61"/>
    <s v="Boutique41"/>
    <x v="7"/>
    <n v="1"/>
    <n v="4.3"/>
    <n v="97"/>
    <n v="52"/>
    <n v="4.2"/>
    <n v="2"/>
    <n v="6.4499999999999993"/>
    <n v="0.97"/>
    <n v="0.78"/>
    <n v="0.21000000000000002"/>
    <n v="0.04"/>
    <n v="2"/>
    <n v="0.67307692307692313"/>
    <n v="37.019230769230774"/>
    <n v="39.019230769230774"/>
    <n v="0"/>
    <n v="0"/>
    <n v="0"/>
    <n v="0"/>
    <n v="45.469230769230776"/>
  </r>
  <r>
    <x v="62"/>
    <s v="Boutique41"/>
    <x v="7"/>
    <n v="1"/>
    <n v="4.2"/>
    <n v="91"/>
    <n v="58"/>
    <n v="3.8"/>
    <n v="5"/>
    <n v="6.3000000000000007"/>
    <n v="0.91"/>
    <n v="0.87"/>
    <n v="0.19"/>
    <n v="0.25"/>
    <n v="2.2199999999999998"/>
    <n v="0.80924855491329484"/>
    <n v="44.508670520231213"/>
    <n v="46.728670520231212"/>
    <n v="0"/>
    <n v="0"/>
    <n v="0"/>
    <n v="0"/>
    <n v="53.028670520231216"/>
  </r>
  <r>
    <x v="63"/>
    <s v="Boutique41"/>
    <x v="7"/>
    <n v="1"/>
    <n v="3.9"/>
    <n v="102"/>
    <n v="51"/>
    <n v="3.8"/>
    <n v="3"/>
    <n v="5.85"/>
    <n v="1.02"/>
    <n v="0.76500000000000001"/>
    <n v="0.19"/>
    <n v="0.09"/>
    <n v="2.0649999999999999"/>
    <n v="0.8045977011494253"/>
    <n v="44.252873563218394"/>
    <n v="46.317873563218392"/>
    <n v="0"/>
    <n v="0"/>
    <n v="0"/>
    <n v="0"/>
    <n v="52.167873563218393"/>
  </r>
  <r>
    <x v="64"/>
    <s v="Boutique41"/>
    <x v="7"/>
    <n v="1"/>
    <n v="4.2"/>
    <n v="96"/>
    <n v="45"/>
    <n v="3.8"/>
    <n v="5"/>
    <n v="6.3000000000000007"/>
    <n v="0.96"/>
    <n v="0.67499999999999993"/>
    <n v="0.19"/>
    <n v="0.2"/>
    <n v="2.0249999999999999"/>
    <n v="0.59829059829059827"/>
    <n v="32.905982905982903"/>
    <n v="34.930982905982901"/>
    <n v="0"/>
    <n v="0"/>
    <n v="0"/>
    <n v="0"/>
    <n v="41.230982905982899"/>
  </r>
  <r>
    <x v="65"/>
    <s v="Boutique41"/>
    <x v="7"/>
    <n v="1"/>
    <n v="3.7"/>
    <n v="104"/>
    <n v="60"/>
    <n v="4.0999999999999996"/>
    <n v="3"/>
    <n v="5.5500000000000007"/>
    <n v="1.04"/>
    <n v="0.89999999999999991"/>
    <n v="0.20499999999999999"/>
    <n v="0.09"/>
    <n v="2.2349999999999999"/>
    <n v="0.90322580645161288"/>
    <n v="49.677419354838712"/>
    <n v="51.912419354838711"/>
    <n v="0"/>
    <n v="0"/>
    <n v="0"/>
    <n v="0"/>
    <n v="57.462419354838715"/>
  </r>
  <r>
    <x v="66"/>
    <s v="Boutique41"/>
    <x v="7"/>
    <n v="1"/>
    <n v="4.0999999999999996"/>
    <n v="104"/>
    <n v="52"/>
    <n v="3.9"/>
    <n v="5"/>
    <n v="6.1499999999999995"/>
    <n v="1.04"/>
    <n v="0.78"/>
    <n v="0.19500000000000001"/>
    <n v="0.15"/>
    <n v="2.165"/>
    <n v="0.70351758793969854"/>
    <n v="38.693467336683419"/>
    <n v="40.858467336683418"/>
    <n v="0"/>
    <n v="0"/>
    <n v="0"/>
    <n v="0"/>
    <n v="47.008467336683417"/>
  </r>
  <r>
    <x v="67"/>
    <s v="Boutique41"/>
    <x v="7"/>
    <n v="1"/>
    <n v="4.3"/>
    <n v="101"/>
    <n v="56"/>
    <n v="4.2"/>
    <n v="4"/>
    <n v="6.4499999999999993"/>
    <n v="1.01"/>
    <n v="0.84"/>
    <n v="0.21000000000000002"/>
    <n v="0.16"/>
    <n v="2.2200000000000002"/>
    <n v="0.76502732240437155"/>
    <n v="42.076502732240435"/>
    <n v="44.296502732240434"/>
    <n v="0"/>
    <n v="0"/>
    <n v="0"/>
    <n v="0"/>
    <n v="50.74650273224043"/>
  </r>
  <r>
    <x v="68"/>
    <s v="Boutique41"/>
    <x v="7"/>
    <n v="1"/>
    <n v="4.3"/>
    <n v="104"/>
    <n v="56"/>
    <n v="4.5"/>
    <n v="7"/>
    <n v="6.4499999999999993"/>
    <n v="1.04"/>
    <n v="0.84"/>
    <n v="0.22500000000000001"/>
    <n v="0.14000000000000001"/>
    <n v="2.2450000000000001"/>
    <n v="0.74468085106382975"/>
    <n v="40.957446808510639"/>
    <n v="43.202446808510636"/>
    <n v="0"/>
    <n v="0"/>
    <n v="0"/>
    <n v="0"/>
    <n v="49.652446808510632"/>
  </r>
  <r>
    <x v="69"/>
    <s v="Boutique41"/>
    <x v="7"/>
    <n v="1"/>
    <n v="4.0999999999999996"/>
    <n v="90"/>
    <n v="45"/>
    <n v="3.7"/>
    <n v="2"/>
    <n v="6.1499999999999995"/>
    <n v="0.9"/>
    <n v="0.67499999999999993"/>
    <n v="0.18500000000000003"/>
    <n v="0.1"/>
    <n v="1.86"/>
    <n v="0.65116279069767447"/>
    <n v="35.813953488372093"/>
    <n v="37.673953488372092"/>
    <n v="0"/>
    <n v="0"/>
    <n v="0"/>
    <n v="0"/>
    <n v="43.823953488372091"/>
  </r>
  <r>
    <x v="70"/>
    <s v="Boutique41"/>
    <x v="7"/>
    <n v="1"/>
    <n v="4.5"/>
    <n v="99"/>
    <n v="52"/>
    <n v="3.7"/>
    <n v="3"/>
    <n v="6.75"/>
    <n v="0.99"/>
    <n v="0.78"/>
    <n v="0.18500000000000003"/>
    <n v="0.09"/>
    <n v="2.0449999999999999"/>
    <n v="0.67307692307692313"/>
    <n v="37.019230769230774"/>
    <n v="39.064230769230775"/>
    <n v="0"/>
    <n v="0"/>
    <n v="0"/>
    <n v="0"/>
    <n v="45.814230769230775"/>
  </r>
  <r>
    <x v="71"/>
    <s v="Boutique41"/>
    <x v="7"/>
    <n v="1"/>
    <n v="3.7"/>
    <n v="91"/>
    <n v="53"/>
    <n v="4.3"/>
    <n v="3"/>
    <n v="5.5500000000000007"/>
    <n v="0.91"/>
    <n v="0.79499999999999993"/>
    <n v="0.215"/>
    <n v="0.09"/>
    <n v="2.0100000000000002"/>
    <n v="0.86956521739130432"/>
    <n v="47.826086956521735"/>
    <n v="49.836086956521733"/>
    <n v="0"/>
    <n v="0"/>
    <n v="0"/>
    <n v="0"/>
    <n v="55.386086956521737"/>
  </r>
  <r>
    <x v="72"/>
    <s v="Boutique41"/>
    <x v="7"/>
    <n v="1"/>
    <n v="3.9"/>
    <n v="92"/>
    <n v="57"/>
    <n v="3.9"/>
    <n v="3"/>
    <n v="5.85"/>
    <n v="0.92"/>
    <n v="0.85499999999999998"/>
    <n v="0.19500000000000001"/>
    <n v="0.09"/>
    <n v="2.06"/>
    <n v="0.86419753086419748"/>
    <n v="47.53086419753086"/>
    <n v="49.590864197530863"/>
    <n v="0"/>
    <n v="0"/>
    <n v="0"/>
    <n v="0"/>
    <n v="55.440864197530864"/>
  </r>
  <r>
    <x v="73"/>
    <s v="Boutique41"/>
    <x v="7"/>
    <n v="1"/>
    <n v="3.6"/>
    <n v="104"/>
    <n v="53"/>
    <n v="3.9"/>
    <n v="5"/>
    <n v="5.4"/>
    <n v="1.04"/>
    <n v="0.79499999999999993"/>
    <n v="0.19500000000000001"/>
    <n v="0.15"/>
    <n v="2.1799999999999997"/>
    <n v="0.7407407407407407"/>
    <n v="40.74074074074074"/>
    <n v="42.92074074074074"/>
    <n v="0"/>
    <n v="0"/>
    <n v="0"/>
    <n v="0"/>
    <n v="48.320740740740739"/>
  </r>
  <r>
    <x v="74"/>
    <s v="Boutique41"/>
    <x v="7"/>
    <n v="1"/>
    <n v="4.3"/>
    <n v="101"/>
    <n v="49"/>
    <n v="4.5"/>
    <n v="2"/>
    <n v="6.4499999999999993"/>
    <n v="1.01"/>
    <n v="0.73499999999999999"/>
    <n v="0.22500000000000001"/>
    <n v="0.06"/>
    <n v="2.0300000000000002"/>
    <n v="0.86419753086419748"/>
    <n v="47.53086419753086"/>
    <n v="49.560864197530861"/>
    <n v="0"/>
    <n v="0"/>
    <n v="0"/>
    <n v="0"/>
    <n v="56.010864197530864"/>
  </r>
  <r>
    <x v="75"/>
    <s v="Boutique41"/>
    <x v="7"/>
    <n v="1"/>
    <n v="3.7"/>
    <n v="101"/>
    <n v="51"/>
    <n v="4.0999999999999996"/>
    <n v="8"/>
    <n v="5.5500000000000007"/>
    <n v="1.01"/>
    <n v="0.76500000000000001"/>
    <n v="0.20499999999999999"/>
    <n v="0.4"/>
    <n v="2.38"/>
    <n v="0.6635071090047393"/>
    <n v="36.492890995260659"/>
    <n v="38.872890995260661"/>
    <n v="0"/>
    <n v="0"/>
    <n v="0"/>
    <n v="0"/>
    <n v="44.422890995260659"/>
  </r>
  <r>
    <x v="76"/>
    <s v="Boutique41"/>
    <x v="7"/>
    <n v="1"/>
    <n v="3.5"/>
    <n v="108"/>
    <n v="52"/>
    <n v="4.0999999999999996"/>
    <n v="7"/>
    <n v="5.25"/>
    <n v="1.08"/>
    <n v="0.78"/>
    <n v="0.20499999999999999"/>
    <n v="0.28000000000000003"/>
    <n v="2.3449999999999998"/>
    <n v="0.93333333333333335"/>
    <n v="51.333333333333336"/>
    <n v="53.678333333333335"/>
    <n v="0"/>
    <n v="0"/>
    <n v="0"/>
    <n v="0"/>
    <n v="58.928333333333335"/>
  </r>
  <r>
    <x v="77"/>
    <s v="Boutique41"/>
    <x v="7"/>
    <n v="1"/>
    <n v="3.5"/>
    <n v="101"/>
    <n v="51"/>
    <n v="3.5"/>
    <n v="5"/>
    <n v="5.25"/>
    <n v="1.01"/>
    <n v="0.76500000000000001"/>
    <n v="0.17500000000000002"/>
    <n v="0.1"/>
    <n v="2.0499999999999998"/>
    <n v="0.875"/>
    <n v="48.125"/>
    <n v="50.174999999999997"/>
    <n v="0"/>
    <n v="0"/>
    <n v="0"/>
    <n v="0"/>
    <n v="55.424999999999997"/>
  </r>
  <r>
    <x v="78"/>
    <s v="Boutique41"/>
    <x v="7"/>
    <n v="1"/>
    <n v="4.4000000000000004"/>
    <n v="105"/>
    <n v="47"/>
    <n v="3.7"/>
    <n v="8"/>
    <n v="6.6000000000000005"/>
    <n v="1.05"/>
    <n v="0.70499999999999996"/>
    <n v="0.18500000000000003"/>
    <n v="0.32"/>
    <n v="2.2599999999999998"/>
    <n v="0.79545454545454541"/>
    <n v="43.75"/>
    <n v="46.01"/>
    <n v="0"/>
    <n v="0"/>
    <n v="0"/>
    <n v="0"/>
    <n v="52.61"/>
  </r>
  <r>
    <x v="79"/>
    <s v="Boutique41"/>
    <x v="7"/>
    <n v="1"/>
    <n v="4.2"/>
    <n v="91"/>
    <n v="60"/>
    <n v="3.8"/>
    <n v="5"/>
    <n v="6.3000000000000007"/>
    <n v="0.91"/>
    <n v="0.89999999999999991"/>
    <n v="0.19"/>
    <n v="0.15"/>
    <n v="2.15"/>
    <n v="0.74468085106382975"/>
    <n v="40.957446808510639"/>
    <n v="43.107446808510637"/>
    <n v="0"/>
    <n v="0"/>
    <n v="0"/>
    <n v="0"/>
    <n v="49.407446808510642"/>
  </r>
  <r>
    <x v="80"/>
    <s v="Boutique41"/>
    <x v="7"/>
    <n v="1"/>
    <n v="3.8"/>
    <n v="94"/>
    <n v="54"/>
    <n v="4.2"/>
    <n v="2"/>
    <n v="5.6999999999999993"/>
    <n v="0.94000000000000006"/>
    <n v="0.80999999999999994"/>
    <n v="0.21000000000000002"/>
    <n v="0.08"/>
    <n v="2.04"/>
    <n v="0.68965517241379315"/>
    <n v="37.931034482758626"/>
    <n v="39.971034482758625"/>
    <n v="0"/>
    <n v="0"/>
    <n v="0"/>
    <n v="0"/>
    <n v="45.671034482758628"/>
  </r>
  <r>
    <x v="81"/>
    <s v="Boutique41"/>
    <x v="7"/>
    <n v="1"/>
    <n v="4.5"/>
    <n v="90"/>
    <n v="55"/>
    <n v="4.0999999999999996"/>
    <n v="6"/>
    <n v="6.75"/>
    <n v="0.9"/>
    <n v="0.82499999999999996"/>
    <n v="0.20499999999999999"/>
    <n v="0.12"/>
    <n v="2.0500000000000003"/>
    <n v="0.68965517241379315"/>
    <n v="37.931034482758626"/>
    <n v="39.981034482758623"/>
    <n v="0"/>
    <n v="0"/>
    <n v="0"/>
    <n v="0"/>
    <n v="46.731034482758623"/>
  </r>
  <r>
    <x v="82"/>
    <s v="Boutique41"/>
    <x v="7"/>
    <n v="1"/>
    <n v="3.5"/>
    <n v="92"/>
    <n v="54"/>
    <n v="3.5"/>
    <n v="2"/>
    <n v="5.25"/>
    <n v="0.92"/>
    <n v="0.80999999999999994"/>
    <n v="0.17500000000000002"/>
    <n v="0.08"/>
    <n v="1.9850000000000001"/>
    <n v="0.58823529411764708"/>
    <n v="32.352941176470587"/>
    <n v="34.337941176470586"/>
    <n v="0"/>
    <n v="0"/>
    <n v="0"/>
    <n v="0"/>
    <n v="39.587941176470586"/>
  </r>
  <r>
    <x v="83"/>
    <s v="Boutique41"/>
    <x v="7"/>
    <n v="1"/>
    <n v="4.0999999999999996"/>
    <n v="107"/>
    <n v="57"/>
    <n v="4.0999999999999996"/>
    <n v="7"/>
    <n v="6.1499999999999995"/>
    <n v="1.07"/>
    <n v="0.85499999999999998"/>
    <n v="0.20499999999999999"/>
    <n v="0.21"/>
    <n v="2.34"/>
    <n v="0.76502732240437155"/>
    <n v="42.076502732240435"/>
    <n v="44.416502732240431"/>
    <n v="0"/>
    <n v="0"/>
    <n v="0"/>
    <n v="0"/>
    <n v="50.56650273224043"/>
  </r>
  <r>
    <x v="60"/>
    <s v="Boutique42"/>
    <x v="7"/>
    <n v="2"/>
    <n v="7.4"/>
    <n v="180"/>
    <n v="90"/>
    <n v="7.8"/>
    <n v="16"/>
    <n v="11.100000000000001"/>
    <n v="1.8"/>
    <n v="1.3499999999999999"/>
    <n v="0.39"/>
    <n v="0.64"/>
    <n v="4.18"/>
    <n v="1.4736842105263157"/>
    <n v="81.05263157894737"/>
    <n v="85.232631578947377"/>
    <n v="0"/>
    <n v="0"/>
    <n v="0"/>
    <n v="0"/>
    <n v="96.332631578947371"/>
  </r>
  <r>
    <x v="61"/>
    <s v="Boutique42"/>
    <x v="7"/>
    <n v="2"/>
    <n v="9"/>
    <n v="220"/>
    <n v="120"/>
    <n v="7.2"/>
    <n v="4"/>
    <n v="13.5"/>
    <n v="2.2000000000000002"/>
    <n v="1.7999999999999998"/>
    <n v="0.36000000000000004"/>
    <n v="0.12"/>
    <n v="4.4800000000000004"/>
    <n v="1.222707423580786"/>
    <n v="67.248908296943227"/>
    <n v="71.728908296943231"/>
    <n v="0"/>
    <n v="0"/>
    <n v="0"/>
    <n v="0"/>
    <n v="85.228908296943231"/>
  </r>
  <r>
    <x v="62"/>
    <s v="Boutique42"/>
    <x v="7"/>
    <n v="2"/>
    <n v="8.4"/>
    <n v="182"/>
    <n v="110"/>
    <n v="7.8"/>
    <n v="4"/>
    <n v="12.600000000000001"/>
    <n v="1.82"/>
    <n v="1.65"/>
    <n v="0.39"/>
    <n v="0.2"/>
    <n v="4.0599999999999996"/>
    <n v="1.1522633744855968"/>
    <n v="63.374485596707821"/>
    <n v="67.434485596707816"/>
    <n v="0"/>
    <n v="0"/>
    <n v="0"/>
    <n v="0"/>
    <n v="80.03448559670781"/>
  </r>
  <r>
    <x v="63"/>
    <s v="Boutique42"/>
    <x v="7"/>
    <n v="2"/>
    <n v="8.6"/>
    <n v="194"/>
    <n v="112"/>
    <n v="7.2"/>
    <n v="6"/>
    <n v="12.899999999999999"/>
    <n v="1.94"/>
    <n v="1.68"/>
    <n v="0.36000000000000004"/>
    <n v="0.24"/>
    <n v="4.22"/>
    <n v="1.2962962962962963"/>
    <n v="71.296296296296291"/>
    <n v="75.516296296296289"/>
    <n v="0"/>
    <n v="0"/>
    <n v="0"/>
    <n v="0"/>
    <n v="88.416296296296281"/>
  </r>
  <r>
    <x v="64"/>
    <s v="Boutique42"/>
    <x v="7"/>
    <n v="2"/>
    <n v="9"/>
    <n v="202"/>
    <n v="100"/>
    <n v="8"/>
    <n v="6"/>
    <n v="13.5"/>
    <n v="2.02"/>
    <n v="1.5"/>
    <n v="0.4"/>
    <n v="0.18"/>
    <n v="4.0999999999999996"/>
    <n v="1.6"/>
    <n v="88"/>
    <n v="92.1"/>
    <n v="0"/>
    <n v="0"/>
    <n v="0"/>
    <n v="0"/>
    <n v="105.6"/>
  </r>
  <r>
    <x v="65"/>
    <s v="Boutique42"/>
    <x v="7"/>
    <n v="2"/>
    <n v="7.6"/>
    <n v="210"/>
    <n v="110"/>
    <n v="8.6"/>
    <n v="14"/>
    <n v="11.399999999999999"/>
    <n v="2.1"/>
    <n v="1.65"/>
    <n v="0.43"/>
    <n v="0.70000000000000007"/>
    <n v="4.88"/>
    <n v="1.7948717948717949"/>
    <n v="98.717948717948715"/>
    <n v="103.59794871794871"/>
    <n v="0"/>
    <n v="0"/>
    <n v="0"/>
    <n v="0"/>
    <n v="114.9979487179487"/>
  </r>
  <r>
    <x v="66"/>
    <s v="Boutique42"/>
    <x v="7"/>
    <n v="2"/>
    <n v="8.1999999999999993"/>
    <n v="212"/>
    <n v="102"/>
    <n v="7"/>
    <n v="4"/>
    <n v="12.299999999999999"/>
    <n v="2.12"/>
    <n v="1.53"/>
    <n v="0.35000000000000003"/>
    <n v="0.08"/>
    <n v="4.08"/>
    <n v="1.25"/>
    <n v="68.75"/>
    <n v="72.83"/>
    <n v="0"/>
    <n v="0"/>
    <n v="0"/>
    <n v="0"/>
    <n v="85.13"/>
  </r>
  <r>
    <x v="67"/>
    <s v="Boutique42"/>
    <x v="7"/>
    <n v="2"/>
    <n v="9"/>
    <n v="210"/>
    <n v="118"/>
    <n v="8"/>
    <n v="4"/>
    <n v="13.5"/>
    <n v="2.1"/>
    <n v="1.77"/>
    <n v="0.4"/>
    <n v="0.16"/>
    <n v="4.4300000000000006"/>
    <n v="1.3793103448275863"/>
    <n v="75.862068965517253"/>
    <n v="80.292068965517259"/>
    <n v="0"/>
    <n v="0"/>
    <n v="0"/>
    <n v="0"/>
    <n v="93.792068965517259"/>
  </r>
  <r>
    <x v="68"/>
    <s v="Boutique42"/>
    <x v="7"/>
    <n v="2"/>
    <n v="8.8000000000000007"/>
    <n v="208"/>
    <n v="110"/>
    <n v="9"/>
    <n v="6"/>
    <n v="13.200000000000001"/>
    <n v="2.08"/>
    <n v="1.65"/>
    <n v="0.45"/>
    <n v="0.18"/>
    <n v="4.3599999999999994"/>
    <n v="1.7391304347826086"/>
    <n v="95.65217391304347"/>
    <n v="100.01217391304347"/>
    <n v="0"/>
    <n v="0"/>
    <n v="0"/>
    <n v="0"/>
    <n v="113.21217391304347"/>
  </r>
  <r>
    <x v="69"/>
    <s v="Boutique42"/>
    <x v="7"/>
    <n v="2"/>
    <n v="9"/>
    <n v="190"/>
    <n v="108"/>
    <n v="8"/>
    <n v="14"/>
    <n v="13.5"/>
    <n v="1.9000000000000001"/>
    <n v="1.6199999999999999"/>
    <n v="0.4"/>
    <n v="0.42"/>
    <n v="4.34"/>
    <n v="1.4736842105263157"/>
    <n v="81.05263157894737"/>
    <n v="85.392631578947373"/>
    <n v="0"/>
    <n v="0"/>
    <n v="0"/>
    <n v="0"/>
    <n v="98.892631578947373"/>
  </r>
  <r>
    <x v="70"/>
    <s v="Boutique42"/>
    <x v="7"/>
    <n v="2"/>
    <n v="7.4"/>
    <n v="184"/>
    <n v="108"/>
    <n v="7"/>
    <n v="12"/>
    <n v="11.100000000000001"/>
    <n v="1.84"/>
    <n v="1.6199999999999999"/>
    <n v="0.35000000000000003"/>
    <n v="0.60000000000000009"/>
    <n v="4.41"/>
    <n v="1.5300546448087431"/>
    <n v="84.15300546448087"/>
    <n v="88.563005464480867"/>
    <n v="0"/>
    <n v="0"/>
    <n v="0"/>
    <n v="0"/>
    <n v="99.663005464480875"/>
  </r>
  <r>
    <x v="71"/>
    <s v="Boutique42"/>
    <x v="7"/>
    <n v="2"/>
    <n v="8.8000000000000007"/>
    <n v="184"/>
    <n v="98"/>
    <n v="8.1999999999999993"/>
    <n v="10"/>
    <n v="13.200000000000001"/>
    <n v="1.84"/>
    <n v="1.47"/>
    <n v="0.41"/>
    <n v="0.4"/>
    <n v="4.12"/>
    <n v="1.3725490196078431"/>
    <n v="75.490196078431367"/>
    <n v="79.610196078431372"/>
    <n v="0"/>
    <n v="0"/>
    <n v="0"/>
    <n v="0"/>
    <n v="92.810196078431375"/>
  </r>
  <r>
    <x v="72"/>
    <s v="Boutique42"/>
    <x v="7"/>
    <n v="2"/>
    <n v="8.6"/>
    <n v="204"/>
    <n v="96"/>
    <n v="7.2"/>
    <n v="4"/>
    <n v="12.899999999999999"/>
    <n v="2.04"/>
    <n v="1.44"/>
    <n v="0.36000000000000004"/>
    <n v="0.08"/>
    <n v="3.92"/>
    <n v="1.5909090909090908"/>
    <n v="87.5"/>
    <n v="91.42"/>
    <n v="0"/>
    <n v="0"/>
    <n v="0"/>
    <n v="0"/>
    <n v="104.32"/>
  </r>
  <r>
    <x v="73"/>
    <s v="Boutique42"/>
    <x v="7"/>
    <n v="2"/>
    <n v="8.8000000000000007"/>
    <n v="200"/>
    <n v="104"/>
    <n v="8.4"/>
    <n v="4"/>
    <n v="13.200000000000001"/>
    <n v="2"/>
    <n v="1.56"/>
    <n v="0.42000000000000004"/>
    <n v="0.08"/>
    <n v="4.0599999999999996"/>
    <n v="1.3023255813953489"/>
    <n v="71.627906976744185"/>
    <n v="75.687906976744188"/>
    <n v="0"/>
    <n v="0"/>
    <n v="0"/>
    <n v="0"/>
    <n v="88.887906976744191"/>
  </r>
  <r>
    <x v="74"/>
    <s v="Boutique42"/>
    <x v="7"/>
    <n v="2"/>
    <n v="8.1999999999999993"/>
    <n v="218"/>
    <n v="120"/>
    <n v="7.4"/>
    <n v="6"/>
    <n v="12.299999999999999"/>
    <n v="2.1800000000000002"/>
    <n v="1.7999999999999998"/>
    <n v="0.37000000000000005"/>
    <n v="0.18"/>
    <n v="4.5299999999999994"/>
    <n v="1.4736842105263157"/>
    <n v="81.05263157894737"/>
    <n v="85.582631578947371"/>
    <n v="0"/>
    <n v="0"/>
    <n v="0"/>
    <n v="0"/>
    <n v="97.882631578947368"/>
  </r>
  <r>
    <x v="75"/>
    <s v="Boutique42"/>
    <x v="7"/>
    <n v="2"/>
    <n v="8.4"/>
    <n v="184"/>
    <n v="116"/>
    <n v="8.1999999999999993"/>
    <n v="6"/>
    <n v="12.600000000000001"/>
    <n v="1.84"/>
    <n v="1.74"/>
    <n v="0.41"/>
    <n v="0.30000000000000004"/>
    <n v="4.29"/>
    <n v="1.1864406779661016"/>
    <n v="65.254237288135585"/>
    <n v="69.544237288135591"/>
    <n v="0"/>
    <n v="0"/>
    <n v="0"/>
    <n v="0"/>
    <n v="82.144237288135599"/>
  </r>
  <r>
    <x v="76"/>
    <s v="Boutique42"/>
    <x v="7"/>
    <n v="2"/>
    <n v="8.4"/>
    <n v="214"/>
    <n v="118"/>
    <n v="8.8000000000000007"/>
    <n v="14"/>
    <n v="12.600000000000001"/>
    <n v="2.14"/>
    <n v="1.77"/>
    <n v="0.44000000000000006"/>
    <n v="0.56000000000000005"/>
    <n v="4.91"/>
    <n v="1.7073170731707317"/>
    <n v="93.902439024390247"/>
    <n v="98.812439024390244"/>
    <n v="0"/>
    <n v="0"/>
    <n v="0"/>
    <n v="0"/>
    <n v="111.41243902439024"/>
  </r>
  <r>
    <x v="77"/>
    <s v="Boutique42"/>
    <x v="7"/>
    <n v="2"/>
    <n v="8.8000000000000007"/>
    <n v="198"/>
    <n v="114"/>
    <n v="8"/>
    <n v="16"/>
    <n v="13.200000000000001"/>
    <n v="1.98"/>
    <n v="1.71"/>
    <n v="0.4"/>
    <n v="0.64"/>
    <n v="4.7299999999999995"/>
    <n v="1.2669683257918551"/>
    <n v="69.68325791855203"/>
    <n v="74.413257918552034"/>
    <n v="0"/>
    <n v="0"/>
    <n v="0"/>
    <n v="0"/>
    <n v="87.613257918552037"/>
  </r>
  <r>
    <x v="78"/>
    <s v="Boutique42"/>
    <x v="7"/>
    <n v="2"/>
    <n v="8.1999999999999993"/>
    <n v="208"/>
    <n v="114"/>
    <n v="7"/>
    <n v="14"/>
    <n v="12.299999999999999"/>
    <n v="2.08"/>
    <n v="1.71"/>
    <n v="0.35000000000000003"/>
    <n v="0.70000000000000007"/>
    <n v="4.84"/>
    <n v="1.1814345991561181"/>
    <n v="64.978902953586498"/>
    <n v="69.818902953586502"/>
    <n v="0"/>
    <n v="0"/>
    <n v="0"/>
    <n v="0"/>
    <n v="82.118902953586499"/>
  </r>
  <r>
    <x v="79"/>
    <s v="Boutique42"/>
    <x v="7"/>
    <n v="2"/>
    <n v="8"/>
    <n v="182"/>
    <n v="108"/>
    <n v="7.6"/>
    <n v="8"/>
    <n v="12"/>
    <n v="1.82"/>
    <n v="1.6199999999999999"/>
    <n v="0.38"/>
    <n v="0.4"/>
    <n v="4.22"/>
    <n v="1.2962962962962963"/>
    <n v="71.296296296296291"/>
    <n v="75.516296296296289"/>
    <n v="0"/>
    <n v="0"/>
    <n v="0"/>
    <n v="0"/>
    <n v="87.516296296296289"/>
  </r>
  <r>
    <x v="80"/>
    <s v="Boutique42"/>
    <x v="7"/>
    <n v="2"/>
    <n v="7.8"/>
    <n v="186"/>
    <n v="108"/>
    <n v="9"/>
    <n v="4"/>
    <n v="11.7"/>
    <n v="1.86"/>
    <n v="1.6199999999999999"/>
    <n v="0.45"/>
    <n v="0.2"/>
    <n v="4.13"/>
    <n v="1.2727272727272727"/>
    <n v="70"/>
    <n v="74.13"/>
    <n v="0"/>
    <n v="0"/>
    <n v="0"/>
    <n v="0"/>
    <n v="85.83"/>
  </r>
  <r>
    <x v="81"/>
    <s v="Boutique42"/>
    <x v="7"/>
    <n v="2"/>
    <n v="7.8"/>
    <n v="210"/>
    <n v="104"/>
    <n v="9"/>
    <n v="4"/>
    <n v="11.7"/>
    <n v="2.1"/>
    <n v="1.56"/>
    <n v="0.45"/>
    <n v="0.12"/>
    <n v="4.2300000000000004"/>
    <n v="1.2121212121212122"/>
    <n v="66.666666666666671"/>
    <n v="70.896666666666675"/>
    <n v="0"/>
    <n v="0"/>
    <n v="0"/>
    <n v="0"/>
    <n v="82.596666666666678"/>
  </r>
  <r>
    <x v="82"/>
    <s v="Boutique42"/>
    <x v="7"/>
    <n v="2"/>
    <n v="9"/>
    <n v="194"/>
    <n v="90"/>
    <n v="7.8"/>
    <n v="4"/>
    <n v="13.5"/>
    <n v="1.94"/>
    <n v="1.3499999999999999"/>
    <n v="0.39"/>
    <n v="0.08"/>
    <n v="3.7600000000000002"/>
    <n v="1.2844036697247707"/>
    <n v="70.642201834862391"/>
    <n v="74.402201834862396"/>
    <n v="0"/>
    <n v="0"/>
    <n v="0"/>
    <n v="0"/>
    <n v="87.902201834862396"/>
  </r>
  <r>
    <x v="83"/>
    <s v="Boutique42"/>
    <x v="7"/>
    <n v="2"/>
    <n v="7.8"/>
    <n v="190"/>
    <n v="98"/>
    <n v="8.4"/>
    <n v="6"/>
    <n v="11.7"/>
    <n v="1.9000000000000001"/>
    <n v="1.47"/>
    <n v="0.42000000000000004"/>
    <n v="0.18"/>
    <n v="3.97"/>
    <n v="1.222707423580786"/>
    <n v="67.248908296943227"/>
    <n v="71.218908296943226"/>
    <n v="0"/>
    <n v="0"/>
    <n v="0"/>
    <n v="0"/>
    <n v="82.918908296943229"/>
  </r>
  <r>
    <x v="60"/>
    <s v="Boutique43"/>
    <x v="7"/>
    <n v="1"/>
    <n v="4.2"/>
    <n v="90"/>
    <n v="54"/>
    <n v="4"/>
    <n v="4"/>
    <n v="6.3000000000000007"/>
    <n v="0.9"/>
    <n v="0.80999999999999994"/>
    <n v="0.2"/>
    <n v="0.16"/>
    <n v="2.0699999999999998"/>
    <n v="0.60085836909871249"/>
    <n v="33.047210300429185"/>
    <n v="35.117210300429186"/>
    <n v="0"/>
    <n v="0"/>
    <n v="0"/>
    <n v="0"/>
    <n v="41.41721030042919"/>
  </r>
  <r>
    <x v="61"/>
    <s v="Boutique43"/>
    <x v="7"/>
    <n v="1"/>
    <n v="3.6"/>
    <n v="91"/>
    <n v="58"/>
    <n v="4.3"/>
    <n v="4"/>
    <n v="5.4"/>
    <n v="0.91"/>
    <n v="0.87"/>
    <n v="0.215"/>
    <n v="0.2"/>
    <n v="2.1950000000000003"/>
    <n v="0.7865168539325843"/>
    <n v="43.258426966292134"/>
    <n v="45.453426966292135"/>
    <n v="0"/>
    <n v="0"/>
    <n v="0"/>
    <n v="0"/>
    <n v="50.853426966292133"/>
  </r>
  <r>
    <x v="62"/>
    <s v="Boutique43"/>
    <x v="7"/>
    <n v="1"/>
    <n v="4.0999999999999996"/>
    <n v="95"/>
    <n v="51"/>
    <n v="3.9"/>
    <n v="7"/>
    <n v="6.1499999999999995"/>
    <n v="0.95000000000000007"/>
    <n v="0.76500000000000001"/>
    <n v="0.19500000000000001"/>
    <n v="0.35000000000000003"/>
    <n v="2.2600000000000002"/>
    <n v="0.61946902654867253"/>
    <n v="34.070796460176986"/>
    <n v="36.330796460176984"/>
    <n v="0"/>
    <n v="0"/>
    <n v="0"/>
    <n v="0"/>
    <n v="42.480796460176983"/>
  </r>
  <r>
    <x v="63"/>
    <s v="Boutique43"/>
    <x v="7"/>
    <n v="1"/>
    <n v="4.3"/>
    <n v="91"/>
    <n v="56"/>
    <n v="4.5"/>
    <n v="3"/>
    <n v="6.4499999999999993"/>
    <n v="0.91"/>
    <n v="0.84"/>
    <n v="0.22500000000000001"/>
    <n v="0.09"/>
    <n v="2.0649999999999999"/>
    <n v="0.83333333333333337"/>
    <n v="45.833333333333336"/>
    <n v="47.898333333333333"/>
    <n v="0"/>
    <n v="0"/>
    <n v="0"/>
    <n v="0"/>
    <n v="54.348333333333329"/>
  </r>
  <r>
    <x v="64"/>
    <s v="Boutique43"/>
    <x v="7"/>
    <n v="1"/>
    <n v="4.3"/>
    <n v="92"/>
    <n v="45"/>
    <n v="3.9"/>
    <n v="8"/>
    <n v="6.4499999999999993"/>
    <n v="0.92"/>
    <n v="0.67499999999999993"/>
    <n v="0.19500000000000001"/>
    <n v="0.16"/>
    <n v="1.95"/>
    <n v="0.60085836909871249"/>
    <n v="33.047210300429185"/>
    <n v="34.997210300429188"/>
    <n v="0"/>
    <n v="0"/>
    <n v="0"/>
    <n v="0"/>
    <n v="41.447210300429191"/>
  </r>
  <r>
    <x v="65"/>
    <s v="Boutique43"/>
    <x v="7"/>
    <n v="1"/>
    <n v="4.2"/>
    <n v="94"/>
    <n v="57"/>
    <n v="3.9"/>
    <n v="6"/>
    <n v="6.3000000000000007"/>
    <n v="0.94000000000000006"/>
    <n v="0.85499999999999998"/>
    <n v="0.19500000000000001"/>
    <n v="0.12"/>
    <n v="2.11"/>
    <n v="0.64814814814814814"/>
    <n v="35.648148148148145"/>
    <n v="37.758148148148145"/>
    <n v="0"/>
    <n v="0"/>
    <n v="0"/>
    <n v="0"/>
    <n v="44.058148148148149"/>
  </r>
  <r>
    <x v="66"/>
    <s v="Boutique43"/>
    <x v="7"/>
    <n v="1"/>
    <n v="3.7"/>
    <n v="96"/>
    <n v="51"/>
    <n v="3.8"/>
    <n v="8"/>
    <n v="5.5500000000000007"/>
    <n v="0.96"/>
    <n v="0.76500000000000001"/>
    <n v="0.19"/>
    <n v="0.4"/>
    <n v="2.3149999999999999"/>
    <n v="0.7"/>
    <n v="38.5"/>
    <n v="40.814999999999998"/>
    <n v="0"/>
    <n v="0"/>
    <n v="0"/>
    <n v="0"/>
    <n v="46.364999999999995"/>
  </r>
  <r>
    <x v="67"/>
    <s v="Boutique43"/>
    <x v="7"/>
    <n v="1"/>
    <n v="3.6"/>
    <n v="90"/>
    <n v="55"/>
    <n v="4.3"/>
    <n v="2"/>
    <n v="5.4"/>
    <n v="0.9"/>
    <n v="0.82499999999999996"/>
    <n v="0.215"/>
    <n v="0.06"/>
    <n v="2"/>
    <n v="0.78212290502793291"/>
    <n v="43.016759776536311"/>
    <n v="45.016759776536311"/>
    <n v="0"/>
    <n v="0"/>
    <n v="0"/>
    <n v="0"/>
    <n v="50.41675977653631"/>
  </r>
  <r>
    <x v="68"/>
    <s v="Boutique43"/>
    <x v="7"/>
    <n v="1"/>
    <n v="3.9"/>
    <n v="95"/>
    <n v="49"/>
    <n v="4.0999999999999996"/>
    <n v="4"/>
    <n v="5.85"/>
    <n v="0.95000000000000007"/>
    <n v="0.73499999999999999"/>
    <n v="0.20499999999999999"/>
    <n v="0.12"/>
    <n v="2.0100000000000002"/>
    <n v="0.86419753086419748"/>
    <n v="47.53086419753086"/>
    <n v="49.540864197530858"/>
    <n v="0"/>
    <n v="0"/>
    <n v="0"/>
    <n v="0"/>
    <n v="55.39086419753086"/>
  </r>
  <r>
    <x v="69"/>
    <s v="Boutique43"/>
    <x v="7"/>
    <n v="1"/>
    <n v="3.9"/>
    <n v="108"/>
    <n v="57"/>
    <n v="4.5"/>
    <n v="4"/>
    <n v="5.85"/>
    <n v="1.08"/>
    <n v="0.85499999999999998"/>
    <n v="0.22500000000000001"/>
    <n v="0.08"/>
    <n v="2.2400000000000002"/>
    <n v="0.59071729957805907"/>
    <n v="32.489451476793249"/>
    <n v="34.729451476793251"/>
    <n v="0"/>
    <n v="0"/>
    <n v="0"/>
    <n v="0"/>
    <n v="40.579451476793253"/>
  </r>
  <r>
    <x v="70"/>
    <s v="Boutique43"/>
    <x v="7"/>
    <n v="1"/>
    <n v="4.2"/>
    <n v="93"/>
    <n v="55"/>
    <n v="4.5"/>
    <n v="8"/>
    <n v="6.3000000000000007"/>
    <n v="0.93"/>
    <n v="0.82499999999999996"/>
    <n v="0.22500000000000001"/>
    <n v="0.24"/>
    <n v="2.2199999999999998"/>
    <n v="0.64516129032258063"/>
    <n v="35.483870967741936"/>
    <n v="37.703870967741935"/>
    <n v="0"/>
    <n v="0"/>
    <n v="0"/>
    <n v="0"/>
    <n v="44.003870967741932"/>
  </r>
  <r>
    <x v="71"/>
    <s v="Boutique43"/>
    <x v="7"/>
    <n v="1"/>
    <n v="3.5"/>
    <n v="104"/>
    <n v="57"/>
    <n v="4.0999999999999996"/>
    <n v="5"/>
    <n v="5.25"/>
    <n v="1.04"/>
    <n v="0.85499999999999998"/>
    <n v="0.20499999999999999"/>
    <n v="0.15"/>
    <n v="2.25"/>
    <n v="0.660377358490566"/>
    <n v="36.320754716981128"/>
    <n v="38.570754716981128"/>
    <n v="0"/>
    <n v="0"/>
    <n v="0"/>
    <n v="0"/>
    <n v="43.820754716981128"/>
  </r>
  <r>
    <x v="72"/>
    <s v="Boutique43"/>
    <x v="7"/>
    <n v="1"/>
    <n v="4.0999999999999996"/>
    <n v="102"/>
    <n v="52"/>
    <n v="4.3"/>
    <n v="8"/>
    <n v="6.1499999999999995"/>
    <n v="1.02"/>
    <n v="0.78"/>
    <n v="0.215"/>
    <n v="0.16"/>
    <n v="2.1750000000000003"/>
    <n v="0.7567567567567568"/>
    <n v="41.621621621621621"/>
    <n v="43.796621621621618"/>
    <n v="0"/>
    <n v="0"/>
    <n v="0"/>
    <n v="0"/>
    <n v="49.946621621621617"/>
  </r>
  <r>
    <x v="73"/>
    <s v="Boutique43"/>
    <x v="7"/>
    <n v="1"/>
    <n v="4.0999999999999996"/>
    <n v="90"/>
    <n v="45"/>
    <n v="3.6"/>
    <n v="8"/>
    <n v="6.1499999999999995"/>
    <n v="0.9"/>
    <n v="0.67499999999999993"/>
    <n v="0.18000000000000002"/>
    <n v="0.16"/>
    <n v="1.9149999999999998"/>
    <n v="0.5714285714285714"/>
    <n v="31.428571428571427"/>
    <n v="33.34357142857143"/>
    <n v="0"/>
    <n v="0"/>
    <n v="0"/>
    <n v="0"/>
    <n v="39.493571428571428"/>
  </r>
  <r>
    <x v="74"/>
    <s v="Boutique43"/>
    <x v="7"/>
    <n v="1"/>
    <n v="3.6"/>
    <n v="108"/>
    <n v="49"/>
    <n v="3.5"/>
    <n v="7"/>
    <n v="5.4"/>
    <n v="1.08"/>
    <n v="0.73499999999999999"/>
    <n v="0.17500000000000002"/>
    <n v="0.28000000000000003"/>
    <n v="2.27"/>
    <n v="0.63063063063063063"/>
    <n v="34.684684684684683"/>
    <n v="36.954684684684686"/>
    <n v="0"/>
    <n v="0"/>
    <n v="0"/>
    <n v="0"/>
    <n v="42.354684684684685"/>
  </r>
  <r>
    <x v="75"/>
    <s v="Boutique43"/>
    <x v="7"/>
    <n v="1"/>
    <n v="3.6"/>
    <n v="95"/>
    <n v="51"/>
    <n v="3.5"/>
    <n v="2"/>
    <n v="5.4"/>
    <n v="0.95000000000000007"/>
    <n v="0.76500000000000001"/>
    <n v="0.17500000000000002"/>
    <n v="0.08"/>
    <n v="1.9700000000000002"/>
    <n v="0.56000000000000005"/>
    <n v="30.800000000000004"/>
    <n v="32.770000000000003"/>
    <n v="0"/>
    <n v="0"/>
    <n v="0"/>
    <n v="0"/>
    <n v="38.17"/>
  </r>
  <r>
    <x v="76"/>
    <s v="Boutique43"/>
    <x v="7"/>
    <n v="1"/>
    <n v="4.3"/>
    <n v="98"/>
    <n v="56"/>
    <n v="4.4000000000000004"/>
    <n v="8"/>
    <n v="6.4499999999999993"/>
    <n v="0.98"/>
    <n v="0.84"/>
    <n v="0.22000000000000003"/>
    <n v="0.32"/>
    <n v="2.36"/>
    <n v="0.62780269058295968"/>
    <n v="34.529147982062781"/>
    <n v="36.889147982062781"/>
    <n v="0"/>
    <n v="0"/>
    <n v="0"/>
    <n v="0"/>
    <n v="43.339147982062784"/>
  </r>
  <r>
    <x v="77"/>
    <s v="Boutique43"/>
    <x v="7"/>
    <n v="1"/>
    <n v="4.5"/>
    <n v="109"/>
    <n v="60"/>
    <n v="3.5"/>
    <n v="6"/>
    <n v="6.75"/>
    <n v="1.0900000000000001"/>
    <n v="0.89999999999999991"/>
    <n v="0.17500000000000002"/>
    <n v="0.12"/>
    <n v="2.2850000000000001"/>
    <n v="0.61674008810572689"/>
    <n v="33.920704845814981"/>
    <n v="36.205704845814978"/>
    <n v="0"/>
    <n v="0"/>
    <n v="0"/>
    <n v="0"/>
    <n v="42.955704845814978"/>
  </r>
  <r>
    <x v="78"/>
    <s v="Boutique43"/>
    <x v="7"/>
    <n v="1"/>
    <n v="3.5"/>
    <n v="104"/>
    <n v="60"/>
    <n v="4.4000000000000004"/>
    <n v="5"/>
    <n v="5.25"/>
    <n v="1.04"/>
    <n v="0.89999999999999991"/>
    <n v="0.22000000000000003"/>
    <n v="0.15"/>
    <n v="2.31"/>
    <n v="0.61403508771929827"/>
    <n v="33.771929824561404"/>
    <n v="36.081929824561406"/>
    <n v="0"/>
    <n v="0"/>
    <n v="0"/>
    <n v="0"/>
    <n v="41.331929824561406"/>
  </r>
  <r>
    <x v="79"/>
    <s v="Boutique43"/>
    <x v="7"/>
    <n v="1"/>
    <n v="4"/>
    <n v="95"/>
    <n v="55"/>
    <n v="3.9"/>
    <n v="4"/>
    <n v="6"/>
    <n v="0.95000000000000007"/>
    <n v="0.82499999999999996"/>
    <n v="0.19500000000000001"/>
    <n v="0.2"/>
    <n v="2.17"/>
    <n v="0.58333333333333337"/>
    <n v="32.083333333333336"/>
    <n v="34.253333333333337"/>
    <n v="0"/>
    <n v="0"/>
    <n v="0"/>
    <n v="0"/>
    <n v="40.253333333333337"/>
  </r>
  <r>
    <x v="80"/>
    <s v="Boutique43"/>
    <x v="7"/>
    <n v="1"/>
    <n v="4"/>
    <n v="93"/>
    <n v="59"/>
    <n v="4.5"/>
    <n v="2"/>
    <n v="6"/>
    <n v="0.93"/>
    <n v="0.88500000000000001"/>
    <n v="0.22500000000000001"/>
    <n v="0.08"/>
    <n v="2.12"/>
    <n v="0.625"/>
    <n v="34.375"/>
    <n v="36.494999999999997"/>
    <n v="0"/>
    <n v="0"/>
    <n v="0"/>
    <n v="0"/>
    <n v="42.494999999999997"/>
  </r>
  <r>
    <x v="81"/>
    <s v="Boutique43"/>
    <x v="7"/>
    <n v="1"/>
    <n v="3.9"/>
    <n v="92"/>
    <n v="59"/>
    <n v="4.2"/>
    <n v="3"/>
    <n v="5.85"/>
    <n v="0.92"/>
    <n v="0.88500000000000001"/>
    <n v="0.21000000000000002"/>
    <n v="0.09"/>
    <n v="2.105"/>
    <n v="0.90322580645161288"/>
    <n v="49.677419354838712"/>
    <n v="51.782419354838709"/>
    <n v="0"/>
    <n v="0"/>
    <n v="0"/>
    <n v="0"/>
    <n v="57.63241935483871"/>
  </r>
  <r>
    <x v="82"/>
    <s v="Boutique43"/>
    <x v="7"/>
    <n v="1"/>
    <n v="4.4000000000000004"/>
    <n v="103"/>
    <n v="60"/>
    <n v="3.9"/>
    <n v="2"/>
    <n v="6.6000000000000005"/>
    <n v="1.03"/>
    <n v="0.89999999999999991"/>
    <n v="0.19500000000000001"/>
    <n v="0.08"/>
    <n v="2.2050000000000001"/>
    <n v="0.91503267973856206"/>
    <n v="50.326797385620914"/>
    <n v="52.531797385620912"/>
    <n v="0"/>
    <n v="0"/>
    <n v="0"/>
    <n v="0"/>
    <n v="59.131797385620914"/>
  </r>
  <r>
    <x v="83"/>
    <s v="Boutique43"/>
    <x v="7"/>
    <n v="1"/>
    <n v="3.5"/>
    <n v="108"/>
    <n v="52"/>
    <n v="3.9"/>
    <n v="7"/>
    <n v="5.25"/>
    <n v="1.08"/>
    <n v="0.78"/>
    <n v="0.19500000000000001"/>
    <n v="0.21"/>
    <n v="2.2650000000000001"/>
    <n v="0.90322580645161288"/>
    <n v="49.677419354838712"/>
    <n v="51.942419354838712"/>
    <n v="0"/>
    <n v="0"/>
    <n v="0"/>
    <n v="0"/>
    <n v="57.192419354838712"/>
  </r>
  <r>
    <x v="60"/>
    <s v="Boutique44"/>
    <x v="7"/>
    <n v="1"/>
    <n v="4"/>
    <n v="110"/>
    <n v="51"/>
    <n v="3.8"/>
    <n v="3"/>
    <n v="6"/>
    <n v="1.1000000000000001"/>
    <n v="0.76500000000000001"/>
    <n v="0.19"/>
    <n v="0.12"/>
    <n v="2.1750000000000003"/>
    <n v="0.72164948453608246"/>
    <n v="39.690721649484537"/>
    <n v="41.865721649484534"/>
    <n v="0"/>
    <n v="0"/>
    <n v="0"/>
    <n v="0"/>
    <n v="47.865721649484534"/>
  </r>
  <r>
    <x v="61"/>
    <s v="Boutique44"/>
    <x v="7"/>
    <n v="1"/>
    <n v="4.3"/>
    <n v="106"/>
    <n v="58"/>
    <n v="3.8"/>
    <n v="2"/>
    <n v="6.4499999999999993"/>
    <n v="1.06"/>
    <n v="0.87"/>
    <n v="0.19"/>
    <n v="0.08"/>
    <n v="2.2000000000000002"/>
    <n v="0.66985645933014359"/>
    <n v="36.842105263157897"/>
    <n v="39.0421052631579"/>
    <n v="0"/>
    <n v="0"/>
    <n v="0"/>
    <n v="0"/>
    <n v="45.492105263157896"/>
  </r>
  <r>
    <x v="62"/>
    <s v="Boutique44"/>
    <x v="7"/>
    <n v="1"/>
    <n v="4.4000000000000004"/>
    <n v="109"/>
    <n v="47"/>
    <n v="4"/>
    <n v="2"/>
    <n v="6.6000000000000005"/>
    <n v="1.0900000000000001"/>
    <n v="0.70499999999999996"/>
    <n v="0.2"/>
    <n v="0.06"/>
    <n v="2.0549999999999997"/>
    <n v="0.57851239669421484"/>
    <n v="31.818181818181817"/>
    <n v="33.87318181818182"/>
    <n v="0"/>
    <n v="0"/>
    <n v="0"/>
    <n v="0"/>
    <n v="40.473181818181821"/>
  </r>
  <r>
    <x v="63"/>
    <s v="Boutique44"/>
    <x v="7"/>
    <n v="1"/>
    <n v="4.4000000000000004"/>
    <n v="106"/>
    <n v="53"/>
    <n v="3.5"/>
    <n v="5"/>
    <n v="6.6000000000000005"/>
    <n v="1.06"/>
    <n v="0.79499999999999993"/>
    <n v="0.17500000000000002"/>
    <n v="0.1"/>
    <n v="2.13"/>
    <n v="0.85365853658536583"/>
    <n v="46.951219512195124"/>
    <n v="49.081219512195126"/>
    <n v="0"/>
    <n v="0"/>
    <n v="0"/>
    <n v="0"/>
    <n v="55.681219512195128"/>
  </r>
  <r>
    <x v="64"/>
    <s v="Boutique44"/>
    <x v="7"/>
    <n v="1"/>
    <n v="4.5"/>
    <n v="92"/>
    <n v="45"/>
    <n v="3.9"/>
    <n v="2"/>
    <n v="6.75"/>
    <n v="0.92"/>
    <n v="0.67499999999999993"/>
    <n v="0.19500000000000001"/>
    <n v="0.06"/>
    <n v="1.85"/>
    <n v="0.62222222222222223"/>
    <n v="34.222222222222221"/>
    <n v="36.072222222222223"/>
    <n v="0"/>
    <n v="0"/>
    <n v="0"/>
    <n v="0"/>
    <n v="42.822222222222223"/>
  </r>
  <r>
    <x v="65"/>
    <s v="Boutique44"/>
    <x v="7"/>
    <n v="1"/>
    <n v="4.5"/>
    <n v="99"/>
    <n v="60"/>
    <n v="4.2"/>
    <n v="2"/>
    <n v="6.75"/>
    <n v="0.99"/>
    <n v="0.89999999999999991"/>
    <n v="0.21000000000000002"/>
    <n v="0.04"/>
    <n v="2.14"/>
    <n v="0.65727699530516437"/>
    <n v="36.15023474178404"/>
    <n v="38.29023474178404"/>
    <n v="0"/>
    <n v="0"/>
    <n v="0"/>
    <n v="0"/>
    <n v="45.04023474178404"/>
  </r>
  <r>
    <x v="66"/>
    <s v="Boutique44"/>
    <x v="7"/>
    <n v="1"/>
    <n v="4.3"/>
    <n v="94"/>
    <n v="46"/>
    <n v="3.8"/>
    <n v="4"/>
    <n v="6.4499999999999993"/>
    <n v="0.94000000000000006"/>
    <n v="0.69"/>
    <n v="0.19"/>
    <n v="0.16"/>
    <n v="1.9799999999999998"/>
    <n v="0.67632850241545894"/>
    <n v="37.19806763285024"/>
    <n v="39.178067632850237"/>
    <n v="0"/>
    <n v="0"/>
    <n v="0"/>
    <n v="0"/>
    <n v="45.628067632850232"/>
  </r>
  <r>
    <x v="67"/>
    <s v="Boutique44"/>
    <x v="7"/>
    <n v="1"/>
    <n v="4.2"/>
    <n v="107"/>
    <n v="56"/>
    <n v="3.7"/>
    <n v="2"/>
    <n v="6.3000000000000007"/>
    <n v="1.07"/>
    <n v="0.84"/>
    <n v="0.18500000000000003"/>
    <n v="0.08"/>
    <n v="2.1750000000000003"/>
    <n v="0.875"/>
    <n v="48.125"/>
    <n v="50.3"/>
    <n v="0"/>
    <n v="0"/>
    <n v="0"/>
    <n v="0"/>
    <n v="56.599999999999994"/>
  </r>
  <r>
    <x v="68"/>
    <s v="Boutique44"/>
    <x v="7"/>
    <n v="1"/>
    <n v="3.8"/>
    <n v="91"/>
    <n v="58"/>
    <n v="3.9"/>
    <n v="2"/>
    <n v="5.6999999999999993"/>
    <n v="0.91"/>
    <n v="0.87"/>
    <n v="0.19500000000000001"/>
    <n v="0.1"/>
    <n v="2.0750000000000002"/>
    <n v="0.85889570552147243"/>
    <n v="47.239263803680984"/>
    <n v="49.314263803680987"/>
    <n v="0"/>
    <n v="0"/>
    <n v="0"/>
    <n v="0"/>
    <n v="55.01426380368099"/>
  </r>
  <r>
    <x v="69"/>
    <s v="Boutique44"/>
    <x v="7"/>
    <n v="1"/>
    <n v="4.5"/>
    <n v="104"/>
    <n v="53"/>
    <n v="3.7"/>
    <n v="8"/>
    <n v="6.75"/>
    <n v="1.04"/>
    <n v="0.79499999999999993"/>
    <n v="0.18500000000000003"/>
    <n v="0.24"/>
    <n v="2.2599999999999998"/>
    <n v="0.72538860103626945"/>
    <n v="39.896373056994818"/>
    <n v="42.156373056994816"/>
    <n v="0"/>
    <n v="0"/>
    <n v="0"/>
    <n v="0"/>
    <n v="48.906373056994816"/>
  </r>
  <r>
    <x v="70"/>
    <s v="Boutique44"/>
    <x v="7"/>
    <n v="1"/>
    <n v="4.3"/>
    <n v="96"/>
    <n v="47"/>
    <n v="4.5"/>
    <n v="5"/>
    <n v="6.4499999999999993"/>
    <n v="0.96"/>
    <n v="0.70499999999999996"/>
    <n v="0.22500000000000001"/>
    <n v="0.15"/>
    <n v="2.04"/>
    <n v="0.69306930693069302"/>
    <n v="38.118811881188115"/>
    <n v="40.158811881188115"/>
    <n v="0"/>
    <n v="0"/>
    <n v="0"/>
    <n v="0"/>
    <n v="46.608811881188117"/>
  </r>
  <r>
    <x v="71"/>
    <s v="Boutique44"/>
    <x v="7"/>
    <n v="1"/>
    <n v="3.6"/>
    <n v="96"/>
    <n v="51"/>
    <n v="4"/>
    <n v="8"/>
    <n v="5.4"/>
    <n v="0.96"/>
    <n v="0.76500000000000001"/>
    <n v="0.2"/>
    <n v="0.24"/>
    <n v="2.165"/>
    <n v="0.76502732240437155"/>
    <n v="42.076502732240435"/>
    <n v="44.241502732240434"/>
    <n v="0"/>
    <n v="0"/>
    <n v="0"/>
    <n v="0"/>
    <n v="49.641502732240433"/>
  </r>
  <r>
    <x v="72"/>
    <s v="Boutique44"/>
    <x v="7"/>
    <n v="1"/>
    <n v="4.0999999999999996"/>
    <n v="92"/>
    <n v="53"/>
    <n v="3.6"/>
    <n v="6"/>
    <n v="6.1499999999999995"/>
    <n v="0.92"/>
    <n v="0.79499999999999993"/>
    <n v="0.18000000000000002"/>
    <n v="0.18"/>
    <n v="2.0749999999999997"/>
    <n v="0.66666666666666663"/>
    <n v="36.666666666666664"/>
    <n v="38.741666666666667"/>
    <n v="0"/>
    <n v="0"/>
    <n v="0"/>
    <n v="0"/>
    <n v="44.891666666666666"/>
  </r>
  <r>
    <x v="73"/>
    <s v="Boutique44"/>
    <x v="7"/>
    <n v="1"/>
    <n v="3.6"/>
    <n v="92"/>
    <n v="59"/>
    <n v="3.8"/>
    <n v="5"/>
    <n v="5.4"/>
    <n v="0.92"/>
    <n v="0.88500000000000001"/>
    <n v="0.19"/>
    <n v="0.1"/>
    <n v="2.0950000000000002"/>
    <n v="0.88607594936708856"/>
    <n v="48.734177215189874"/>
    <n v="50.829177215189873"/>
    <n v="0"/>
    <n v="0"/>
    <n v="0"/>
    <n v="0"/>
    <n v="56.229177215189871"/>
  </r>
  <r>
    <x v="74"/>
    <s v="Boutique44"/>
    <x v="7"/>
    <n v="1"/>
    <n v="4"/>
    <n v="110"/>
    <n v="49"/>
    <n v="4.4000000000000004"/>
    <n v="3"/>
    <n v="6"/>
    <n v="1.1000000000000001"/>
    <n v="0.73499999999999999"/>
    <n v="0.22000000000000003"/>
    <n v="0.12"/>
    <n v="2.1750000000000003"/>
    <n v="0.5761316872427984"/>
    <n v="31.68724279835391"/>
    <n v="33.862242798353911"/>
    <n v="0"/>
    <n v="0"/>
    <n v="0"/>
    <n v="0"/>
    <n v="39.862242798353911"/>
  </r>
  <r>
    <x v="75"/>
    <s v="Boutique44"/>
    <x v="7"/>
    <n v="1"/>
    <n v="4.3"/>
    <n v="110"/>
    <n v="53"/>
    <n v="4.3"/>
    <n v="8"/>
    <n v="6.4499999999999993"/>
    <n v="1.1000000000000001"/>
    <n v="0.79499999999999993"/>
    <n v="0.215"/>
    <n v="0.24"/>
    <n v="2.3499999999999996"/>
    <n v="0.73298429319371727"/>
    <n v="40.31413612565445"/>
    <n v="42.664136125654451"/>
    <n v="0"/>
    <n v="0"/>
    <n v="0"/>
    <n v="0"/>
    <n v="49.114136125654454"/>
  </r>
  <r>
    <x v="76"/>
    <s v="Boutique44"/>
    <x v="7"/>
    <n v="1"/>
    <n v="4.2"/>
    <n v="109"/>
    <n v="56"/>
    <n v="4.4000000000000004"/>
    <n v="2"/>
    <n v="6.3000000000000007"/>
    <n v="1.0900000000000001"/>
    <n v="0.84"/>
    <n v="0.22000000000000003"/>
    <n v="0.06"/>
    <n v="2.2100000000000004"/>
    <n v="0.57377049180327866"/>
    <n v="31.557377049180324"/>
    <n v="33.767377049180325"/>
    <n v="0"/>
    <n v="0"/>
    <n v="0"/>
    <n v="0"/>
    <n v="40.067377049180323"/>
  </r>
  <r>
    <x v="77"/>
    <s v="Boutique44"/>
    <x v="7"/>
    <n v="1"/>
    <n v="3.9"/>
    <n v="106"/>
    <n v="52"/>
    <n v="4"/>
    <n v="7"/>
    <n v="5.85"/>
    <n v="1.06"/>
    <n v="0.78"/>
    <n v="0.2"/>
    <n v="0.28000000000000003"/>
    <n v="2.3200000000000003"/>
    <n v="0.86419753086419748"/>
    <n v="47.53086419753086"/>
    <n v="49.850864197530861"/>
    <n v="0"/>
    <n v="0"/>
    <n v="0"/>
    <n v="0"/>
    <n v="55.700864197530862"/>
  </r>
  <r>
    <x v="78"/>
    <s v="Boutique44"/>
    <x v="7"/>
    <n v="1"/>
    <n v="3.8"/>
    <n v="98"/>
    <n v="58"/>
    <n v="4.4000000000000004"/>
    <n v="8"/>
    <n v="5.6999999999999993"/>
    <n v="0.98"/>
    <n v="0.87"/>
    <n v="0.22000000000000003"/>
    <n v="0.32"/>
    <n v="2.39"/>
    <n v="0.63926940639269403"/>
    <n v="35.159817351598171"/>
    <n v="37.549817351598172"/>
    <n v="0"/>
    <n v="0"/>
    <n v="0"/>
    <n v="0"/>
    <n v="43.249817351598168"/>
  </r>
  <r>
    <x v="79"/>
    <s v="Boutique44"/>
    <x v="7"/>
    <n v="1"/>
    <n v="3.9"/>
    <n v="106"/>
    <n v="50"/>
    <n v="3.5"/>
    <n v="2"/>
    <n v="5.85"/>
    <n v="1.06"/>
    <n v="0.75"/>
    <n v="0.17500000000000002"/>
    <n v="0.06"/>
    <n v="2.0449999999999999"/>
    <n v="0.88607594936708856"/>
    <n v="48.734177215189874"/>
    <n v="50.779177215189875"/>
    <n v="0"/>
    <n v="0"/>
    <n v="0"/>
    <n v="0"/>
    <n v="56.629177215189877"/>
  </r>
  <r>
    <x v="80"/>
    <s v="Boutique44"/>
    <x v="7"/>
    <n v="1"/>
    <n v="4"/>
    <n v="99"/>
    <n v="57"/>
    <n v="4.3"/>
    <n v="3"/>
    <n v="6"/>
    <n v="0.99"/>
    <n v="0.85499999999999998"/>
    <n v="0.215"/>
    <n v="0.12"/>
    <n v="2.1800000000000002"/>
    <n v="0.74468085106382975"/>
    <n v="40.957446808510639"/>
    <n v="43.137446808510639"/>
    <n v="0"/>
    <n v="0"/>
    <n v="0"/>
    <n v="0"/>
    <n v="49.137446808510639"/>
  </r>
  <r>
    <x v="81"/>
    <s v="Boutique44"/>
    <x v="7"/>
    <n v="1"/>
    <n v="4.2"/>
    <n v="91"/>
    <n v="55"/>
    <n v="4"/>
    <n v="4"/>
    <n v="6.3000000000000007"/>
    <n v="0.91"/>
    <n v="0.82499999999999996"/>
    <n v="0.2"/>
    <n v="0.08"/>
    <n v="2.0149999999999997"/>
    <n v="0.81871345029239762"/>
    <n v="45.029239766081872"/>
    <n v="47.044239766081873"/>
    <n v="0"/>
    <n v="0"/>
    <n v="0"/>
    <n v="0"/>
    <n v="53.34423976608187"/>
  </r>
  <r>
    <x v="82"/>
    <s v="Boutique44"/>
    <x v="7"/>
    <n v="1"/>
    <n v="4.3"/>
    <n v="90"/>
    <n v="51"/>
    <n v="3.6"/>
    <n v="7"/>
    <n v="6.4499999999999993"/>
    <n v="0.9"/>
    <n v="0.76500000000000001"/>
    <n v="0.18000000000000002"/>
    <n v="0.21"/>
    <n v="2.0550000000000002"/>
    <n v="0.56224899598393574"/>
    <n v="30.923694779116467"/>
    <n v="32.978694779116466"/>
    <n v="0"/>
    <n v="0"/>
    <n v="0"/>
    <n v="0"/>
    <n v="39.428694779116469"/>
  </r>
  <r>
    <x v="83"/>
    <s v="Boutique44"/>
    <x v="7"/>
    <n v="1"/>
    <n v="4.2"/>
    <n v="96"/>
    <n v="49"/>
    <n v="3.9"/>
    <n v="2"/>
    <n v="6.3000000000000007"/>
    <n v="0.96"/>
    <n v="0.73499999999999999"/>
    <n v="0.19500000000000001"/>
    <n v="0.1"/>
    <n v="1.99"/>
    <n v="0.82840236686390534"/>
    <n v="45.562130177514796"/>
    <n v="47.552130177514798"/>
    <n v="0"/>
    <n v="0"/>
    <n v="0"/>
    <n v="0"/>
    <n v="53.852130177514795"/>
  </r>
  <r>
    <x v="72"/>
    <s v="Boutique45"/>
    <x v="7"/>
    <n v="1"/>
    <n v="3.7"/>
    <n v="109"/>
    <n v="55"/>
    <n v="4"/>
    <n v="2"/>
    <n v="5.5500000000000007"/>
    <n v="1.0900000000000001"/>
    <n v="0.82499999999999996"/>
    <n v="0.2"/>
    <n v="0.1"/>
    <n v="2.2150000000000003"/>
    <n v="0.611353711790393"/>
    <n v="33.624454148471614"/>
    <n v="35.839454148471617"/>
    <n v="0"/>
    <n v="0"/>
    <n v="0"/>
    <n v="0"/>
    <n v="41.389454148471614"/>
  </r>
  <r>
    <x v="73"/>
    <s v="Boutique45"/>
    <x v="7"/>
    <n v="1"/>
    <n v="4"/>
    <n v="95"/>
    <n v="57"/>
    <n v="3.5"/>
    <n v="2"/>
    <n v="6"/>
    <n v="0.95000000000000007"/>
    <n v="0.85499999999999998"/>
    <n v="0.17500000000000002"/>
    <n v="0.04"/>
    <n v="2.02"/>
    <n v="0.76923076923076927"/>
    <n v="42.307692307692307"/>
    <n v="44.32769230769231"/>
    <n v="0"/>
    <n v="0"/>
    <n v="0"/>
    <n v="0"/>
    <n v="50.32769230769231"/>
  </r>
  <r>
    <x v="74"/>
    <s v="Boutique45"/>
    <x v="7"/>
    <n v="1"/>
    <n v="4.2"/>
    <n v="94"/>
    <n v="50"/>
    <n v="3.7"/>
    <n v="4"/>
    <n v="6.3000000000000007"/>
    <n v="0.94000000000000006"/>
    <n v="0.75"/>
    <n v="0.18500000000000003"/>
    <n v="0.2"/>
    <n v="2.0750000000000002"/>
    <n v="0.67307692307692313"/>
    <n v="37.019230769230774"/>
    <n v="39.094230769230776"/>
    <n v="0"/>
    <n v="0"/>
    <n v="0"/>
    <n v="0"/>
    <n v="45.394230769230774"/>
  </r>
  <r>
    <x v="75"/>
    <s v="Boutique45"/>
    <x v="7"/>
    <n v="1"/>
    <n v="3.8"/>
    <n v="107"/>
    <n v="53"/>
    <n v="4.4000000000000004"/>
    <n v="3"/>
    <n v="5.6999999999999993"/>
    <n v="1.07"/>
    <n v="0.79499999999999993"/>
    <n v="0.22000000000000003"/>
    <n v="0.15000000000000002"/>
    <n v="2.2349999999999999"/>
    <n v="0.90322580645161288"/>
    <n v="49.677419354838712"/>
    <n v="51.912419354838711"/>
    <n v="0"/>
    <n v="0"/>
    <n v="0"/>
    <n v="0"/>
    <n v="57.612419354838707"/>
  </r>
  <r>
    <x v="76"/>
    <s v="Boutique45"/>
    <x v="7"/>
    <n v="1"/>
    <n v="4.3"/>
    <n v="91"/>
    <n v="57"/>
    <n v="4.3"/>
    <n v="3"/>
    <n v="6.4499999999999993"/>
    <n v="0.91"/>
    <n v="0.85499999999999998"/>
    <n v="0.215"/>
    <n v="0.09"/>
    <n v="2.0700000000000003"/>
    <n v="0.7865168539325843"/>
    <n v="43.258426966292134"/>
    <n v="45.328426966292135"/>
    <n v="0"/>
    <n v="0"/>
    <n v="0"/>
    <n v="0"/>
    <n v="51.77842696629213"/>
  </r>
  <r>
    <x v="77"/>
    <s v="Boutique45"/>
    <x v="7"/>
    <n v="1"/>
    <n v="3.8"/>
    <n v="99"/>
    <n v="47"/>
    <n v="4.2"/>
    <n v="8"/>
    <n v="5.6999999999999993"/>
    <n v="0.99"/>
    <n v="0.70499999999999996"/>
    <n v="0.21000000000000002"/>
    <n v="0.32"/>
    <n v="2.2249999999999996"/>
    <n v="0.69306930693069302"/>
    <n v="38.118811881188115"/>
    <n v="40.343811881188117"/>
    <n v="0"/>
    <n v="0"/>
    <n v="0"/>
    <n v="0"/>
    <n v="46.04381188118812"/>
  </r>
  <r>
    <x v="78"/>
    <s v="Boutique45"/>
    <x v="7"/>
    <n v="1"/>
    <n v="4.5"/>
    <n v="100"/>
    <n v="51"/>
    <n v="3.5"/>
    <n v="2"/>
    <n v="6.75"/>
    <n v="1"/>
    <n v="0.76500000000000001"/>
    <n v="0.17500000000000002"/>
    <n v="0.1"/>
    <n v="2.04"/>
    <n v="0.84337349397590367"/>
    <n v="46.385542168674704"/>
    <n v="48.425542168674703"/>
    <n v="0"/>
    <n v="0"/>
    <n v="0"/>
    <n v="0"/>
    <n v="55.175542168674703"/>
  </r>
  <r>
    <x v="79"/>
    <s v="Boutique45"/>
    <x v="7"/>
    <n v="1"/>
    <n v="4"/>
    <n v="109"/>
    <n v="56"/>
    <n v="3.8"/>
    <n v="2"/>
    <n v="6"/>
    <n v="1.0900000000000001"/>
    <n v="0.84"/>
    <n v="0.19"/>
    <n v="0.04"/>
    <n v="2.16"/>
    <n v="0.66666666666666663"/>
    <n v="36.666666666666664"/>
    <n v="38.826666666666668"/>
    <n v="0"/>
    <n v="0"/>
    <n v="0"/>
    <n v="0"/>
    <n v="44.826666666666668"/>
  </r>
  <r>
    <x v="80"/>
    <s v="Boutique45"/>
    <x v="7"/>
    <n v="1"/>
    <n v="4.0999999999999996"/>
    <n v="104"/>
    <n v="50"/>
    <n v="4.2"/>
    <n v="8"/>
    <n v="6.1499999999999995"/>
    <n v="1.04"/>
    <n v="0.75"/>
    <n v="0.21000000000000002"/>
    <n v="0.24"/>
    <n v="2.2400000000000002"/>
    <n v="0.88607594936708856"/>
    <n v="48.734177215189874"/>
    <n v="50.974177215189876"/>
    <n v="0"/>
    <n v="0"/>
    <n v="0"/>
    <n v="0"/>
    <n v="57.124177215189874"/>
  </r>
  <r>
    <x v="81"/>
    <s v="Boutique45"/>
    <x v="7"/>
    <n v="1"/>
    <n v="4.0999999999999996"/>
    <n v="105"/>
    <n v="57"/>
    <n v="3.9"/>
    <n v="7"/>
    <n v="6.1499999999999995"/>
    <n v="1.05"/>
    <n v="0.85499999999999998"/>
    <n v="0.19500000000000001"/>
    <n v="0.21"/>
    <n v="2.31"/>
    <n v="0.61403508771929827"/>
    <n v="33.771929824561404"/>
    <n v="36.081929824561406"/>
    <n v="0"/>
    <n v="0"/>
    <n v="0"/>
    <n v="0"/>
    <n v="42.231929824561405"/>
  </r>
  <r>
    <x v="82"/>
    <s v="Boutique45"/>
    <x v="7"/>
    <n v="1"/>
    <n v="4"/>
    <n v="105"/>
    <n v="45"/>
    <n v="3.6"/>
    <n v="3"/>
    <n v="6"/>
    <n v="1.05"/>
    <n v="0.67499999999999993"/>
    <n v="0.18000000000000002"/>
    <n v="0.09"/>
    <n v="1.9950000000000001"/>
    <n v="0.72164948453608246"/>
    <n v="39.690721649484537"/>
    <n v="41.685721649484535"/>
    <n v="0"/>
    <n v="0"/>
    <n v="0"/>
    <n v="0"/>
    <n v="47.685721649484535"/>
  </r>
  <r>
    <x v="83"/>
    <s v="Boutique45"/>
    <x v="7"/>
    <n v="1"/>
    <n v="4.0999999999999996"/>
    <n v="94"/>
    <n v="52"/>
    <n v="4.3"/>
    <n v="8"/>
    <n v="6.1499999999999995"/>
    <n v="0.94000000000000006"/>
    <n v="0.78"/>
    <n v="0.215"/>
    <n v="0.24"/>
    <n v="2.1750000000000003"/>
    <n v="0.66985645933014359"/>
    <n v="36.842105263157897"/>
    <n v="39.017105263157895"/>
    <n v="0"/>
    <n v="0"/>
    <n v="0"/>
    <n v="0"/>
    <n v="45.167105263157893"/>
  </r>
  <r>
    <x v="72"/>
    <s v="Boutique46"/>
    <x v="7"/>
    <n v="2"/>
    <n v="8.4"/>
    <n v="194"/>
    <n v="98"/>
    <n v="8.6"/>
    <n v="14"/>
    <n v="12.600000000000001"/>
    <n v="1.94"/>
    <n v="1.47"/>
    <n v="0.43"/>
    <n v="0.56000000000000005"/>
    <n v="4.4000000000000004"/>
    <n v="1.6"/>
    <n v="88"/>
    <n v="92.4"/>
    <n v="0"/>
    <n v="0"/>
    <n v="0"/>
    <n v="0"/>
    <n v="105"/>
  </r>
  <r>
    <x v="73"/>
    <s v="Boutique46"/>
    <x v="7"/>
    <n v="2"/>
    <n v="8.1999999999999993"/>
    <n v="200"/>
    <n v="118"/>
    <n v="8.6"/>
    <n v="6"/>
    <n v="12.299999999999999"/>
    <n v="2"/>
    <n v="1.77"/>
    <n v="0.43"/>
    <n v="0.18"/>
    <n v="4.38"/>
    <n v="1.2727272727272727"/>
    <n v="70"/>
    <n v="74.38"/>
    <n v="0"/>
    <n v="0"/>
    <n v="0"/>
    <n v="0"/>
    <n v="86.679999999999993"/>
  </r>
  <r>
    <x v="74"/>
    <s v="Boutique46"/>
    <x v="7"/>
    <n v="2"/>
    <n v="7.2"/>
    <n v="208"/>
    <n v="98"/>
    <n v="7.8"/>
    <n v="8"/>
    <n v="10.8"/>
    <n v="2.08"/>
    <n v="1.47"/>
    <n v="0.39"/>
    <n v="0.16"/>
    <n v="4.0999999999999996"/>
    <n v="1.1244979919678715"/>
    <n v="61.847389558232933"/>
    <n v="65.947389558232928"/>
    <n v="0"/>
    <n v="0"/>
    <n v="0"/>
    <n v="0"/>
    <n v="76.747389558232925"/>
  </r>
  <r>
    <x v="75"/>
    <s v="Boutique46"/>
    <x v="7"/>
    <n v="2"/>
    <n v="8.8000000000000007"/>
    <n v="194"/>
    <n v="90"/>
    <n v="8.1999999999999993"/>
    <n v="6"/>
    <n v="13.200000000000001"/>
    <n v="1.94"/>
    <n v="1.3499999999999999"/>
    <n v="0.41"/>
    <n v="0.24"/>
    <n v="3.9400000000000004"/>
    <n v="1.7834394904458599"/>
    <n v="98.089171974522301"/>
    <n v="102.0291719745223"/>
    <n v="0"/>
    <n v="0"/>
    <n v="0"/>
    <n v="0"/>
    <n v="115.2291719745223"/>
  </r>
  <r>
    <x v="76"/>
    <s v="Boutique46"/>
    <x v="7"/>
    <n v="2"/>
    <n v="7.2"/>
    <n v="196"/>
    <n v="94"/>
    <n v="8"/>
    <n v="10"/>
    <n v="10.8"/>
    <n v="1.96"/>
    <n v="1.41"/>
    <n v="0.4"/>
    <n v="0.2"/>
    <n v="3.97"/>
    <n v="1.6766467065868262"/>
    <n v="92.215568862275447"/>
    <n v="96.185568862275446"/>
    <n v="0"/>
    <n v="0"/>
    <n v="0"/>
    <n v="0"/>
    <n v="106.98556886227544"/>
  </r>
  <r>
    <x v="77"/>
    <s v="Boutique46"/>
    <x v="7"/>
    <n v="2"/>
    <n v="9"/>
    <n v="182"/>
    <n v="118"/>
    <n v="7.8"/>
    <n v="8"/>
    <n v="13.5"/>
    <n v="1.82"/>
    <n v="1.77"/>
    <n v="0.39"/>
    <n v="0.4"/>
    <n v="4.38"/>
    <n v="1.4893617021276595"/>
    <n v="81.914893617021278"/>
    <n v="86.294893617021273"/>
    <n v="0"/>
    <n v="0"/>
    <n v="0"/>
    <n v="0"/>
    <n v="99.794893617021273"/>
  </r>
  <r>
    <x v="78"/>
    <s v="Boutique46"/>
    <x v="7"/>
    <n v="2"/>
    <n v="7.6"/>
    <n v="210"/>
    <n v="112"/>
    <n v="8"/>
    <n v="12"/>
    <n v="11.399999999999999"/>
    <n v="2.1"/>
    <n v="1.68"/>
    <n v="0.4"/>
    <n v="0.36"/>
    <n v="4.5400000000000009"/>
    <n v="1.2962962962962963"/>
    <n v="71.296296296296291"/>
    <n v="75.836296296296297"/>
    <n v="0"/>
    <n v="0"/>
    <n v="0"/>
    <n v="0"/>
    <n v="87.236296296296302"/>
  </r>
  <r>
    <x v="79"/>
    <s v="Boutique46"/>
    <x v="7"/>
    <n v="2"/>
    <n v="8.4"/>
    <n v="186"/>
    <n v="94"/>
    <n v="7.6"/>
    <n v="8"/>
    <n v="12.600000000000001"/>
    <n v="1.86"/>
    <n v="1.41"/>
    <n v="0.38"/>
    <n v="0.32"/>
    <n v="3.9699999999999998"/>
    <n v="1.1764705882352942"/>
    <n v="64.705882352941174"/>
    <n v="68.675882352941173"/>
    <n v="0"/>
    <n v="0"/>
    <n v="0"/>
    <n v="0"/>
    <n v="81.275882352941181"/>
  </r>
  <r>
    <x v="80"/>
    <s v="Boutique46"/>
    <x v="7"/>
    <n v="2"/>
    <n v="7.2"/>
    <n v="200"/>
    <n v="112"/>
    <n v="7.8"/>
    <n v="10"/>
    <n v="10.8"/>
    <n v="2"/>
    <n v="1.68"/>
    <n v="0.39"/>
    <n v="0.5"/>
    <n v="4.5699999999999994"/>
    <n v="1.8666666666666667"/>
    <n v="102.66666666666667"/>
    <n v="107.23666666666666"/>
    <n v="0"/>
    <n v="0"/>
    <n v="0"/>
    <n v="0"/>
    <n v="118.03666666666666"/>
  </r>
  <r>
    <x v="81"/>
    <s v="Boutique46"/>
    <x v="7"/>
    <n v="2"/>
    <n v="7.8"/>
    <n v="212"/>
    <n v="98"/>
    <n v="8.8000000000000007"/>
    <n v="12"/>
    <n v="11.7"/>
    <n v="2.12"/>
    <n v="1.47"/>
    <n v="0.44000000000000006"/>
    <n v="0.48"/>
    <n v="4.51"/>
    <n v="1.5053763440860215"/>
    <n v="82.795698924731184"/>
    <n v="87.305698924731189"/>
    <n v="0"/>
    <n v="0"/>
    <n v="0"/>
    <n v="0"/>
    <n v="99.005698924731192"/>
  </r>
  <r>
    <x v="82"/>
    <s v="Boutique46"/>
    <x v="7"/>
    <n v="2"/>
    <n v="9"/>
    <n v="208"/>
    <n v="108"/>
    <n v="7.6"/>
    <n v="14"/>
    <n v="13.5"/>
    <n v="2.08"/>
    <n v="1.6199999999999999"/>
    <n v="0.38"/>
    <n v="0.70000000000000007"/>
    <n v="4.78"/>
    <n v="1.4"/>
    <n v="77"/>
    <n v="81.78"/>
    <n v="0"/>
    <n v="0"/>
    <n v="0"/>
    <n v="0"/>
    <n v="95.28"/>
  </r>
  <r>
    <x v="83"/>
    <s v="Boutique46"/>
    <x v="7"/>
    <n v="2"/>
    <n v="7.8"/>
    <n v="186"/>
    <n v="104"/>
    <n v="8"/>
    <n v="12"/>
    <n v="11.7"/>
    <n v="1.86"/>
    <n v="1.56"/>
    <n v="0.4"/>
    <n v="0.36"/>
    <n v="4.18"/>
    <n v="1.4141414141414141"/>
    <n v="77.777777777777771"/>
    <n v="81.957777777777778"/>
    <n v="0"/>
    <n v="0"/>
    <n v="0"/>
    <n v="0"/>
    <n v="93.657777777777781"/>
  </r>
  <r>
    <x v="72"/>
    <s v="Boutique47"/>
    <x v="7"/>
    <n v="1"/>
    <n v="4"/>
    <n v="90"/>
    <n v="59"/>
    <n v="3.8"/>
    <n v="2"/>
    <n v="6"/>
    <n v="0.9"/>
    <n v="0.88500000000000001"/>
    <n v="0.19"/>
    <n v="0.1"/>
    <n v="2.0750000000000002"/>
    <n v="0.69651741293532343"/>
    <n v="38.308457711442792"/>
    <n v="40.383457711442794"/>
    <n v="0"/>
    <n v="0"/>
    <n v="0"/>
    <n v="0"/>
    <n v="46.383457711442794"/>
  </r>
  <r>
    <x v="73"/>
    <s v="Boutique47"/>
    <x v="7"/>
    <n v="1"/>
    <n v="4.4000000000000004"/>
    <n v="96"/>
    <n v="51"/>
    <n v="3.9"/>
    <n v="2"/>
    <n v="6.6000000000000005"/>
    <n v="0.96"/>
    <n v="0.76500000000000001"/>
    <n v="0.19500000000000001"/>
    <n v="0.04"/>
    <n v="1.9600000000000002"/>
    <n v="0.7142857142857143"/>
    <n v="39.285714285714285"/>
    <n v="41.245714285714286"/>
    <n v="0"/>
    <n v="0"/>
    <n v="0"/>
    <n v="0"/>
    <n v="47.845714285714287"/>
  </r>
  <r>
    <x v="74"/>
    <s v="Boutique47"/>
    <x v="7"/>
    <n v="1"/>
    <n v="4.3"/>
    <n v="106"/>
    <n v="55"/>
    <n v="3.5"/>
    <n v="6"/>
    <n v="6.4499999999999993"/>
    <n v="1.06"/>
    <n v="0.82499999999999996"/>
    <n v="0.17500000000000002"/>
    <n v="0.30000000000000004"/>
    <n v="2.3600000000000003"/>
    <n v="0.56451612903225812"/>
    <n v="31.048387096774196"/>
    <n v="33.408387096774199"/>
    <n v="0"/>
    <n v="0"/>
    <n v="0"/>
    <n v="0"/>
    <n v="39.858387096774194"/>
  </r>
  <r>
    <x v="75"/>
    <s v="Boutique47"/>
    <x v="7"/>
    <n v="1"/>
    <n v="3.7"/>
    <n v="105"/>
    <n v="47"/>
    <n v="4.0999999999999996"/>
    <n v="6"/>
    <n v="5.5500000000000007"/>
    <n v="1.05"/>
    <n v="0.70499999999999996"/>
    <n v="0.20499999999999999"/>
    <n v="0.12"/>
    <n v="2.08"/>
    <n v="0.7567567567567568"/>
    <n v="41.621621621621621"/>
    <n v="43.701621621621619"/>
    <n v="0"/>
    <n v="0"/>
    <n v="0"/>
    <n v="0"/>
    <n v="49.251621621621624"/>
  </r>
  <r>
    <x v="76"/>
    <s v="Boutique47"/>
    <x v="7"/>
    <n v="1"/>
    <n v="3.6"/>
    <n v="101"/>
    <n v="56"/>
    <n v="4.3"/>
    <n v="4"/>
    <n v="5.4"/>
    <n v="1.01"/>
    <n v="0.84"/>
    <n v="0.215"/>
    <n v="0.08"/>
    <n v="2.145"/>
    <n v="0.64516129032258063"/>
    <n v="35.483870967741936"/>
    <n v="37.628870967741939"/>
    <n v="0"/>
    <n v="0"/>
    <n v="0"/>
    <n v="0"/>
    <n v="43.028870967741938"/>
  </r>
  <r>
    <x v="77"/>
    <s v="Boutique47"/>
    <x v="7"/>
    <n v="1"/>
    <n v="4"/>
    <n v="103"/>
    <n v="49"/>
    <n v="4.4000000000000004"/>
    <n v="4"/>
    <n v="6"/>
    <n v="1.03"/>
    <n v="0.73499999999999999"/>
    <n v="0.22000000000000003"/>
    <n v="0.16"/>
    <n v="2.145"/>
    <n v="0.86956521739130432"/>
    <n v="47.826086956521735"/>
    <n v="49.971086956521738"/>
    <n v="0"/>
    <n v="0"/>
    <n v="0"/>
    <n v="0"/>
    <n v="55.971086956521738"/>
  </r>
  <r>
    <x v="78"/>
    <s v="Boutique47"/>
    <x v="7"/>
    <n v="1"/>
    <n v="4"/>
    <n v="91"/>
    <n v="57"/>
    <n v="4"/>
    <n v="5"/>
    <n v="6"/>
    <n v="0.91"/>
    <n v="0.85499999999999998"/>
    <n v="0.2"/>
    <n v="0.25"/>
    <n v="2.2149999999999999"/>
    <n v="0.91503267973856206"/>
    <n v="50.326797385620914"/>
    <n v="52.54179738562091"/>
    <n v="0"/>
    <n v="0"/>
    <n v="0"/>
    <n v="0"/>
    <n v="58.54179738562091"/>
  </r>
  <r>
    <x v="79"/>
    <s v="Boutique47"/>
    <x v="7"/>
    <n v="1"/>
    <n v="4"/>
    <n v="90"/>
    <n v="54"/>
    <n v="3.5"/>
    <n v="4"/>
    <n v="6"/>
    <n v="0.9"/>
    <n v="0.80999999999999994"/>
    <n v="0.17500000000000002"/>
    <n v="0.16"/>
    <n v="2.0449999999999999"/>
    <n v="0.58823529411764708"/>
    <n v="32.352941176470587"/>
    <n v="34.397941176470589"/>
    <n v="0"/>
    <n v="0"/>
    <n v="0"/>
    <n v="0"/>
    <n v="40.397941176470589"/>
  </r>
  <r>
    <x v="80"/>
    <s v="Boutique47"/>
    <x v="7"/>
    <n v="1"/>
    <n v="3.8"/>
    <n v="96"/>
    <n v="60"/>
    <n v="4.5"/>
    <n v="2"/>
    <n v="5.6999999999999993"/>
    <n v="0.96"/>
    <n v="0.89999999999999991"/>
    <n v="0.22500000000000001"/>
    <n v="0.06"/>
    <n v="2.145"/>
    <n v="0.68292682926829273"/>
    <n v="37.560975609756099"/>
    <n v="39.705975609756102"/>
    <n v="0"/>
    <n v="0"/>
    <n v="0"/>
    <n v="0"/>
    <n v="45.405975609756098"/>
  </r>
  <r>
    <x v="81"/>
    <s v="Boutique47"/>
    <x v="7"/>
    <n v="1"/>
    <n v="3.5"/>
    <n v="104"/>
    <n v="47"/>
    <n v="4.4000000000000004"/>
    <n v="7"/>
    <n v="5.25"/>
    <n v="1.04"/>
    <n v="0.70499999999999996"/>
    <n v="0.22000000000000003"/>
    <n v="0.21"/>
    <n v="2.1750000000000003"/>
    <n v="0.60344827586206895"/>
    <n v="33.189655172413794"/>
    <n v="35.364655172413791"/>
    <n v="0"/>
    <n v="0"/>
    <n v="0"/>
    <n v="0"/>
    <n v="40.614655172413791"/>
  </r>
  <r>
    <x v="82"/>
    <s v="Boutique47"/>
    <x v="7"/>
    <n v="1"/>
    <n v="4.5"/>
    <n v="94"/>
    <n v="49"/>
    <n v="3.5"/>
    <n v="7"/>
    <n v="6.75"/>
    <n v="0.94000000000000006"/>
    <n v="0.73499999999999999"/>
    <n v="0.17500000000000002"/>
    <n v="0.14000000000000001"/>
    <n v="1.9900000000000002"/>
    <n v="0.73298429319371727"/>
    <n v="40.31413612565445"/>
    <n v="42.304136125654452"/>
    <n v="0"/>
    <n v="0"/>
    <n v="0"/>
    <n v="0"/>
    <n v="49.054136125654452"/>
  </r>
  <r>
    <x v="83"/>
    <s v="Boutique47"/>
    <x v="7"/>
    <n v="1"/>
    <n v="4.2"/>
    <n v="104"/>
    <n v="48"/>
    <n v="3.5"/>
    <n v="7"/>
    <n v="6.3000000000000007"/>
    <n v="1.04"/>
    <n v="0.72"/>
    <n v="0.17500000000000002"/>
    <n v="0.35000000000000003"/>
    <n v="2.2850000000000001"/>
    <n v="0.67307692307692313"/>
    <n v="37.019230769230774"/>
    <n v="39.30423076923077"/>
    <n v="0"/>
    <n v="0"/>
    <n v="0"/>
    <n v="0"/>
    <n v="45.604230769230767"/>
  </r>
  <r>
    <x v="72"/>
    <s v="Boutique48"/>
    <x v="7"/>
    <n v="1"/>
    <n v="3.6"/>
    <n v="96"/>
    <n v="45"/>
    <n v="4.2"/>
    <n v="6"/>
    <n v="5.4"/>
    <n v="0.96"/>
    <n v="0.67499999999999993"/>
    <n v="0.21000000000000002"/>
    <n v="0.12"/>
    <n v="1.9649999999999999"/>
    <n v="0.84337349397590367"/>
    <n v="46.385542168674704"/>
    <n v="48.350542168674707"/>
    <n v="0"/>
    <n v="0"/>
    <n v="0"/>
    <n v="0"/>
    <n v="53.750542168674706"/>
  </r>
  <r>
    <x v="73"/>
    <s v="Boutique48"/>
    <x v="7"/>
    <n v="1"/>
    <n v="4.0999999999999996"/>
    <n v="93"/>
    <n v="56"/>
    <n v="3.8"/>
    <n v="4"/>
    <n v="6.1499999999999995"/>
    <n v="0.93"/>
    <n v="0.84"/>
    <n v="0.19"/>
    <n v="0.2"/>
    <n v="2.16"/>
    <n v="0.60085836909871249"/>
    <n v="33.047210300429185"/>
    <n v="35.207210300429182"/>
    <n v="0"/>
    <n v="0"/>
    <n v="0"/>
    <n v="0"/>
    <n v="41.35721030042918"/>
  </r>
  <r>
    <x v="74"/>
    <s v="Boutique48"/>
    <x v="7"/>
    <n v="1"/>
    <n v="3.7"/>
    <n v="100"/>
    <n v="45"/>
    <n v="3.5"/>
    <n v="4"/>
    <n v="5.5500000000000007"/>
    <n v="1"/>
    <n v="0.67499999999999993"/>
    <n v="0.17500000000000002"/>
    <n v="0.2"/>
    <n v="2.0499999999999998"/>
    <n v="0.69306930693069302"/>
    <n v="38.118811881188115"/>
    <n v="40.168811881188113"/>
    <n v="0"/>
    <n v="0"/>
    <n v="0"/>
    <n v="0"/>
    <n v="45.718811881188117"/>
  </r>
  <r>
    <x v="75"/>
    <s v="Boutique48"/>
    <x v="7"/>
    <n v="1"/>
    <n v="3.5"/>
    <n v="94"/>
    <n v="50"/>
    <n v="3.9"/>
    <n v="5"/>
    <n v="5.25"/>
    <n v="0.94000000000000006"/>
    <n v="0.75"/>
    <n v="0.19500000000000001"/>
    <n v="0.1"/>
    <n v="1.9850000000000001"/>
    <n v="0.70351758793969854"/>
    <n v="38.693467336683419"/>
    <n v="40.678467336683418"/>
    <n v="0"/>
    <n v="0"/>
    <n v="0"/>
    <n v="0"/>
    <n v="45.928467336683418"/>
  </r>
  <r>
    <x v="76"/>
    <s v="Boutique48"/>
    <x v="7"/>
    <n v="1"/>
    <n v="3.9"/>
    <n v="103"/>
    <n v="55"/>
    <n v="3.6"/>
    <n v="6"/>
    <n v="5.85"/>
    <n v="1.03"/>
    <n v="0.82499999999999996"/>
    <n v="0.18000000000000002"/>
    <n v="0.18"/>
    <n v="2.2150000000000003"/>
    <n v="0.76502732240437155"/>
    <n v="42.076502732240435"/>
    <n v="44.291502732240438"/>
    <n v="0"/>
    <n v="0"/>
    <n v="0"/>
    <n v="0"/>
    <n v="50.14150273224044"/>
  </r>
  <r>
    <x v="77"/>
    <s v="Boutique48"/>
    <x v="7"/>
    <n v="1"/>
    <n v="4.0999999999999996"/>
    <n v="99"/>
    <n v="57"/>
    <n v="3.5"/>
    <n v="3"/>
    <n v="6.1499999999999995"/>
    <n v="0.99"/>
    <n v="0.85499999999999998"/>
    <n v="0.17500000000000002"/>
    <n v="0.06"/>
    <n v="2.08"/>
    <n v="0.69651741293532343"/>
    <n v="38.308457711442792"/>
    <n v="40.38845771144279"/>
    <n v="0"/>
    <n v="0"/>
    <n v="0"/>
    <n v="0"/>
    <n v="46.538457711442788"/>
  </r>
  <r>
    <x v="78"/>
    <s v="Boutique48"/>
    <x v="7"/>
    <n v="1"/>
    <n v="4.4000000000000004"/>
    <n v="103"/>
    <n v="49"/>
    <n v="3.9"/>
    <n v="4"/>
    <n v="6.6000000000000005"/>
    <n v="1.03"/>
    <n v="0.73499999999999999"/>
    <n v="0.19500000000000001"/>
    <n v="0.08"/>
    <n v="2.04"/>
    <n v="0.5761316872427984"/>
    <n v="31.68724279835391"/>
    <n v="33.727242798353913"/>
    <n v="0"/>
    <n v="0"/>
    <n v="0"/>
    <n v="0"/>
    <n v="40.327242798353915"/>
  </r>
  <r>
    <x v="79"/>
    <s v="Boutique48"/>
    <x v="7"/>
    <n v="1"/>
    <n v="4.5"/>
    <n v="94"/>
    <n v="50"/>
    <n v="4.4000000000000004"/>
    <n v="6"/>
    <n v="6.75"/>
    <n v="0.94000000000000006"/>
    <n v="0.75"/>
    <n v="0.22000000000000003"/>
    <n v="0.12"/>
    <n v="2.0299999999999998"/>
    <n v="0.88607594936708856"/>
    <n v="48.734177215189874"/>
    <n v="50.764177215189875"/>
    <n v="0"/>
    <n v="0"/>
    <n v="0"/>
    <n v="0"/>
    <n v="57.514177215189875"/>
  </r>
  <r>
    <x v="80"/>
    <s v="Boutique48"/>
    <x v="7"/>
    <n v="1"/>
    <n v="4.4000000000000004"/>
    <n v="90"/>
    <n v="49"/>
    <n v="4.5"/>
    <n v="7"/>
    <n v="6.6000000000000005"/>
    <n v="0.9"/>
    <n v="0.73499999999999999"/>
    <n v="0.22500000000000001"/>
    <n v="0.28000000000000003"/>
    <n v="2.14"/>
    <n v="0.63636363636363635"/>
    <n v="35"/>
    <n v="37.14"/>
    <n v="0"/>
    <n v="0"/>
    <n v="0"/>
    <n v="0"/>
    <n v="43.74"/>
  </r>
  <r>
    <x v="81"/>
    <s v="Boutique48"/>
    <x v="7"/>
    <n v="1"/>
    <n v="4"/>
    <n v="96"/>
    <n v="47"/>
    <n v="3.9"/>
    <n v="4"/>
    <n v="6"/>
    <n v="0.96"/>
    <n v="0.70499999999999996"/>
    <n v="0.19500000000000001"/>
    <n v="0.16"/>
    <n v="2.02"/>
    <n v="0.72164948453608246"/>
    <n v="39.690721649484537"/>
    <n v="41.71072164948454"/>
    <n v="0"/>
    <n v="0"/>
    <n v="0"/>
    <n v="0"/>
    <n v="47.71072164948454"/>
  </r>
  <r>
    <x v="82"/>
    <s v="Boutique48"/>
    <x v="7"/>
    <n v="1"/>
    <n v="4"/>
    <n v="100"/>
    <n v="58"/>
    <n v="4.2"/>
    <n v="5"/>
    <n v="6"/>
    <n v="1"/>
    <n v="0.87"/>
    <n v="0.21000000000000002"/>
    <n v="0.1"/>
    <n v="2.1800000000000002"/>
    <n v="0.5957446808510638"/>
    <n v="32.765957446808507"/>
    <n v="34.945957446808507"/>
    <n v="0"/>
    <n v="0"/>
    <n v="0"/>
    <n v="0"/>
    <n v="40.945957446808507"/>
  </r>
  <r>
    <x v="83"/>
    <s v="Boutique48"/>
    <x v="7"/>
    <n v="1"/>
    <n v="4.5"/>
    <n v="96"/>
    <n v="60"/>
    <n v="3.6"/>
    <n v="6"/>
    <n v="6.75"/>
    <n v="0.96"/>
    <n v="0.89999999999999991"/>
    <n v="0.18000000000000002"/>
    <n v="0.12"/>
    <n v="2.16"/>
    <n v="0.88050314465408808"/>
    <n v="48.427672955974842"/>
    <n v="50.587672955974838"/>
    <n v="0"/>
    <n v="0"/>
    <n v="0"/>
    <n v="0"/>
    <n v="57.337672955974838"/>
  </r>
  <r>
    <x v="72"/>
    <s v="Boutique49"/>
    <x v="7"/>
    <n v="1"/>
    <n v="3.7"/>
    <n v="101"/>
    <n v="58"/>
    <n v="3.8"/>
    <n v="5"/>
    <n v="5.5500000000000007"/>
    <n v="1.01"/>
    <n v="0.87"/>
    <n v="0.19"/>
    <n v="0.2"/>
    <n v="2.27"/>
    <n v="0.73684210526315785"/>
    <n v="40.526315789473685"/>
    <n v="42.796315789473688"/>
    <n v="0"/>
    <n v="0"/>
    <n v="0"/>
    <n v="0"/>
    <n v="48.346315789473692"/>
  </r>
  <r>
    <x v="73"/>
    <s v="Boutique49"/>
    <x v="7"/>
    <n v="1"/>
    <n v="3.5"/>
    <n v="98"/>
    <n v="55"/>
    <n v="3.8"/>
    <n v="5"/>
    <n v="5.25"/>
    <n v="0.98"/>
    <n v="0.82499999999999996"/>
    <n v="0.19"/>
    <n v="0.25"/>
    <n v="2.2450000000000001"/>
    <n v="0.66985645933014359"/>
    <n v="36.842105263157897"/>
    <n v="39.087105263157895"/>
    <n v="0"/>
    <n v="0"/>
    <n v="0"/>
    <n v="0"/>
    <n v="44.337105263157895"/>
  </r>
  <r>
    <x v="74"/>
    <s v="Boutique49"/>
    <x v="7"/>
    <n v="1"/>
    <n v="3.9"/>
    <n v="108"/>
    <n v="53"/>
    <n v="3.5"/>
    <n v="5"/>
    <n v="5.85"/>
    <n v="1.08"/>
    <n v="0.79499999999999993"/>
    <n v="0.17500000000000002"/>
    <n v="0.25"/>
    <n v="2.2999999999999998"/>
    <n v="0.72164948453608246"/>
    <n v="39.690721649484537"/>
    <n v="41.990721649484534"/>
    <n v="0"/>
    <n v="0"/>
    <n v="0"/>
    <n v="0"/>
    <n v="47.840721649484536"/>
  </r>
  <r>
    <x v="75"/>
    <s v="Boutique49"/>
    <x v="7"/>
    <n v="1"/>
    <n v="3.5"/>
    <n v="98"/>
    <n v="47"/>
    <n v="4.0999999999999996"/>
    <n v="2"/>
    <n v="5.25"/>
    <n v="0.98"/>
    <n v="0.70499999999999996"/>
    <n v="0.20499999999999999"/>
    <n v="0.1"/>
    <n v="1.9900000000000002"/>
    <n v="0.68292682926829273"/>
    <n v="37.560975609756099"/>
    <n v="39.550975609756101"/>
    <n v="0"/>
    <n v="0"/>
    <n v="0"/>
    <n v="0"/>
    <n v="44.800975609756101"/>
  </r>
  <r>
    <x v="76"/>
    <s v="Boutique49"/>
    <x v="7"/>
    <n v="1"/>
    <n v="3.5"/>
    <n v="97"/>
    <n v="54"/>
    <n v="4"/>
    <n v="3"/>
    <n v="5.25"/>
    <n v="0.97"/>
    <n v="0.80999999999999994"/>
    <n v="0.2"/>
    <n v="0.09"/>
    <n v="2.0699999999999998"/>
    <n v="0.63348416289592757"/>
    <n v="34.841628959276015"/>
    <n v="36.911628959276015"/>
    <n v="0"/>
    <n v="0"/>
    <n v="0"/>
    <n v="0"/>
    <n v="42.161628959276015"/>
  </r>
  <r>
    <x v="77"/>
    <s v="Boutique49"/>
    <x v="7"/>
    <n v="1"/>
    <n v="4"/>
    <n v="97"/>
    <n v="57"/>
    <n v="3.6"/>
    <n v="6"/>
    <n v="6"/>
    <n v="0.97"/>
    <n v="0.85499999999999998"/>
    <n v="0.18000000000000002"/>
    <n v="0.24"/>
    <n v="2.2450000000000001"/>
    <n v="0.5668016194331984"/>
    <n v="31.174089068825911"/>
    <n v="33.419089068825912"/>
    <n v="0"/>
    <n v="0"/>
    <n v="0"/>
    <n v="0"/>
    <n v="39.419089068825912"/>
  </r>
  <r>
    <x v="78"/>
    <s v="Boutique49"/>
    <x v="7"/>
    <n v="1"/>
    <n v="3.7"/>
    <n v="103"/>
    <n v="56"/>
    <n v="4.3"/>
    <n v="8"/>
    <n v="5.5500000000000007"/>
    <n v="1.03"/>
    <n v="0.84"/>
    <n v="0.215"/>
    <n v="0.16"/>
    <n v="2.2450000000000001"/>
    <n v="0.72164948453608246"/>
    <n v="39.690721649484537"/>
    <n v="41.935721649484535"/>
    <n v="0"/>
    <n v="0"/>
    <n v="0"/>
    <n v="0"/>
    <n v="47.485721649484532"/>
  </r>
  <r>
    <x v="79"/>
    <s v="Boutique49"/>
    <x v="7"/>
    <n v="1"/>
    <n v="3.6"/>
    <n v="90"/>
    <n v="45"/>
    <n v="4.0999999999999996"/>
    <n v="8"/>
    <n v="5.4"/>
    <n v="0.9"/>
    <n v="0.67499999999999993"/>
    <n v="0.20499999999999999"/>
    <n v="0.24"/>
    <n v="2.02"/>
    <n v="0.57851239669421484"/>
    <n v="31.818181818181817"/>
    <n v="33.838181818181816"/>
    <n v="0"/>
    <n v="0"/>
    <n v="0"/>
    <n v="0"/>
    <n v="39.238181818181815"/>
  </r>
  <r>
    <x v="80"/>
    <s v="Boutique49"/>
    <x v="7"/>
    <n v="1"/>
    <n v="4.4000000000000004"/>
    <n v="92"/>
    <n v="46"/>
    <n v="4.2"/>
    <n v="3"/>
    <n v="6.6000000000000005"/>
    <n v="0.92"/>
    <n v="0.69"/>
    <n v="0.21000000000000002"/>
    <n v="0.09"/>
    <n v="1.91"/>
    <n v="0.7865168539325843"/>
    <n v="43.258426966292134"/>
    <n v="45.168426966292131"/>
    <n v="0"/>
    <n v="0"/>
    <n v="0"/>
    <n v="0"/>
    <n v="51.768426966292132"/>
  </r>
  <r>
    <x v="81"/>
    <s v="Boutique49"/>
    <x v="7"/>
    <n v="1"/>
    <n v="4.5"/>
    <n v="102"/>
    <n v="59"/>
    <n v="3.6"/>
    <n v="5"/>
    <n v="6.75"/>
    <n v="1.02"/>
    <n v="0.88500000000000001"/>
    <n v="0.18000000000000002"/>
    <n v="0.15"/>
    <n v="2.2349999999999999"/>
    <n v="0.59322033898305082"/>
    <n v="32.627118644067792"/>
    <n v="34.862118644067792"/>
    <n v="0"/>
    <n v="0"/>
    <n v="0"/>
    <n v="0"/>
    <n v="41.612118644067792"/>
  </r>
  <r>
    <x v="82"/>
    <s v="Boutique49"/>
    <x v="7"/>
    <n v="1"/>
    <n v="3.6"/>
    <n v="104"/>
    <n v="49"/>
    <n v="3.9"/>
    <n v="2"/>
    <n v="5.4"/>
    <n v="1.04"/>
    <n v="0.73499999999999999"/>
    <n v="0.19500000000000001"/>
    <n v="0.1"/>
    <n v="2.0699999999999998"/>
    <n v="0.60606060606060608"/>
    <n v="33.333333333333336"/>
    <n v="35.403333333333336"/>
    <n v="0"/>
    <n v="0"/>
    <n v="0"/>
    <n v="0"/>
    <n v="40.803333333333335"/>
  </r>
  <r>
    <x v="83"/>
    <s v="Boutique49"/>
    <x v="7"/>
    <n v="1"/>
    <n v="3.5"/>
    <n v="91"/>
    <n v="45"/>
    <n v="4.5"/>
    <n v="7"/>
    <n v="5.25"/>
    <n v="0.91"/>
    <n v="0.67499999999999993"/>
    <n v="0.22500000000000001"/>
    <n v="0.21"/>
    <n v="2.02"/>
    <n v="0.77777777777777779"/>
    <n v="42.777777777777779"/>
    <n v="44.797777777777782"/>
    <n v="0"/>
    <n v="0"/>
    <n v="0"/>
    <n v="0"/>
    <n v="50.047777777777782"/>
  </r>
  <r>
    <x v="72"/>
    <s v="Boutique50"/>
    <x v="7"/>
    <n v="2"/>
    <n v="8.4"/>
    <n v="204"/>
    <n v="98"/>
    <n v="8"/>
    <n v="6"/>
    <n v="12.600000000000001"/>
    <n v="2.04"/>
    <n v="1.47"/>
    <n v="0.4"/>
    <n v="0.18"/>
    <n v="4.09"/>
    <n v="1.7177914110429449"/>
    <n v="94.478527607361968"/>
    <n v="98.568527607361972"/>
    <n v="0"/>
    <n v="0"/>
    <n v="0"/>
    <n v="0"/>
    <n v="111.16852760736197"/>
  </r>
  <r>
    <x v="73"/>
    <s v="Boutique50"/>
    <x v="7"/>
    <n v="2"/>
    <n v="7.8"/>
    <n v="204"/>
    <n v="100"/>
    <n v="8"/>
    <n v="14"/>
    <n v="11.7"/>
    <n v="2.04"/>
    <n v="1.5"/>
    <n v="0.4"/>
    <n v="0.56000000000000005"/>
    <n v="4.5"/>
    <n v="1.1200000000000001"/>
    <n v="61.600000000000009"/>
    <n v="66.100000000000009"/>
    <n v="0"/>
    <n v="0"/>
    <n v="0"/>
    <n v="0"/>
    <n v="77.800000000000011"/>
  </r>
  <r>
    <x v="74"/>
    <s v="Boutique50"/>
    <x v="7"/>
    <n v="2"/>
    <n v="8.6"/>
    <n v="202"/>
    <n v="94"/>
    <n v="8"/>
    <n v="16"/>
    <n v="12.899999999999999"/>
    <n v="2.02"/>
    <n v="1.41"/>
    <n v="0.4"/>
    <n v="0.32"/>
    <n v="4.1499999999999995"/>
    <n v="1.6374269005847952"/>
    <n v="90.058479532163744"/>
    <n v="94.20847953216375"/>
    <n v="0"/>
    <n v="0"/>
    <n v="0"/>
    <n v="0"/>
    <n v="107.10847953216376"/>
  </r>
  <r>
    <x v="75"/>
    <s v="Boutique50"/>
    <x v="7"/>
    <n v="2"/>
    <n v="8.1999999999999993"/>
    <n v="210"/>
    <n v="108"/>
    <n v="9"/>
    <n v="16"/>
    <n v="12.299999999999999"/>
    <n v="2.1"/>
    <n v="1.6199999999999999"/>
    <n v="0.45"/>
    <n v="0.32"/>
    <n v="4.49"/>
    <n v="1.4507772020725389"/>
    <n v="79.792746113989637"/>
    <n v="84.282746113989631"/>
    <n v="0"/>
    <n v="0"/>
    <n v="0"/>
    <n v="0"/>
    <n v="96.582746113989629"/>
  </r>
  <r>
    <x v="76"/>
    <s v="Boutique50"/>
    <x v="7"/>
    <n v="2"/>
    <n v="7.6"/>
    <n v="204"/>
    <n v="116"/>
    <n v="9"/>
    <n v="16"/>
    <n v="11.399999999999999"/>
    <n v="2.04"/>
    <n v="1.74"/>
    <n v="0.45"/>
    <n v="0.8"/>
    <n v="5.03"/>
    <n v="1.6568047337278107"/>
    <n v="91.124260355029591"/>
    <n v="96.154260355029592"/>
    <n v="0"/>
    <n v="0"/>
    <n v="0"/>
    <n v="0"/>
    <n v="107.55426035502958"/>
  </r>
  <r>
    <x v="77"/>
    <s v="Boutique50"/>
    <x v="7"/>
    <n v="2"/>
    <n v="8.8000000000000007"/>
    <n v="202"/>
    <n v="112"/>
    <n v="8.8000000000000007"/>
    <n v="14"/>
    <n v="13.200000000000001"/>
    <n v="2.02"/>
    <n v="1.68"/>
    <n v="0.44000000000000006"/>
    <n v="0.28000000000000003"/>
    <n v="4.4200000000000008"/>
    <n v="1.728395061728395"/>
    <n v="95.061728395061721"/>
    <n v="99.481728395061722"/>
    <n v="0"/>
    <n v="0"/>
    <n v="0"/>
    <n v="0"/>
    <n v="112.68172839506173"/>
  </r>
  <r>
    <x v="78"/>
    <s v="Boutique50"/>
    <x v="7"/>
    <n v="2"/>
    <n v="7.8"/>
    <n v="198"/>
    <n v="104"/>
    <n v="7.2"/>
    <n v="4"/>
    <n v="11.7"/>
    <n v="1.98"/>
    <n v="1.56"/>
    <n v="0.36000000000000004"/>
    <n v="0.08"/>
    <n v="3.98"/>
    <n v="1.7834394904458599"/>
    <n v="98.089171974522301"/>
    <n v="102.06917197452231"/>
    <n v="0"/>
    <n v="0"/>
    <n v="0"/>
    <n v="0"/>
    <n v="113.76917197452231"/>
  </r>
  <r>
    <x v="79"/>
    <s v="Boutique50"/>
    <x v="7"/>
    <n v="2"/>
    <n v="8.4"/>
    <n v="194"/>
    <n v="100"/>
    <n v="7.4"/>
    <n v="14"/>
    <n v="12.600000000000001"/>
    <n v="1.94"/>
    <n v="1.5"/>
    <n v="0.37000000000000005"/>
    <n v="0.56000000000000005"/>
    <n v="4.37"/>
    <n v="1.2389380530973451"/>
    <n v="68.141592920353972"/>
    <n v="72.511592920353976"/>
    <n v="0"/>
    <n v="0"/>
    <n v="0"/>
    <n v="0"/>
    <n v="85.111592920353985"/>
  </r>
  <r>
    <x v="80"/>
    <s v="Boutique50"/>
    <x v="7"/>
    <n v="2"/>
    <n v="7.8"/>
    <n v="180"/>
    <n v="112"/>
    <n v="8.8000000000000007"/>
    <n v="12"/>
    <n v="11.7"/>
    <n v="1.8"/>
    <n v="1.68"/>
    <n v="0.44000000000000006"/>
    <n v="0.36"/>
    <n v="4.28"/>
    <n v="1.3930348258706469"/>
    <n v="76.616915422885583"/>
    <n v="80.896915422885584"/>
    <n v="0"/>
    <n v="0"/>
    <n v="0"/>
    <n v="0"/>
    <n v="92.596915422885587"/>
  </r>
  <r>
    <x v="81"/>
    <s v="Boutique50"/>
    <x v="7"/>
    <n v="2"/>
    <n v="7"/>
    <n v="192"/>
    <n v="102"/>
    <n v="7"/>
    <n v="14"/>
    <n v="10.5"/>
    <n v="1.92"/>
    <n v="1.53"/>
    <n v="0.35000000000000003"/>
    <n v="0.56000000000000005"/>
    <n v="4.3600000000000003"/>
    <n v="1.7391304347826086"/>
    <n v="95.65217391304347"/>
    <n v="100.01217391304347"/>
    <n v="0"/>
    <n v="0"/>
    <n v="0"/>
    <n v="0"/>
    <n v="110.51217391304347"/>
  </r>
  <r>
    <x v="82"/>
    <s v="Boutique50"/>
    <x v="7"/>
    <n v="2"/>
    <n v="7.4"/>
    <n v="210"/>
    <n v="98"/>
    <n v="7.4"/>
    <n v="4"/>
    <n v="11.100000000000001"/>
    <n v="2.1"/>
    <n v="1.47"/>
    <n v="0.37000000000000005"/>
    <n v="0.08"/>
    <n v="4.0200000000000005"/>
    <n v="1.1864406779661016"/>
    <n v="65.254237288135585"/>
    <n v="69.274237288135581"/>
    <n v="0"/>
    <n v="0"/>
    <n v="0"/>
    <n v="0"/>
    <n v="80.374237288135589"/>
  </r>
  <r>
    <x v="83"/>
    <s v="Boutique50"/>
    <x v="7"/>
    <n v="2"/>
    <n v="7.4"/>
    <n v="200"/>
    <n v="114"/>
    <n v="8.6"/>
    <n v="6"/>
    <n v="11.100000000000001"/>
    <n v="2"/>
    <n v="1.71"/>
    <n v="0.43"/>
    <n v="0.12"/>
    <n v="4.26"/>
    <n v="1.5135135135135136"/>
    <n v="83.243243243243242"/>
    <n v="87.503243243243247"/>
    <n v="0"/>
    <n v="0"/>
    <n v="0"/>
    <n v="0"/>
    <n v="98.603243243243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showHeaders="0" outline="1" outlineData="1" multipleFieldFilters="0">
  <location ref="A3:T37" firstHeaderRow="0" firstDataRow="1" firstDataCol="1" rowPageCount="1" colPageCount="1"/>
  <pivotFields count="23">
    <pivotField axis="axisRow" showAll="0" defaultSubtota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</items>
    </pivotField>
    <pivotField showAll="0"/>
    <pivotField axis="axisPage" multipleItemSelectionAllowed="1" showAll="0">
      <items count="9">
        <item x="4"/>
        <item h="1" x="1"/>
        <item h="1" x="7"/>
        <item h="1" x="3"/>
        <item h="1" x="2"/>
        <item h="1" x="0"/>
        <item h="1" x="5"/>
        <item h="1" x="6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 defaultSubtotal="0"/>
    <pivotField dataField="1" numFmtId="164" showAll="0" defaultSubtota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 defaultSubtotal="0"/>
    <pivotField dataField="1" numFmtId="164" showAll="0"/>
  </pivotFields>
  <rowFields count="1">
    <field x="0"/>
  </rowFields>
  <rowItems count="34"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1">
    <pageField fld="2" hier="-1"/>
  </pageFields>
  <dataFields count="19">
    <dataField name="Somme de nb_cameras" fld="3" baseField="0" baseItem="0"/>
    <dataField name="Somme de gpu_hours" fld="4" baseField="0" baseItem="0"/>
    <dataField name="Somme de bw_go" fld="5" baseField="0" baseItem="0"/>
    <dataField name="Somme de storage_go" fld="6" baseField="0" baseItem="0"/>
    <dataField name="Somme de logs_go" fld="7" baseField="0" baseItem="0"/>
    <dataField name="Somme de cout_gpu_hours_eur" fld="9" baseField="0" baseItem="0"/>
    <dataField name="Somme de cout_bw_go_eur" fld="10" baseField="0" baseItem="0"/>
    <dataField name="Somme de cout_storage_go_eur" fld="11" baseField="0" baseItem="0"/>
    <dataField name="Somme de cout_logs_go_eur" fld="12" baseField="0" baseItem="0"/>
    <dataField name="Somme de cout_sms_sent_eur" fld="13" baseField="0" baseItem="0"/>
    <dataField name="Somme de cout_infra" fld="14" baseField="0" baseItem="0"/>
    <dataField name="Somme de ETP_dev" fld="15" baseField="0" baseItem="0"/>
    <dataField name="Somme de cout_RD_eur" fld="16" baseField="0" baseItem="0"/>
    <dataField name="Somme de sum_cout_var" fld="17" baseField="0" baseItem="0"/>
    <dataField name="Somme de cout_RD_fixes" fld="18" baseField="0" baseItem="0"/>
    <dataField name="Somme de cout_marketing_eur" fld="19" baseField="0" baseItem="0"/>
    <dataField name="Somme de cout_gestion" fld="20" baseField="0" baseItem="7"/>
    <dataField name="Somme de Gris" fld="21" baseField="0" baseItem="0"/>
    <dataField name="Somme de cout_total" fld="22" baseField="0" baseItem="0"/>
  </dataFields>
  <formats count="3"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B7" sqref="B7"/>
    </sheetView>
  </sheetViews>
  <sheetFormatPr baseColWidth="10" defaultRowHeight="14.5" x14ac:dyDescent="0.35"/>
  <cols>
    <col min="1" max="1" width="24.08984375" style="17" customWidth="1"/>
    <col min="2" max="2" width="12.54296875" style="17" customWidth="1"/>
    <col min="3" max="3" width="8.36328125" style="17" bestFit="1" customWidth="1"/>
    <col min="4" max="7" width="10.90625" style="17"/>
    <col min="8" max="8" width="17.54296875" style="17" customWidth="1"/>
    <col min="9" max="11" width="10.90625" style="17"/>
    <col min="13" max="16384" width="10.90625" style="17"/>
  </cols>
  <sheetData>
    <row r="1" spans="1:8" ht="43.5" x14ac:dyDescent="0.35">
      <c r="A1" s="16" t="s">
        <v>194</v>
      </c>
      <c r="B1" s="18" t="s">
        <v>183</v>
      </c>
      <c r="C1" s="18" t="s">
        <v>184</v>
      </c>
      <c r="D1" s="18" t="s">
        <v>185</v>
      </c>
      <c r="E1" s="18" t="s">
        <v>186</v>
      </c>
      <c r="F1" s="18" t="s">
        <v>195</v>
      </c>
      <c r="G1" s="18" t="s">
        <v>196</v>
      </c>
      <c r="H1" s="16" t="s">
        <v>187</v>
      </c>
    </row>
    <row r="2" spans="1:8" ht="29" x14ac:dyDescent="0.35">
      <c r="A2" s="19" t="s">
        <v>189</v>
      </c>
      <c r="B2" s="18" t="s">
        <v>197</v>
      </c>
      <c r="C2" s="18" t="s">
        <v>198</v>
      </c>
      <c r="D2" s="18" t="s">
        <v>199</v>
      </c>
      <c r="E2" s="18" t="s">
        <v>200</v>
      </c>
      <c r="F2" s="18" t="s">
        <v>201</v>
      </c>
      <c r="G2" s="18" t="s">
        <v>202</v>
      </c>
      <c r="H2" s="16" t="s">
        <v>188</v>
      </c>
    </row>
    <row r="3" spans="1:8" ht="29" x14ac:dyDescent="0.35">
      <c r="A3" s="19" t="s">
        <v>190</v>
      </c>
      <c r="B3" s="18" t="s">
        <v>203</v>
      </c>
      <c r="C3" s="18" t="s">
        <v>204</v>
      </c>
      <c r="D3" s="18" t="s">
        <v>205</v>
      </c>
      <c r="E3" s="18" t="s">
        <v>206</v>
      </c>
      <c r="F3" s="18" t="s">
        <v>207</v>
      </c>
      <c r="G3" s="18" t="s">
        <v>208</v>
      </c>
      <c r="H3" s="16" t="s">
        <v>188</v>
      </c>
    </row>
    <row r="4" spans="1:8" x14ac:dyDescent="0.35">
      <c r="A4" s="19" t="s">
        <v>191</v>
      </c>
      <c r="B4" s="18" t="s">
        <v>209</v>
      </c>
      <c r="C4" s="18" t="s">
        <v>210</v>
      </c>
      <c r="D4" s="18" t="s">
        <v>204</v>
      </c>
      <c r="E4" s="18" t="s">
        <v>211</v>
      </c>
      <c r="F4" s="18" t="s">
        <v>207</v>
      </c>
      <c r="G4" s="18" t="s">
        <v>212</v>
      </c>
      <c r="H4" s="16" t="s">
        <v>188</v>
      </c>
    </row>
    <row r="5" spans="1:8" ht="29" x14ac:dyDescent="0.35">
      <c r="A5" s="19" t="s">
        <v>192</v>
      </c>
      <c r="B5" s="18" t="s">
        <v>203</v>
      </c>
      <c r="C5" s="18" t="s">
        <v>213</v>
      </c>
      <c r="D5" s="18" t="s">
        <v>214</v>
      </c>
      <c r="E5" s="18" t="s">
        <v>215</v>
      </c>
      <c r="F5" s="18" t="s">
        <v>216</v>
      </c>
      <c r="G5" s="18" t="s">
        <v>217</v>
      </c>
      <c r="H5" s="16" t="s">
        <v>188</v>
      </c>
    </row>
    <row r="6" spans="1:8" ht="29" x14ac:dyDescent="0.35">
      <c r="A6" s="19" t="s">
        <v>229</v>
      </c>
      <c r="B6" s="18" t="s">
        <v>218</v>
      </c>
      <c r="C6" s="18" t="s">
        <v>219</v>
      </c>
      <c r="D6" s="18" t="s">
        <v>220</v>
      </c>
      <c r="E6" s="18" t="s">
        <v>221</v>
      </c>
      <c r="F6" s="18" t="s">
        <v>222</v>
      </c>
      <c r="G6" s="18" t="s">
        <v>223</v>
      </c>
      <c r="H6" s="16" t="s">
        <v>188</v>
      </c>
    </row>
    <row r="7" spans="1:8" ht="29" x14ac:dyDescent="0.35">
      <c r="A7" s="19" t="s">
        <v>230</v>
      </c>
      <c r="B7" s="18" t="s">
        <v>224</v>
      </c>
      <c r="C7" s="18" t="s">
        <v>199</v>
      </c>
      <c r="D7" s="18" t="s">
        <v>225</v>
      </c>
      <c r="E7" s="18" t="s">
        <v>226</v>
      </c>
      <c r="F7" s="18" t="s">
        <v>227</v>
      </c>
      <c r="G7" s="18" t="s">
        <v>228</v>
      </c>
      <c r="H7" s="16" t="s">
        <v>188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167"/>
  <sheetViews>
    <sheetView topLeftCell="J1" workbookViewId="0">
      <selection activeCell="C253" sqref="C253:H253"/>
    </sheetView>
  </sheetViews>
  <sheetFormatPr baseColWidth="10" defaultColWidth="9.1796875" defaultRowHeight="14.5" x14ac:dyDescent="0.35"/>
  <cols>
    <col min="1" max="1" width="8" style="6" bestFit="1" customWidth="1"/>
    <col min="2" max="2" width="18.36328125" style="2" bestFit="1" customWidth="1"/>
    <col min="3" max="3" width="18.36328125" style="2" customWidth="1"/>
    <col min="4" max="4" width="11.7265625" style="2" bestFit="1" customWidth="1"/>
    <col min="5" max="5" width="12.1796875" style="2" bestFit="1" customWidth="1"/>
    <col min="6" max="6" width="12.81640625" style="2" bestFit="1" customWidth="1"/>
    <col min="7" max="9" width="12.1796875" style="2" bestFit="1" customWidth="1"/>
    <col min="10" max="10" width="19.453125" style="2" bestFit="1" customWidth="1"/>
    <col min="11" max="11" width="15.81640625" style="10" bestFit="1" customWidth="1"/>
    <col min="12" max="12" width="19.81640625" style="2" bestFit="1" customWidth="1"/>
    <col min="13" max="13" width="16.81640625" style="2" bestFit="1" customWidth="1"/>
    <col min="14" max="14" width="18.453125" style="2" bestFit="1" customWidth="1"/>
    <col min="15" max="15" width="18.453125" style="2" customWidth="1"/>
    <col min="16" max="16" width="15" style="14" bestFit="1" customWidth="1"/>
    <col min="17" max="19" width="15" style="2" customWidth="1"/>
    <col min="20" max="20" width="19.1796875" style="2" bestFit="1" customWidth="1"/>
    <col min="21" max="23" width="19.1796875" style="2" customWidth="1"/>
    <col min="24" max="16384" width="9.1796875" style="2"/>
  </cols>
  <sheetData>
    <row r="1" spans="1:23" x14ac:dyDescent="0.35">
      <c r="A1" s="5" t="s">
        <v>164</v>
      </c>
      <c r="B1" s="1" t="s">
        <v>0</v>
      </c>
      <c r="C1" s="1" t="s">
        <v>159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9" t="s">
        <v>8</v>
      </c>
      <c r="L1" s="1" t="s">
        <v>9</v>
      </c>
      <c r="M1" s="1" t="s">
        <v>10</v>
      </c>
      <c r="N1" s="1" t="s">
        <v>11</v>
      </c>
      <c r="O1" s="1" t="s">
        <v>171</v>
      </c>
      <c r="P1" s="14" t="s">
        <v>172</v>
      </c>
      <c r="Q1" s="1" t="s">
        <v>12</v>
      </c>
      <c r="R1" s="1" t="s">
        <v>108</v>
      </c>
      <c r="S1" s="1" t="s">
        <v>105</v>
      </c>
      <c r="T1" s="1" t="s">
        <v>13</v>
      </c>
      <c r="U1" s="1" t="s">
        <v>104</v>
      </c>
      <c r="V1" s="1" t="s">
        <v>173</v>
      </c>
      <c r="W1" s="1" t="s">
        <v>102</v>
      </c>
    </row>
    <row r="2" spans="1:23" hidden="1" x14ac:dyDescent="0.35">
      <c r="A2" s="6" t="s">
        <v>14</v>
      </c>
      <c r="B2" s="2" t="s">
        <v>106</v>
      </c>
      <c r="C2" s="2" t="s">
        <v>178</v>
      </c>
      <c r="D2" s="2">
        <f ca="1">RANDBETWEEN(10,20)</f>
        <v>10</v>
      </c>
      <c r="E2" s="2">
        <f ca="1" xml:space="preserve"> RANDBETWEEN(10,12)*D2</f>
        <v>100</v>
      </c>
      <c r="F2" s="2">
        <f ca="1">IF(D2&lt;=10, RANDBETWEEN(120,200),
 IF(D2&lt;=50, RANDBETWEEN(100,160),
 IF(D2&lt;=200, RANDBETWEEN(80,140),
 IF(D2&lt;=800, RANDBETWEEN(70,120),
             RANDBETWEEN(75,130)))))*D2</f>
        <v>1210</v>
      </c>
      <c r="G2" s="2">
        <f ca="1">IF(D2&lt;=10, RANDBETWEEN(120,200),
 IF(D2&lt;=50, RANDBETWEEN(100,160),
 IF(D2&lt;=200, RANDBETWEEN(80,140),
 IF(D2&lt;=800, RANDBETWEEN(70,120),
             RANDBETWEEN(75,130)))))*D2</f>
        <v>1230</v>
      </c>
      <c r="H2" s="2">
        <f ca="1">IF(D2&lt;=10, RANDBETWEEN(6,12),
 IF(D2&lt;=50, RANDBETWEEN(5,10),
 IF(D2&lt;=200, RANDBETWEEN(4,9),
 IF(D2&lt;=800, RANDBETWEEN(4,8),
             RANDBETWEEN(5,9)))))*D2</f>
        <v>100</v>
      </c>
      <c r="I2" s="2">
        <v>50</v>
      </c>
      <c r="J2" s="2">
        <f ca="1">1.5*E2</f>
        <v>150</v>
      </c>
      <c r="K2" s="2">
        <f ca="1">0.01*F2</f>
        <v>12.1</v>
      </c>
      <c r="L2" s="2">
        <f ca="1">0.015*G2</f>
        <v>18.45</v>
      </c>
      <c r="M2" s="2">
        <f ca="1">0.05*H2</f>
        <v>5</v>
      </c>
      <c r="N2" s="14">
        <f ca="1">(RANDBETWEEN(2,5)/100)*I2</f>
        <v>2.5</v>
      </c>
      <c r="O2" s="2">
        <f ca="1">SUM(K2:N2)</f>
        <v>38.049999999999997</v>
      </c>
      <c r="P2" s="2">
        <f ca="1">((140/RANDBETWEEN(150,250))*D2)</f>
        <v>7.8212290502793289</v>
      </c>
      <c r="Q2" s="2">
        <f ca="1">(55*P2)</f>
        <v>430.1675977653631</v>
      </c>
      <c r="R2" s="2">
        <f t="shared" ref="R2:R33" ca="1" si="0">SUM(Q2,O2)</f>
        <v>468.21759776536311</v>
      </c>
      <c r="S2" s="2">
        <f ca="1">RANDBETWEEN(85000,95000)</f>
        <v>93511</v>
      </c>
      <c r="T2" s="2">
        <v>0</v>
      </c>
      <c r="U2" s="2">
        <f ca="1">RANDBETWEEN(48000,52000)</f>
        <v>49021</v>
      </c>
      <c r="V2" s="2">
        <f ca="1">RANDBETWEEN(5000,15000)</f>
        <v>9396</v>
      </c>
      <c r="W2" s="2">
        <f t="shared" ref="W2:W65" ca="1" si="1">SUM(R2:V2,J2)</f>
        <v>152546.21759776538</v>
      </c>
    </row>
    <row r="3" spans="1:23" hidden="1" x14ac:dyDescent="0.35">
      <c r="A3" s="6" t="s">
        <v>15</v>
      </c>
      <c r="B3" s="2" t="s">
        <v>106</v>
      </c>
      <c r="C3" s="2" t="s">
        <v>178</v>
      </c>
      <c r="D3" s="2">
        <f t="shared" ref="D3:D30" ca="1" si="2">RANDBETWEEN(10,20)</f>
        <v>16</v>
      </c>
      <c r="E3" s="2">
        <f t="shared" ref="E3:E30" ca="1" si="3" xml:space="preserve"> RANDBETWEEN(10,12)*D3</f>
        <v>160</v>
      </c>
      <c r="F3" s="2">
        <f t="shared" ref="F3:F30" ca="1" si="4">IF(D3&lt;=10, RANDBETWEEN(120,200),
 IF(D3&lt;=50, RANDBETWEEN(100,160),
 IF(D3&lt;=200, RANDBETWEEN(80,140),
 IF(D3&lt;=800, RANDBETWEEN(70,120),
             RANDBETWEEN(75,130)))))*D3</f>
        <v>2224</v>
      </c>
      <c r="G3" s="2">
        <f t="shared" ref="G3:G30" ca="1" si="5">IF(D3&lt;=10, RANDBETWEEN(120,200),
 IF(D3&lt;=50, RANDBETWEEN(100,160),
 IF(D3&lt;=200, RANDBETWEEN(80,140),
 IF(D3&lt;=800, RANDBETWEEN(70,120),
             RANDBETWEEN(75,130)))))*D3</f>
        <v>2080</v>
      </c>
      <c r="H3" s="2">
        <f t="shared" ref="H3:H30" ca="1" si="6">IF(D3&lt;=10, RANDBETWEEN(6,12),
 IF(D3&lt;=50, RANDBETWEEN(5,10),
 IF(D3&lt;=200, RANDBETWEEN(4,9),
 IF(D3&lt;=800, RANDBETWEEN(4,8),
             RANDBETWEEN(5,9)))))*D3</f>
        <v>96</v>
      </c>
      <c r="I3" s="2">
        <v>50</v>
      </c>
      <c r="J3" s="2">
        <f t="shared" ref="J3:J66" ca="1" si="7">1.5*E3</f>
        <v>240</v>
      </c>
      <c r="K3" s="2">
        <f t="shared" ref="K3:K66" ca="1" si="8">0.01*F3</f>
        <v>22.240000000000002</v>
      </c>
      <c r="L3" s="2">
        <f t="shared" ref="L3:L66" ca="1" si="9">0.015*G3</f>
        <v>31.2</v>
      </c>
      <c r="M3" s="2">
        <f t="shared" ref="M3:M66" ca="1" si="10">0.05*H3</f>
        <v>4.8000000000000007</v>
      </c>
      <c r="N3" s="14">
        <f t="shared" ref="N3:N66" ca="1" si="11">(RANDBETWEEN(2,5)/100)*I3</f>
        <v>2</v>
      </c>
      <c r="O3" s="2">
        <f t="shared" ref="O3:O66" ca="1" si="12">SUM(K3:N3)</f>
        <v>60.239999999999995</v>
      </c>
      <c r="P3" s="2">
        <f t="shared" ref="P3:P60" ca="1" si="13">((140/RANDBETWEEN(150,250))*D3)</f>
        <v>11.666666666666666</v>
      </c>
      <c r="Q3" s="2">
        <f t="shared" ref="Q3:Q66" ca="1" si="14">(55*P3)</f>
        <v>641.66666666666663</v>
      </c>
      <c r="R3" s="2">
        <f t="shared" ca="1" si="0"/>
        <v>701.90666666666664</v>
      </c>
      <c r="S3" s="2">
        <f t="shared" ref="S3:S30" ca="1" si="15">RANDBETWEEN(85000,95000)</f>
        <v>86092</v>
      </c>
      <c r="T3" s="2">
        <v>0</v>
      </c>
      <c r="U3" s="2">
        <f t="shared" ref="U3:U30" ca="1" si="16">RANDBETWEEN(48000,52000)</f>
        <v>51672</v>
      </c>
      <c r="V3" s="2">
        <f t="shared" ref="V3:V30" ca="1" si="17">RANDBETWEEN(5000,15000)</f>
        <v>9707</v>
      </c>
      <c r="W3" s="2">
        <f t="shared" ca="1" si="1"/>
        <v>148412.90666666668</v>
      </c>
    </row>
    <row r="4" spans="1:23" hidden="1" x14ac:dyDescent="0.35">
      <c r="A4" s="6" t="s">
        <v>16</v>
      </c>
      <c r="B4" s="2" t="s">
        <v>106</v>
      </c>
      <c r="C4" s="2" t="s">
        <v>178</v>
      </c>
      <c r="D4" s="2">
        <f t="shared" ca="1" si="2"/>
        <v>18</v>
      </c>
      <c r="E4" s="2">
        <f t="shared" ca="1" si="3"/>
        <v>180</v>
      </c>
      <c r="F4" s="2">
        <f t="shared" ca="1" si="4"/>
        <v>2844</v>
      </c>
      <c r="G4" s="2">
        <f t="shared" ca="1" si="5"/>
        <v>2088</v>
      </c>
      <c r="H4" s="2">
        <f t="shared" ca="1" si="6"/>
        <v>90</v>
      </c>
      <c r="I4" s="2">
        <v>50</v>
      </c>
      <c r="J4" s="2">
        <f t="shared" ca="1" si="7"/>
        <v>270</v>
      </c>
      <c r="K4" s="2">
        <f t="shared" ca="1" si="8"/>
        <v>28.44</v>
      </c>
      <c r="L4" s="2">
        <f t="shared" ca="1" si="9"/>
        <v>31.32</v>
      </c>
      <c r="M4" s="2">
        <f t="shared" ca="1" si="10"/>
        <v>4.5</v>
      </c>
      <c r="N4" s="14">
        <f t="shared" ca="1" si="11"/>
        <v>2.5</v>
      </c>
      <c r="O4" s="2">
        <f t="shared" ca="1" si="12"/>
        <v>66.760000000000005</v>
      </c>
      <c r="P4" s="2">
        <f t="shared" ca="1" si="13"/>
        <v>16.470588235294116</v>
      </c>
      <c r="Q4" s="2">
        <f t="shared" ca="1" si="14"/>
        <v>905.88235294117635</v>
      </c>
      <c r="R4" s="2">
        <f t="shared" ca="1" si="0"/>
        <v>972.64235294117634</v>
      </c>
      <c r="S4" s="2">
        <f t="shared" ca="1" si="15"/>
        <v>88437</v>
      </c>
      <c r="T4" s="2">
        <v>0</v>
      </c>
      <c r="U4" s="2">
        <f t="shared" ca="1" si="16"/>
        <v>51962</v>
      </c>
      <c r="V4" s="2">
        <f t="shared" ca="1" si="17"/>
        <v>12493</v>
      </c>
      <c r="W4" s="2">
        <f t="shared" ca="1" si="1"/>
        <v>154134.64235294115</v>
      </c>
    </row>
    <row r="5" spans="1:23" hidden="1" x14ac:dyDescent="0.35">
      <c r="A5" s="6" t="s">
        <v>17</v>
      </c>
      <c r="B5" s="2" t="s">
        <v>106</v>
      </c>
      <c r="C5" s="2" t="s">
        <v>178</v>
      </c>
      <c r="D5" s="2">
        <f t="shared" ca="1" si="2"/>
        <v>15</v>
      </c>
      <c r="E5" s="2">
        <f t="shared" ca="1" si="3"/>
        <v>150</v>
      </c>
      <c r="F5" s="2">
        <f t="shared" ca="1" si="4"/>
        <v>1560</v>
      </c>
      <c r="G5" s="2">
        <f t="shared" ca="1" si="5"/>
        <v>2160</v>
      </c>
      <c r="H5" s="2">
        <f t="shared" ca="1" si="6"/>
        <v>75</v>
      </c>
      <c r="I5" s="2">
        <v>50</v>
      </c>
      <c r="J5" s="2">
        <f t="shared" ca="1" si="7"/>
        <v>225</v>
      </c>
      <c r="K5" s="2">
        <f t="shared" ca="1" si="8"/>
        <v>15.6</v>
      </c>
      <c r="L5" s="2">
        <f t="shared" ca="1" si="9"/>
        <v>32.4</v>
      </c>
      <c r="M5" s="2">
        <f t="shared" ca="1" si="10"/>
        <v>3.75</v>
      </c>
      <c r="N5" s="14">
        <f t="shared" ca="1" si="11"/>
        <v>1</v>
      </c>
      <c r="O5" s="2">
        <f t="shared" ca="1" si="12"/>
        <v>52.75</v>
      </c>
      <c r="P5" s="2">
        <f t="shared" ca="1" si="13"/>
        <v>8.5020242914979764</v>
      </c>
      <c r="Q5" s="2">
        <f t="shared" ca="1" si="14"/>
        <v>467.61133603238869</v>
      </c>
      <c r="R5" s="2">
        <f t="shared" ca="1" si="0"/>
        <v>520.36133603238864</v>
      </c>
      <c r="S5" s="2">
        <f t="shared" ca="1" si="15"/>
        <v>90269</v>
      </c>
      <c r="T5" s="2">
        <v>0</v>
      </c>
      <c r="U5" s="2">
        <f t="shared" ca="1" si="16"/>
        <v>49308</v>
      </c>
      <c r="V5" s="2">
        <f t="shared" ca="1" si="17"/>
        <v>9894</v>
      </c>
      <c r="W5" s="2">
        <f t="shared" ca="1" si="1"/>
        <v>150216.36133603239</v>
      </c>
    </row>
    <row r="6" spans="1:23" hidden="1" x14ac:dyDescent="0.35">
      <c r="A6" s="6" t="s">
        <v>18</v>
      </c>
      <c r="B6" s="2" t="s">
        <v>106</v>
      </c>
      <c r="C6" s="2" t="s">
        <v>178</v>
      </c>
      <c r="D6" s="2">
        <f t="shared" ca="1" si="2"/>
        <v>11</v>
      </c>
      <c r="E6" s="2">
        <f t="shared" ca="1" si="3"/>
        <v>110</v>
      </c>
      <c r="F6" s="2">
        <f t="shared" ca="1" si="4"/>
        <v>1573</v>
      </c>
      <c r="G6" s="2">
        <f t="shared" ca="1" si="5"/>
        <v>1584</v>
      </c>
      <c r="H6" s="2">
        <f t="shared" ca="1" si="6"/>
        <v>66</v>
      </c>
      <c r="I6" s="2">
        <v>50</v>
      </c>
      <c r="J6" s="2">
        <f t="shared" ca="1" si="7"/>
        <v>165</v>
      </c>
      <c r="K6" s="2">
        <f t="shared" ca="1" si="8"/>
        <v>15.73</v>
      </c>
      <c r="L6" s="2">
        <f t="shared" ca="1" si="9"/>
        <v>23.759999999999998</v>
      </c>
      <c r="M6" s="2">
        <f t="shared" ca="1" si="10"/>
        <v>3.3000000000000003</v>
      </c>
      <c r="N6" s="14">
        <f t="shared" ca="1" si="11"/>
        <v>1.5</v>
      </c>
      <c r="O6" s="2">
        <f t="shared" ca="1" si="12"/>
        <v>44.289999999999992</v>
      </c>
      <c r="P6" s="2">
        <f t="shared" ca="1" si="13"/>
        <v>7.1296296296296298</v>
      </c>
      <c r="Q6" s="2">
        <f t="shared" ca="1" si="14"/>
        <v>392.12962962962962</v>
      </c>
      <c r="R6" s="2">
        <f t="shared" ca="1" si="0"/>
        <v>436.41962962962964</v>
      </c>
      <c r="S6" s="2">
        <f t="shared" ca="1" si="15"/>
        <v>92656</v>
      </c>
      <c r="T6" s="2">
        <v>0</v>
      </c>
      <c r="U6" s="2">
        <f t="shared" ca="1" si="16"/>
        <v>49751</v>
      </c>
      <c r="V6" s="2">
        <f t="shared" ca="1" si="17"/>
        <v>14191</v>
      </c>
      <c r="W6" s="2">
        <f t="shared" ca="1" si="1"/>
        <v>157199.41962962964</v>
      </c>
    </row>
    <row r="7" spans="1:23" hidden="1" x14ac:dyDescent="0.35">
      <c r="A7" s="6" t="s">
        <v>19</v>
      </c>
      <c r="B7" s="2" t="s">
        <v>106</v>
      </c>
      <c r="C7" s="2" t="s">
        <v>178</v>
      </c>
      <c r="D7" s="2">
        <f t="shared" ca="1" si="2"/>
        <v>12</v>
      </c>
      <c r="E7" s="2">
        <f t="shared" ca="1" si="3"/>
        <v>120</v>
      </c>
      <c r="F7" s="2">
        <f t="shared" ca="1" si="4"/>
        <v>1884</v>
      </c>
      <c r="G7" s="2">
        <f t="shared" ca="1" si="5"/>
        <v>1872</v>
      </c>
      <c r="H7" s="2">
        <f t="shared" ca="1" si="6"/>
        <v>72</v>
      </c>
      <c r="I7" s="2">
        <v>50</v>
      </c>
      <c r="J7" s="2">
        <f t="shared" ca="1" si="7"/>
        <v>180</v>
      </c>
      <c r="K7" s="2">
        <f t="shared" ca="1" si="8"/>
        <v>18.84</v>
      </c>
      <c r="L7" s="2">
        <f t="shared" ca="1" si="9"/>
        <v>28.08</v>
      </c>
      <c r="M7" s="2">
        <f t="shared" ca="1" si="10"/>
        <v>3.6</v>
      </c>
      <c r="N7" s="14">
        <f t="shared" ca="1" si="11"/>
        <v>1</v>
      </c>
      <c r="O7" s="2">
        <f t="shared" ca="1" si="12"/>
        <v>51.52</v>
      </c>
      <c r="P7" s="2">
        <f t="shared" ca="1" si="13"/>
        <v>7.2103004291845494</v>
      </c>
      <c r="Q7" s="2">
        <f t="shared" ca="1" si="14"/>
        <v>396.56652360515022</v>
      </c>
      <c r="R7" s="2">
        <f t="shared" ca="1" si="0"/>
        <v>448.08652360515021</v>
      </c>
      <c r="S7" s="2">
        <f t="shared" ca="1" si="15"/>
        <v>90173</v>
      </c>
      <c r="T7" s="2">
        <v>0</v>
      </c>
      <c r="U7" s="2">
        <f t="shared" ca="1" si="16"/>
        <v>50239</v>
      </c>
      <c r="V7" s="2">
        <f t="shared" ca="1" si="17"/>
        <v>7217</v>
      </c>
      <c r="W7" s="2">
        <f t="shared" ca="1" si="1"/>
        <v>148257.08652360516</v>
      </c>
    </row>
    <row r="8" spans="1:23" hidden="1" x14ac:dyDescent="0.35">
      <c r="A8" s="6" t="s">
        <v>20</v>
      </c>
      <c r="B8" s="2" t="s">
        <v>106</v>
      </c>
      <c r="C8" s="2" t="s">
        <v>178</v>
      </c>
      <c r="D8" s="2">
        <f t="shared" ca="1" si="2"/>
        <v>16</v>
      </c>
      <c r="E8" s="2">
        <f t="shared" ca="1" si="3"/>
        <v>176</v>
      </c>
      <c r="F8" s="2">
        <f t="shared" ca="1" si="4"/>
        <v>2560</v>
      </c>
      <c r="G8" s="2">
        <f t="shared" ca="1" si="5"/>
        <v>2256</v>
      </c>
      <c r="H8" s="2">
        <f t="shared" ca="1" si="6"/>
        <v>96</v>
      </c>
      <c r="I8" s="2">
        <v>50</v>
      </c>
      <c r="J8" s="2">
        <f t="shared" ca="1" si="7"/>
        <v>264</v>
      </c>
      <c r="K8" s="2">
        <f t="shared" ca="1" si="8"/>
        <v>25.6</v>
      </c>
      <c r="L8" s="2">
        <f t="shared" ca="1" si="9"/>
        <v>33.839999999999996</v>
      </c>
      <c r="M8" s="2">
        <f t="shared" ca="1" si="10"/>
        <v>4.8000000000000007</v>
      </c>
      <c r="N8" s="14">
        <f t="shared" ca="1" si="11"/>
        <v>1.5</v>
      </c>
      <c r="O8" s="2">
        <f t="shared" ca="1" si="12"/>
        <v>65.739999999999995</v>
      </c>
      <c r="P8" s="2">
        <f t="shared" ca="1" si="13"/>
        <v>9.8678414096916303</v>
      </c>
      <c r="Q8" s="2">
        <f t="shared" ca="1" si="14"/>
        <v>542.7312775330397</v>
      </c>
      <c r="R8" s="2">
        <f t="shared" ca="1" si="0"/>
        <v>608.47127753303971</v>
      </c>
      <c r="S8" s="2">
        <f t="shared" ca="1" si="15"/>
        <v>92360</v>
      </c>
      <c r="T8" s="2">
        <v>0</v>
      </c>
      <c r="U8" s="2">
        <f t="shared" ca="1" si="16"/>
        <v>50238</v>
      </c>
      <c r="V8" s="2">
        <f t="shared" ca="1" si="17"/>
        <v>10279</v>
      </c>
      <c r="W8" s="2">
        <f t="shared" ca="1" si="1"/>
        <v>153749.47127753304</v>
      </c>
    </row>
    <row r="9" spans="1:23" hidden="1" x14ac:dyDescent="0.35">
      <c r="A9" s="6" t="s">
        <v>21</v>
      </c>
      <c r="B9" s="2" t="s">
        <v>106</v>
      </c>
      <c r="C9" s="2" t="s">
        <v>178</v>
      </c>
      <c r="D9" s="2">
        <f t="shared" ca="1" si="2"/>
        <v>16</v>
      </c>
      <c r="E9" s="2">
        <f t="shared" ca="1" si="3"/>
        <v>176</v>
      </c>
      <c r="F9" s="2">
        <f t="shared" ca="1" si="4"/>
        <v>2528</v>
      </c>
      <c r="G9" s="2">
        <f t="shared" ca="1" si="5"/>
        <v>2352</v>
      </c>
      <c r="H9" s="2">
        <f t="shared" ca="1" si="6"/>
        <v>144</v>
      </c>
      <c r="I9" s="2">
        <v>50</v>
      </c>
      <c r="J9" s="2">
        <f t="shared" ca="1" si="7"/>
        <v>264</v>
      </c>
      <c r="K9" s="2">
        <f t="shared" ca="1" si="8"/>
        <v>25.28</v>
      </c>
      <c r="L9" s="2">
        <f t="shared" ca="1" si="9"/>
        <v>35.28</v>
      </c>
      <c r="M9" s="2">
        <f t="shared" ca="1" si="10"/>
        <v>7.2</v>
      </c>
      <c r="N9" s="14">
        <f t="shared" ca="1" si="11"/>
        <v>2.5</v>
      </c>
      <c r="O9" s="2">
        <f t="shared" ca="1" si="12"/>
        <v>70.260000000000005</v>
      </c>
      <c r="P9" s="2">
        <f t="shared" ca="1" si="13"/>
        <v>9.6137339055793998</v>
      </c>
      <c r="Q9" s="2">
        <f t="shared" ca="1" si="14"/>
        <v>528.75536480686696</v>
      </c>
      <c r="R9" s="2">
        <f t="shared" ca="1" si="0"/>
        <v>599.01536480686696</v>
      </c>
      <c r="S9" s="2">
        <f t="shared" ca="1" si="15"/>
        <v>92641</v>
      </c>
      <c r="T9" s="2">
        <v>0</v>
      </c>
      <c r="U9" s="2">
        <f t="shared" ca="1" si="16"/>
        <v>50851</v>
      </c>
      <c r="V9" s="2">
        <f t="shared" ca="1" si="17"/>
        <v>14403</v>
      </c>
      <c r="W9" s="2">
        <f t="shared" ca="1" si="1"/>
        <v>158758.01536480687</v>
      </c>
    </row>
    <row r="10" spans="1:23" hidden="1" x14ac:dyDescent="0.35">
      <c r="A10" s="6" t="s">
        <v>22</v>
      </c>
      <c r="B10" s="2" t="s">
        <v>106</v>
      </c>
      <c r="C10" s="2" t="s">
        <v>178</v>
      </c>
      <c r="D10" s="2">
        <f t="shared" ca="1" si="2"/>
        <v>16</v>
      </c>
      <c r="E10" s="2">
        <f t="shared" ca="1" si="3"/>
        <v>176</v>
      </c>
      <c r="F10" s="2">
        <f t="shared" ca="1" si="4"/>
        <v>2512</v>
      </c>
      <c r="G10" s="2">
        <f t="shared" ca="1" si="5"/>
        <v>2256</v>
      </c>
      <c r="H10" s="2">
        <f t="shared" ca="1" si="6"/>
        <v>144</v>
      </c>
      <c r="I10" s="2">
        <v>50</v>
      </c>
      <c r="J10" s="2">
        <f t="shared" ca="1" si="7"/>
        <v>264</v>
      </c>
      <c r="K10" s="2">
        <f t="shared" ca="1" si="8"/>
        <v>25.12</v>
      </c>
      <c r="L10" s="2">
        <f t="shared" ca="1" si="9"/>
        <v>33.839999999999996</v>
      </c>
      <c r="M10" s="2">
        <f t="shared" ca="1" si="10"/>
        <v>7.2</v>
      </c>
      <c r="N10" s="14">
        <f t="shared" ca="1" si="11"/>
        <v>1</v>
      </c>
      <c r="O10" s="2">
        <f t="shared" ca="1" si="12"/>
        <v>67.16</v>
      </c>
      <c r="P10" s="2">
        <f t="shared" ca="1" si="13"/>
        <v>9.2181069958847743</v>
      </c>
      <c r="Q10" s="2">
        <f t="shared" ca="1" si="14"/>
        <v>506.99588477366257</v>
      </c>
      <c r="R10" s="2">
        <f t="shared" ca="1" si="0"/>
        <v>574.15588477366259</v>
      </c>
      <c r="S10" s="2">
        <f t="shared" ca="1" si="15"/>
        <v>89416</v>
      </c>
      <c r="T10" s="2">
        <v>0</v>
      </c>
      <c r="U10" s="2">
        <f t="shared" ca="1" si="16"/>
        <v>50233</v>
      </c>
      <c r="V10" s="2">
        <f t="shared" ca="1" si="17"/>
        <v>13250</v>
      </c>
      <c r="W10" s="2">
        <f t="shared" ca="1" si="1"/>
        <v>153737.15588477365</v>
      </c>
    </row>
    <row r="11" spans="1:23" hidden="1" x14ac:dyDescent="0.35">
      <c r="A11" s="6" t="s">
        <v>23</v>
      </c>
      <c r="B11" s="2" t="s">
        <v>106</v>
      </c>
      <c r="C11" s="2" t="s">
        <v>178</v>
      </c>
      <c r="D11" s="2">
        <f t="shared" ca="1" si="2"/>
        <v>13</v>
      </c>
      <c r="E11" s="2">
        <f t="shared" ca="1" si="3"/>
        <v>130</v>
      </c>
      <c r="F11" s="2">
        <f t="shared" ca="1" si="4"/>
        <v>2002</v>
      </c>
      <c r="G11" s="2">
        <f t="shared" ca="1" si="5"/>
        <v>1495</v>
      </c>
      <c r="H11" s="2">
        <f t="shared" ca="1" si="6"/>
        <v>78</v>
      </c>
      <c r="I11" s="2">
        <v>50</v>
      </c>
      <c r="J11" s="2">
        <f t="shared" ca="1" si="7"/>
        <v>195</v>
      </c>
      <c r="K11" s="2">
        <f t="shared" ca="1" si="8"/>
        <v>20.02</v>
      </c>
      <c r="L11" s="2">
        <f t="shared" ca="1" si="9"/>
        <v>22.425000000000001</v>
      </c>
      <c r="M11" s="2">
        <f t="shared" ca="1" si="10"/>
        <v>3.9000000000000004</v>
      </c>
      <c r="N11" s="14">
        <f t="shared" ca="1" si="11"/>
        <v>1</v>
      </c>
      <c r="O11" s="2">
        <f t="shared" ca="1" si="12"/>
        <v>47.344999999999999</v>
      </c>
      <c r="P11" s="2">
        <f t="shared" ca="1" si="13"/>
        <v>7.309236947791165</v>
      </c>
      <c r="Q11" s="2">
        <f t="shared" ca="1" si="14"/>
        <v>402.00803212851406</v>
      </c>
      <c r="R11" s="2">
        <f t="shared" ca="1" si="0"/>
        <v>449.35303212851409</v>
      </c>
      <c r="S11" s="2">
        <f t="shared" ca="1" si="15"/>
        <v>89246</v>
      </c>
      <c r="T11" s="2">
        <v>0</v>
      </c>
      <c r="U11" s="2">
        <f t="shared" ca="1" si="16"/>
        <v>48137</v>
      </c>
      <c r="V11" s="2">
        <f t="shared" ca="1" si="17"/>
        <v>8157</v>
      </c>
      <c r="W11" s="2">
        <f t="shared" ca="1" si="1"/>
        <v>146184.35303212851</v>
      </c>
    </row>
    <row r="12" spans="1:23" hidden="1" x14ac:dyDescent="0.35">
      <c r="A12" s="6" t="s">
        <v>24</v>
      </c>
      <c r="B12" s="2" t="s">
        <v>106</v>
      </c>
      <c r="C12" s="2" t="s">
        <v>178</v>
      </c>
      <c r="D12" s="2">
        <f t="shared" ca="1" si="2"/>
        <v>11</v>
      </c>
      <c r="E12" s="2">
        <f t="shared" ca="1" si="3"/>
        <v>121</v>
      </c>
      <c r="F12" s="2">
        <f t="shared" ca="1" si="4"/>
        <v>1265</v>
      </c>
      <c r="G12" s="2">
        <f t="shared" ca="1" si="5"/>
        <v>1507</v>
      </c>
      <c r="H12" s="2">
        <f t="shared" ca="1" si="6"/>
        <v>66</v>
      </c>
      <c r="I12" s="2">
        <v>50</v>
      </c>
      <c r="J12" s="2">
        <f t="shared" ca="1" si="7"/>
        <v>181.5</v>
      </c>
      <c r="K12" s="2">
        <f t="shared" ca="1" si="8"/>
        <v>12.65</v>
      </c>
      <c r="L12" s="2">
        <f t="shared" ca="1" si="9"/>
        <v>22.605</v>
      </c>
      <c r="M12" s="2">
        <f t="shared" ca="1" si="10"/>
        <v>3.3000000000000003</v>
      </c>
      <c r="N12" s="14">
        <f t="shared" ca="1" si="11"/>
        <v>1.5</v>
      </c>
      <c r="O12" s="2">
        <f t="shared" ca="1" si="12"/>
        <v>40.055</v>
      </c>
      <c r="P12" s="2">
        <f t="shared" ca="1" si="13"/>
        <v>9.6855345911949691</v>
      </c>
      <c r="Q12" s="2">
        <f t="shared" ca="1" si="14"/>
        <v>532.70440251572325</v>
      </c>
      <c r="R12" s="2">
        <f t="shared" ca="1" si="0"/>
        <v>572.7594025157232</v>
      </c>
      <c r="S12" s="2">
        <f t="shared" ca="1" si="15"/>
        <v>87274</v>
      </c>
      <c r="T12" s="2">
        <v>0</v>
      </c>
      <c r="U12" s="2">
        <f t="shared" ca="1" si="16"/>
        <v>51733</v>
      </c>
      <c r="V12" s="2">
        <f t="shared" ca="1" si="17"/>
        <v>10879</v>
      </c>
      <c r="W12" s="2">
        <f t="shared" ca="1" si="1"/>
        <v>150640.25940251572</v>
      </c>
    </row>
    <row r="13" spans="1:23" hidden="1" x14ac:dyDescent="0.35">
      <c r="A13" s="6" t="s">
        <v>25</v>
      </c>
      <c r="B13" s="2" t="s">
        <v>106</v>
      </c>
      <c r="C13" s="2" t="s">
        <v>178</v>
      </c>
      <c r="D13" s="2">
        <f t="shared" ca="1" si="2"/>
        <v>20</v>
      </c>
      <c r="E13" s="2">
        <f t="shared" ca="1" si="3"/>
        <v>200</v>
      </c>
      <c r="F13" s="2">
        <f t="shared" ca="1" si="4"/>
        <v>3160</v>
      </c>
      <c r="G13" s="2">
        <f t="shared" ca="1" si="5"/>
        <v>2540</v>
      </c>
      <c r="H13" s="2">
        <f t="shared" ca="1" si="6"/>
        <v>120</v>
      </c>
      <c r="I13" s="2">
        <v>50</v>
      </c>
      <c r="J13" s="2">
        <f t="shared" ca="1" si="7"/>
        <v>300</v>
      </c>
      <c r="K13" s="2">
        <f t="shared" ca="1" si="8"/>
        <v>31.6</v>
      </c>
      <c r="L13" s="2">
        <f t="shared" ca="1" si="9"/>
        <v>38.1</v>
      </c>
      <c r="M13" s="2">
        <f t="shared" ca="1" si="10"/>
        <v>6</v>
      </c>
      <c r="N13" s="14">
        <f t="shared" ca="1" si="11"/>
        <v>1</v>
      </c>
      <c r="O13" s="2">
        <f t="shared" ca="1" si="12"/>
        <v>76.7</v>
      </c>
      <c r="P13" s="2">
        <f t="shared" ca="1" si="13"/>
        <v>14.141414141414142</v>
      </c>
      <c r="Q13" s="2">
        <f t="shared" ca="1" si="14"/>
        <v>777.77777777777783</v>
      </c>
      <c r="R13" s="2">
        <f t="shared" ca="1" si="0"/>
        <v>854.47777777777787</v>
      </c>
      <c r="S13" s="2">
        <f t="shared" ca="1" si="15"/>
        <v>85177</v>
      </c>
      <c r="T13" s="2">
        <v>0</v>
      </c>
      <c r="U13" s="2">
        <f t="shared" ca="1" si="16"/>
        <v>49972</v>
      </c>
      <c r="V13" s="2">
        <f t="shared" ca="1" si="17"/>
        <v>10680</v>
      </c>
      <c r="W13" s="2">
        <f t="shared" ca="1" si="1"/>
        <v>146983.47777777776</v>
      </c>
    </row>
    <row r="14" spans="1:23" hidden="1" x14ac:dyDescent="0.35">
      <c r="A14" s="6" t="s">
        <v>26</v>
      </c>
      <c r="B14" s="2" t="s">
        <v>106</v>
      </c>
      <c r="C14" s="2" t="s">
        <v>178</v>
      </c>
      <c r="D14" s="2">
        <f t="shared" ca="1" si="2"/>
        <v>11</v>
      </c>
      <c r="E14" s="2">
        <f t="shared" ca="1" si="3"/>
        <v>132</v>
      </c>
      <c r="F14" s="2">
        <f t="shared" ca="1" si="4"/>
        <v>1738</v>
      </c>
      <c r="G14" s="2">
        <f t="shared" ca="1" si="5"/>
        <v>1320</v>
      </c>
      <c r="H14" s="2">
        <f t="shared" ca="1" si="6"/>
        <v>88</v>
      </c>
      <c r="I14" s="2">
        <v>50</v>
      </c>
      <c r="J14" s="2">
        <f t="shared" ca="1" si="7"/>
        <v>198</v>
      </c>
      <c r="K14" s="2">
        <f t="shared" ca="1" si="8"/>
        <v>17.38</v>
      </c>
      <c r="L14" s="2">
        <f t="shared" ca="1" si="9"/>
        <v>19.8</v>
      </c>
      <c r="M14" s="2">
        <f t="shared" ca="1" si="10"/>
        <v>4.4000000000000004</v>
      </c>
      <c r="N14" s="14">
        <f t="shared" ca="1" si="11"/>
        <v>1.5</v>
      </c>
      <c r="O14" s="2">
        <f t="shared" ca="1" si="12"/>
        <v>43.08</v>
      </c>
      <c r="P14" s="2">
        <f t="shared" ca="1" si="13"/>
        <v>9.625</v>
      </c>
      <c r="Q14" s="2">
        <f t="shared" ca="1" si="14"/>
        <v>529.375</v>
      </c>
      <c r="R14" s="2">
        <f t="shared" ca="1" si="0"/>
        <v>572.45500000000004</v>
      </c>
      <c r="S14" s="2">
        <f t="shared" ca="1" si="15"/>
        <v>88934</v>
      </c>
      <c r="T14" s="2">
        <v>0</v>
      </c>
      <c r="U14" s="2">
        <f t="shared" ca="1" si="16"/>
        <v>49565</v>
      </c>
      <c r="V14" s="2">
        <f t="shared" ca="1" si="17"/>
        <v>8703</v>
      </c>
      <c r="W14" s="2">
        <f t="shared" ca="1" si="1"/>
        <v>147972.45500000002</v>
      </c>
    </row>
    <row r="15" spans="1:23" hidden="1" x14ac:dyDescent="0.35">
      <c r="A15" s="6" t="s">
        <v>27</v>
      </c>
      <c r="B15" s="2" t="s">
        <v>106</v>
      </c>
      <c r="C15" s="2" t="s">
        <v>178</v>
      </c>
      <c r="D15" s="2">
        <f t="shared" ca="1" si="2"/>
        <v>19</v>
      </c>
      <c r="E15" s="2">
        <f t="shared" ca="1" si="3"/>
        <v>209</v>
      </c>
      <c r="F15" s="2">
        <f t="shared" ca="1" si="4"/>
        <v>2052</v>
      </c>
      <c r="G15" s="2">
        <f t="shared" ca="1" si="5"/>
        <v>2166</v>
      </c>
      <c r="H15" s="2">
        <f t="shared" ca="1" si="6"/>
        <v>152</v>
      </c>
      <c r="I15" s="2">
        <v>50</v>
      </c>
      <c r="J15" s="2">
        <f t="shared" ca="1" si="7"/>
        <v>313.5</v>
      </c>
      <c r="K15" s="2">
        <f t="shared" ca="1" si="8"/>
        <v>20.52</v>
      </c>
      <c r="L15" s="2">
        <f t="shared" ca="1" si="9"/>
        <v>32.49</v>
      </c>
      <c r="M15" s="2">
        <f t="shared" ca="1" si="10"/>
        <v>7.6000000000000005</v>
      </c>
      <c r="N15" s="14">
        <f t="shared" ca="1" si="11"/>
        <v>1</v>
      </c>
      <c r="O15" s="2">
        <f t="shared" ca="1" si="12"/>
        <v>61.610000000000007</v>
      </c>
      <c r="P15" s="2">
        <f t="shared" ca="1" si="13"/>
        <v>16.024096385542169</v>
      </c>
      <c r="Q15" s="2">
        <f t="shared" ca="1" si="14"/>
        <v>881.32530120481931</v>
      </c>
      <c r="R15" s="2">
        <f t="shared" ca="1" si="0"/>
        <v>942.93530120481932</v>
      </c>
      <c r="S15" s="2">
        <f t="shared" ca="1" si="15"/>
        <v>86445</v>
      </c>
      <c r="T15" s="2">
        <v>0</v>
      </c>
      <c r="U15" s="2">
        <f t="shared" ca="1" si="16"/>
        <v>50711</v>
      </c>
      <c r="V15" s="2">
        <f t="shared" ca="1" si="17"/>
        <v>7429</v>
      </c>
      <c r="W15" s="2">
        <f t="shared" ca="1" si="1"/>
        <v>145841.43530120482</v>
      </c>
    </row>
    <row r="16" spans="1:23" hidden="1" x14ac:dyDescent="0.35">
      <c r="A16" s="6" t="s">
        <v>28</v>
      </c>
      <c r="B16" s="2" t="s">
        <v>106</v>
      </c>
      <c r="C16" s="2" t="s">
        <v>178</v>
      </c>
      <c r="D16" s="2">
        <f t="shared" ca="1" si="2"/>
        <v>14</v>
      </c>
      <c r="E16" s="2">
        <f t="shared" ca="1" si="3"/>
        <v>154</v>
      </c>
      <c r="F16" s="2">
        <f t="shared" ca="1" si="4"/>
        <v>1694</v>
      </c>
      <c r="G16" s="2">
        <f t="shared" ca="1" si="5"/>
        <v>1428</v>
      </c>
      <c r="H16" s="2">
        <f t="shared" ca="1" si="6"/>
        <v>84</v>
      </c>
      <c r="I16" s="2">
        <v>50</v>
      </c>
      <c r="J16" s="2">
        <f t="shared" ca="1" si="7"/>
        <v>231</v>
      </c>
      <c r="K16" s="2">
        <f t="shared" ca="1" si="8"/>
        <v>16.940000000000001</v>
      </c>
      <c r="L16" s="2">
        <f t="shared" ca="1" si="9"/>
        <v>21.419999999999998</v>
      </c>
      <c r="M16" s="2">
        <f t="shared" ca="1" si="10"/>
        <v>4.2</v>
      </c>
      <c r="N16" s="14">
        <f t="shared" ca="1" si="11"/>
        <v>1.5</v>
      </c>
      <c r="O16" s="2">
        <f t="shared" ca="1" si="12"/>
        <v>44.06</v>
      </c>
      <c r="P16" s="2">
        <f t="shared" ca="1" si="13"/>
        <v>10.103092783505154</v>
      </c>
      <c r="Q16" s="2">
        <f t="shared" ca="1" si="14"/>
        <v>555.67010309278351</v>
      </c>
      <c r="R16" s="2">
        <f t="shared" ca="1" si="0"/>
        <v>599.73010309278357</v>
      </c>
      <c r="S16" s="2">
        <f t="shared" ca="1" si="15"/>
        <v>94688</v>
      </c>
      <c r="T16" s="2">
        <v>0</v>
      </c>
      <c r="U16" s="2">
        <f t="shared" ca="1" si="16"/>
        <v>48884</v>
      </c>
      <c r="V16" s="2">
        <f t="shared" ca="1" si="17"/>
        <v>8899</v>
      </c>
      <c r="W16" s="2">
        <f t="shared" ca="1" si="1"/>
        <v>153301.73010309279</v>
      </c>
    </row>
    <row r="17" spans="1:23" hidden="1" x14ac:dyDescent="0.35">
      <c r="A17" s="6" t="s">
        <v>29</v>
      </c>
      <c r="B17" s="2" t="s">
        <v>106</v>
      </c>
      <c r="C17" s="2" t="s">
        <v>178</v>
      </c>
      <c r="D17" s="2">
        <f t="shared" ca="1" si="2"/>
        <v>12</v>
      </c>
      <c r="E17" s="2">
        <f t="shared" ca="1" si="3"/>
        <v>120</v>
      </c>
      <c r="F17" s="2">
        <f t="shared" ca="1" si="4"/>
        <v>1728</v>
      </c>
      <c r="G17" s="2">
        <f t="shared" ca="1" si="5"/>
        <v>1536</v>
      </c>
      <c r="H17" s="2">
        <f t="shared" ca="1" si="6"/>
        <v>84</v>
      </c>
      <c r="I17" s="2">
        <v>50</v>
      </c>
      <c r="J17" s="2">
        <f t="shared" ca="1" si="7"/>
        <v>180</v>
      </c>
      <c r="K17" s="2">
        <f t="shared" ca="1" si="8"/>
        <v>17.28</v>
      </c>
      <c r="L17" s="2">
        <f t="shared" ca="1" si="9"/>
        <v>23.04</v>
      </c>
      <c r="M17" s="2">
        <f t="shared" ca="1" si="10"/>
        <v>4.2</v>
      </c>
      <c r="N17" s="14">
        <f t="shared" ca="1" si="11"/>
        <v>2.5</v>
      </c>
      <c r="O17" s="2">
        <f t="shared" ca="1" si="12"/>
        <v>47.02</v>
      </c>
      <c r="P17" s="2">
        <f t="shared" ca="1" si="13"/>
        <v>7.2103004291845494</v>
      </c>
      <c r="Q17" s="2">
        <f t="shared" ca="1" si="14"/>
        <v>396.56652360515022</v>
      </c>
      <c r="R17" s="2">
        <f t="shared" ca="1" si="0"/>
        <v>443.58652360515021</v>
      </c>
      <c r="S17" s="2">
        <f t="shared" ca="1" si="15"/>
        <v>91303</v>
      </c>
      <c r="T17" s="2">
        <v>0</v>
      </c>
      <c r="U17" s="2">
        <f t="shared" ca="1" si="16"/>
        <v>48591</v>
      </c>
      <c r="V17" s="2">
        <f t="shared" ca="1" si="17"/>
        <v>8507</v>
      </c>
      <c r="W17" s="2">
        <f t="shared" ca="1" si="1"/>
        <v>149024.58652360516</v>
      </c>
    </row>
    <row r="18" spans="1:23" hidden="1" x14ac:dyDescent="0.35">
      <c r="A18" s="6" t="s">
        <v>30</v>
      </c>
      <c r="B18" s="2" t="s">
        <v>106</v>
      </c>
      <c r="C18" s="2" t="s">
        <v>178</v>
      </c>
      <c r="D18" s="2">
        <f t="shared" ca="1" si="2"/>
        <v>18</v>
      </c>
      <c r="E18" s="2">
        <f t="shared" ca="1" si="3"/>
        <v>198</v>
      </c>
      <c r="F18" s="2">
        <f t="shared" ca="1" si="4"/>
        <v>2700</v>
      </c>
      <c r="G18" s="2">
        <f t="shared" ca="1" si="5"/>
        <v>2520</v>
      </c>
      <c r="H18" s="2">
        <f t="shared" ca="1" si="6"/>
        <v>162</v>
      </c>
      <c r="I18" s="2">
        <v>50</v>
      </c>
      <c r="J18" s="2">
        <f t="shared" ca="1" si="7"/>
        <v>297</v>
      </c>
      <c r="K18" s="2">
        <f t="shared" ca="1" si="8"/>
        <v>27</v>
      </c>
      <c r="L18" s="2">
        <f t="shared" ca="1" si="9"/>
        <v>37.799999999999997</v>
      </c>
      <c r="M18" s="2">
        <f t="shared" ca="1" si="10"/>
        <v>8.1</v>
      </c>
      <c r="N18" s="14">
        <f t="shared" ca="1" si="11"/>
        <v>1.5</v>
      </c>
      <c r="O18" s="2">
        <f t="shared" ca="1" si="12"/>
        <v>74.399999999999991</v>
      </c>
      <c r="P18" s="2">
        <f t="shared" ca="1" si="13"/>
        <v>11.25</v>
      </c>
      <c r="Q18" s="2">
        <f t="shared" ca="1" si="14"/>
        <v>618.75</v>
      </c>
      <c r="R18" s="2">
        <f t="shared" ca="1" si="0"/>
        <v>693.15</v>
      </c>
      <c r="S18" s="2">
        <f t="shared" ca="1" si="15"/>
        <v>85214</v>
      </c>
      <c r="T18" s="2">
        <v>0</v>
      </c>
      <c r="U18" s="2">
        <f t="shared" ca="1" si="16"/>
        <v>48907</v>
      </c>
      <c r="V18" s="2">
        <f t="shared" ca="1" si="17"/>
        <v>10045</v>
      </c>
      <c r="W18" s="2">
        <f t="shared" ca="1" si="1"/>
        <v>145156.15</v>
      </c>
    </row>
    <row r="19" spans="1:23" hidden="1" x14ac:dyDescent="0.35">
      <c r="A19" s="6" t="s">
        <v>31</v>
      </c>
      <c r="B19" s="2" t="s">
        <v>106</v>
      </c>
      <c r="C19" s="2" t="s">
        <v>178</v>
      </c>
      <c r="D19" s="2">
        <f t="shared" ca="1" si="2"/>
        <v>15</v>
      </c>
      <c r="E19" s="2">
        <f t="shared" ca="1" si="3"/>
        <v>150</v>
      </c>
      <c r="F19" s="2">
        <f t="shared" ca="1" si="4"/>
        <v>1905</v>
      </c>
      <c r="G19" s="2">
        <f t="shared" ca="1" si="5"/>
        <v>1605</v>
      </c>
      <c r="H19" s="2">
        <f t="shared" ca="1" si="6"/>
        <v>75</v>
      </c>
      <c r="I19" s="2">
        <v>50</v>
      </c>
      <c r="J19" s="2">
        <f t="shared" ca="1" si="7"/>
        <v>225</v>
      </c>
      <c r="K19" s="2">
        <f t="shared" ca="1" si="8"/>
        <v>19.05</v>
      </c>
      <c r="L19" s="2">
        <f t="shared" ca="1" si="9"/>
        <v>24.074999999999999</v>
      </c>
      <c r="M19" s="2">
        <f t="shared" ca="1" si="10"/>
        <v>3.75</v>
      </c>
      <c r="N19" s="14">
        <f t="shared" ca="1" si="11"/>
        <v>2.5</v>
      </c>
      <c r="O19" s="2">
        <f t="shared" ca="1" si="12"/>
        <v>49.375</v>
      </c>
      <c r="P19" s="2">
        <f t="shared" ca="1" si="13"/>
        <v>10.24390243902439</v>
      </c>
      <c r="Q19" s="2">
        <f t="shared" ca="1" si="14"/>
        <v>563.41463414634143</v>
      </c>
      <c r="R19" s="2">
        <f t="shared" ca="1" si="0"/>
        <v>612.78963414634143</v>
      </c>
      <c r="S19" s="2">
        <f t="shared" ca="1" si="15"/>
        <v>89454</v>
      </c>
      <c r="T19" s="2">
        <v>0</v>
      </c>
      <c r="U19" s="2">
        <f t="shared" ca="1" si="16"/>
        <v>48017</v>
      </c>
      <c r="V19" s="2">
        <f t="shared" ca="1" si="17"/>
        <v>10500</v>
      </c>
      <c r="W19" s="2">
        <f t="shared" ca="1" si="1"/>
        <v>148808.78963414632</v>
      </c>
    </row>
    <row r="20" spans="1:23" hidden="1" x14ac:dyDescent="0.35">
      <c r="A20" s="6" t="s">
        <v>32</v>
      </c>
      <c r="B20" s="2" t="s">
        <v>106</v>
      </c>
      <c r="C20" s="2" t="s">
        <v>178</v>
      </c>
      <c r="D20" s="2">
        <f t="shared" ca="1" si="2"/>
        <v>11</v>
      </c>
      <c r="E20" s="2">
        <f t="shared" ca="1" si="3"/>
        <v>110</v>
      </c>
      <c r="F20" s="2">
        <f t="shared" ca="1" si="4"/>
        <v>1485</v>
      </c>
      <c r="G20" s="2">
        <f t="shared" ca="1" si="5"/>
        <v>1100</v>
      </c>
      <c r="H20" s="2">
        <f t="shared" ca="1" si="6"/>
        <v>88</v>
      </c>
      <c r="I20" s="2">
        <v>50</v>
      </c>
      <c r="J20" s="2">
        <f t="shared" ca="1" si="7"/>
        <v>165</v>
      </c>
      <c r="K20" s="2">
        <f t="shared" ca="1" si="8"/>
        <v>14.85</v>
      </c>
      <c r="L20" s="2">
        <f t="shared" ca="1" si="9"/>
        <v>16.5</v>
      </c>
      <c r="M20" s="2">
        <f t="shared" ca="1" si="10"/>
        <v>4.4000000000000004</v>
      </c>
      <c r="N20" s="14">
        <f t="shared" ca="1" si="11"/>
        <v>2.5</v>
      </c>
      <c r="O20" s="2">
        <f t="shared" ca="1" si="12"/>
        <v>38.25</v>
      </c>
      <c r="P20" s="2">
        <f t="shared" ca="1" si="13"/>
        <v>10.131578947368421</v>
      </c>
      <c r="Q20" s="2">
        <f t="shared" ca="1" si="14"/>
        <v>557.23684210526312</v>
      </c>
      <c r="R20" s="2">
        <f t="shared" ca="1" si="0"/>
        <v>595.48684210526312</v>
      </c>
      <c r="S20" s="2">
        <f t="shared" ca="1" si="15"/>
        <v>88874</v>
      </c>
      <c r="T20" s="2">
        <v>0</v>
      </c>
      <c r="U20" s="2">
        <f t="shared" ca="1" si="16"/>
        <v>51912</v>
      </c>
      <c r="V20" s="2">
        <f t="shared" ca="1" si="17"/>
        <v>14584</v>
      </c>
      <c r="W20" s="2">
        <f t="shared" ca="1" si="1"/>
        <v>156130.48684210528</v>
      </c>
    </row>
    <row r="21" spans="1:23" hidden="1" x14ac:dyDescent="0.35">
      <c r="A21" s="6" t="s">
        <v>33</v>
      </c>
      <c r="B21" s="2" t="s">
        <v>106</v>
      </c>
      <c r="C21" s="2" t="s">
        <v>178</v>
      </c>
      <c r="D21" s="2">
        <f t="shared" ca="1" si="2"/>
        <v>17</v>
      </c>
      <c r="E21" s="2">
        <f t="shared" ca="1" si="3"/>
        <v>187</v>
      </c>
      <c r="F21" s="2">
        <f t="shared" ca="1" si="4"/>
        <v>1700</v>
      </c>
      <c r="G21" s="2">
        <f t="shared" ca="1" si="5"/>
        <v>2142</v>
      </c>
      <c r="H21" s="2">
        <f t="shared" ca="1" si="6"/>
        <v>136</v>
      </c>
      <c r="I21" s="2">
        <v>50</v>
      </c>
      <c r="J21" s="2">
        <f t="shared" ca="1" si="7"/>
        <v>280.5</v>
      </c>
      <c r="K21" s="2">
        <f t="shared" ca="1" si="8"/>
        <v>17</v>
      </c>
      <c r="L21" s="2">
        <f t="shared" ca="1" si="9"/>
        <v>32.129999999999995</v>
      </c>
      <c r="M21" s="2">
        <f t="shared" ca="1" si="10"/>
        <v>6.8000000000000007</v>
      </c>
      <c r="N21" s="14">
        <f t="shared" ca="1" si="11"/>
        <v>1.5</v>
      </c>
      <c r="O21" s="2">
        <f t="shared" ca="1" si="12"/>
        <v>57.429999999999993</v>
      </c>
      <c r="P21" s="2">
        <f t="shared" ca="1" si="13"/>
        <v>9.9166666666666679</v>
      </c>
      <c r="Q21" s="2">
        <f t="shared" ca="1" si="14"/>
        <v>545.41666666666674</v>
      </c>
      <c r="R21" s="2">
        <f t="shared" ca="1" si="0"/>
        <v>602.84666666666669</v>
      </c>
      <c r="S21" s="2">
        <f t="shared" ca="1" si="15"/>
        <v>93182</v>
      </c>
      <c r="T21" s="2">
        <v>0</v>
      </c>
      <c r="U21" s="2">
        <f t="shared" ca="1" si="16"/>
        <v>48044</v>
      </c>
      <c r="V21" s="2">
        <f t="shared" ca="1" si="17"/>
        <v>12081</v>
      </c>
      <c r="W21" s="2">
        <f t="shared" ca="1" si="1"/>
        <v>154190.34666666668</v>
      </c>
    </row>
    <row r="22" spans="1:23" hidden="1" x14ac:dyDescent="0.35">
      <c r="A22" s="6" t="s">
        <v>34</v>
      </c>
      <c r="B22" s="2" t="s">
        <v>106</v>
      </c>
      <c r="C22" s="2" t="s">
        <v>178</v>
      </c>
      <c r="D22" s="2">
        <f t="shared" ca="1" si="2"/>
        <v>13</v>
      </c>
      <c r="E22" s="2">
        <f t="shared" ca="1" si="3"/>
        <v>130</v>
      </c>
      <c r="F22" s="2">
        <f t="shared" ca="1" si="4"/>
        <v>1417</v>
      </c>
      <c r="G22" s="2">
        <f t="shared" ca="1" si="5"/>
        <v>1794</v>
      </c>
      <c r="H22" s="2">
        <f t="shared" ca="1" si="6"/>
        <v>65</v>
      </c>
      <c r="I22" s="2">
        <v>50</v>
      </c>
      <c r="J22" s="2">
        <f t="shared" ca="1" si="7"/>
        <v>195</v>
      </c>
      <c r="K22" s="2">
        <f t="shared" ca="1" si="8"/>
        <v>14.17</v>
      </c>
      <c r="L22" s="2">
        <f t="shared" ca="1" si="9"/>
        <v>26.91</v>
      </c>
      <c r="M22" s="2">
        <f t="shared" ca="1" si="10"/>
        <v>3.25</v>
      </c>
      <c r="N22" s="14">
        <f t="shared" ca="1" si="11"/>
        <v>2.5</v>
      </c>
      <c r="O22" s="2">
        <f t="shared" ca="1" si="12"/>
        <v>46.83</v>
      </c>
      <c r="P22" s="2">
        <f t="shared" ca="1" si="13"/>
        <v>8.1614349775784767</v>
      </c>
      <c r="Q22" s="2">
        <f t="shared" ca="1" si="14"/>
        <v>448.87892376681623</v>
      </c>
      <c r="R22" s="2">
        <f t="shared" ca="1" si="0"/>
        <v>495.70892376681621</v>
      </c>
      <c r="S22" s="2">
        <f t="shared" ca="1" si="15"/>
        <v>85384</v>
      </c>
      <c r="T22" s="2">
        <v>0</v>
      </c>
      <c r="U22" s="2">
        <f t="shared" ca="1" si="16"/>
        <v>50190</v>
      </c>
      <c r="V22" s="2">
        <f t="shared" ca="1" si="17"/>
        <v>8648</v>
      </c>
      <c r="W22" s="2">
        <f t="shared" ca="1" si="1"/>
        <v>144912.7089237668</v>
      </c>
    </row>
    <row r="23" spans="1:23" hidden="1" x14ac:dyDescent="0.35">
      <c r="A23" s="6" t="s">
        <v>35</v>
      </c>
      <c r="B23" s="2" t="s">
        <v>106</v>
      </c>
      <c r="C23" s="2" t="s">
        <v>178</v>
      </c>
      <c r="D23" s="2">
        <f t="shared" ca="1" si="2"/>
        <v>15</v>
      </c>
      <c r="E23" s="2">
        <f t="shared" ca="1" si="3"/>
        <v>180</v>
      </c>
      <c r="F23" s="2">
        <f t="shared" ca="1" si="4"/>
        <v>2355</v>
      </c>
      <c r="G23" s="2">
        <f t="shared" ca="1" si="5"/>
        <v>2340</v>
      </c>
      <c r="H23" s="2">
        <f t="shared" ca="1" si="6"/>
        <v>135</v>
      </c>
      <c r="I23" s="2">
        <v>50</v>
      </c>
      <c r="J23" s="2">
        <f t="shared" ca="1" si="7"/>
        <v>270</v>
      </c>
      <c r="K23" s="2">
        <f t="shared" ca="1" si="8"/>
        <v>23.55</v>
      </c>
      <c r="L23" s="2">
        <f t="shared" ca="1" si="9"/>
        <v>35.1</v>
      </c>
      <c r="M23" s="2">
        <f t="shared" ca="1" si="10"/>
        <v>6.75</v>
      </c>
      <c r="N23" s="14">
        <f t="shared" ca="1" si="11"/>
        <v>2.5</v>
      </c>
      <c r="O23" s="2">
        <f t="shared" ca="1" si="12"/>
        <v>67.900000000000006</v>
      </c>
      <c r="P23" s="2">
        <f t="shared" ca="1" si="13"/>
        <v>10.194174757281553</v>
      </c>
      <c r="Q23" s="2">
        <f t="shared" ca="1" si="14"/>
        <v>560.67961165048541</v>
      </c>
      <c r="R23" s="2">
        <f t="shared" ca="1" si="0"/>
        <v>628.57961165048539</v>
      </c>
      <c r="S23" s="2">
        <f t="shared" ca="1" si="15"/>
        <v>85436</v>
      </c>
      <c r="T23" s="2">
        <v>0</v>
      </c>
      <c r="U23" s="2">
        <f t="shared" ca="1" si="16"/>
        <v>49048</v>
      </c>
      <c r="V23" s="2">
        <f t="shared" ca="1" si="17"/>
        <v>9789</v>
      </c>
      <c r="W23" s="2">
        <f t="shared" ca="1" si="1"/>
        <v>145171.57961165049</v>
      </c>
    </row>
    <row r="24" spans="1:23" hidden="1" x14ac:dyDescent="0.35">
      <c r="A24" s="6" t="s">
        <v>36</v>
      </c>
      <c r="B24" s="2" t="s">
        <v>106</v>
      </c>
      <c r="C24" s="2" t="s">
        <v>178</v>
      </c>
      <c r="D24" s="2">
        <f t="shared" ca="1" si="2"/>
        <v>11</v>
      </c>
      <c r="E24" s="2">
        <f t="shared" ca="1" si="3"/>
        <v>132</v>
      </c>
      <c r="F24" s="2">
        <f t="shared" ca="1" si="4"/>
        <v>1144</v>
      </c>
      <c r="G24" s="2">
        <f t="shared" ca="1" si="5"/>
        <v>1254</v>
      </c>
      <c r="H24" s="2">
        <f t="shared" ca="1" si="6"/>
        <v>88</v>
      </c>
      <c r="I24" s="2">
        <v>50</v>
      </c>
      <c r="J24" s="2">
        <f t="shared" ca="1" si="7"/>
        <v>198</v>
      </c>
      <c r="K24" s="2">
        <f t="shared" ca="1" si="8"/>
        <v>11.44</v>
      </c>
      <c r="L24" s="2">
        <f t="shared" ca="1" si="9"/>
        <v>18.809999999999999</v>
      </c>
      <c r="M24" s="2">
        <f t="shared" ca="1" si="10"/>
        <v>4.4000000000000004</v>
      </c>
      <c r="N24" s="14">
        <f t="shared" ca="1" si="11"/>
        <v>2</v>
      </c>
      <c r="O24" s="2">
        <f t="shared" ca="1" si="12"/>
        <v>36.65</v>
      </c>
      <c r="P24" s="2">
        <f t="shared" ca="1" si="13"/>
        <v>6.2601626016260159</v>
      </c>
      <c r="Q24" s="2">
        <f t="shared" ca="1" si="14"/>
        <v>344.3089430894309</v>
      </c>
      <c r="R24" s="2">
        <f t="shared" ca="1" si="0"/>
        <v>380.95894308943087</v>
      </c>
      <c r="S24" s="2">
        <f t="shared" ca="1" si="15"/>
        <v>86033</v>
      </c>
      <c r="T24" s="2">
        <v>0</v>
      </c>
      <c r="U24" s="2">
        <f t="shared" ca="1" si="16"/>
        <v>50925</v>
      </c>
      <c r="V24" s="2">
        <f t="shared" ca="1" si="17"/>
        <v>13292</v>
      </c>
      <c r="W24" s="2">
        <f t="shared" ca="1" si="1"/>
        <v>150828.95894308941</v>
      </c>
    </row>
    <row r="25" spans="1:23" hidden="1" x14ac:dyDescent="0.35">
      <c r="A25" s="6" t="s">
        <v>37</v>
      </c>
      <c r="B25" s="2" t="s">
        <v>106</v>
      </c>
      <c r="C25" s="2" t="s">
        <v>178</v>
      </c>
      <c r="D25" s="2">
        <f t="shared" ca="1" si="2"/>
        <v>20</v>
      </c>
      <c r="E25" s="2">
        <f t="shared" ca="1" si="3"/>
        <v>240</v>
      </c>
      <c r="F25" s="2">
        <f t="shared" ca="1" si="4"/>
        <v>3180</v>
      </c>
      <c r="G25" s="2">
        <f t="shared" ca="1" si="5"/>
        <v>2440</v>
      </c>
      <c r="H25" s="2">
        <f t="shared" ca="1" si="6"/>
        <v>120</v>
      </c>
      <c r="I25" s="2">
        <v>50</v>
      </c>
      <c r="J25" s="2">
        <f t="shared" ca="1" si="7"/>
        <v>360</v>
      </c>
      <c r="K25" s="2">
        <f t="shared" ca="1" si="8"/>
        <v>31.8</v>
      </c>
      <c r="L25" s="2">
        <f t="shared" ca="1" si="9"/>
        <v>36.6</v>
      </c>
      <c r="M25" s="2">
        <f t="shared" ca="1" si="10"/>
        <v>6</v>
      </c>
      <c r="N25" s="14">
        <f t="shared" ca="1" si="11"/>
        <v>2.5</v>
      </c>
      <c r="O25" s="2">
        <f t="shared" ca="1" si="12"/>
        <v>76.900000000000006</v>
      </c>
      <c r="P25" s="2">
        <f t="shared" ca="1" si="13"/>
        <v>16</v>
      </c>
      <c r="Q25" s="2">
        <f t="shared" ca="1" si="14"/>
        <v>880</v>
      </c>
      <c r="R25" s="2">
        <f t="shared" ca="1" si="0"/>
        <v>956.9</v>
      </c>
      <c r="S25" s="2">
        <f t="shared" ca="1" si="15"/>
        <v>91200</v>
      </c>
      <c r="T25" s="2">
        <v>0</v>
      </c>
      <c r="U25" s="2">
        <f t="shared" ca="1" si="16"/>
        <v>51832</v>
      </c>
      <c r="V25" s="2">
        <f t="shared" ca="1" si="17"/>
        <v>5001</v>
      </c>
      <c r="W25" s="2">
        <f t="shared" ca="1" si="1"/>
        <v>149349.9</v>
      </c>
    </row>
    <row r="26" spans="1:23" hidden="1" x14ac:dyDescent="0.35">
      <c r="A26" s="6" t="s">
        <v>38</v>
      </c>
      <c r="B26" s="2" t="s">
        <v>106</v>
      </c>
      <c r="C26" s="2" t="s">
        <v>178</v>
      </c>
      <c r="D26" s="2">
        <f t="shared" ca="1" si="2"/>
        <v>16</v>
      </c>
      <c r="E26" s="2">
        <f t="shared" ca="1" si="3"/>
        <v>176</v>
      </c>
      <c r="F26" s="2">
        <f t="shared" ca="1" si="4"/>
        <v>2560</v>
      </c>
      <c r="G26" s="2">
        <f t="shared" ca="1" si="5"/>
        <v>2528</v>
      </c>
      <c r="H26" s="2">
        <f t="shared" ca="1" si="6"/>
        <v>160</v>
      </c>
      <c r="I26" s="2">
        <v>50</v>
      </c>
      <c r="J26" s="2">
        <f t="shared" ca="1" si="7"/>
        <v>264</v>
      </c>
      <c r="K26" s="2">
        <f t="shared" ca="1" si="8"/>
        <v>25.6</v>
      </c>
      <c r="L26" s="2">
        <f t="shared" ca="1" si="9"/>
        <v>37.92</v>
      </c>
      <c r="M26" s="2">
        <f t="shared" ca="1" si="10"/>
        <v>8</v>
      </c>
      <c r="N26" s="14">
        <f t="shared" ca="1" si="11"/>
        <v>1.5</v>
      </c>
      <c r="O26" s="2">
        <f t="shared" ca="1" si="12"/>
        <v>73.02000000000001</v>
      </c>
      <c r="P26" s="2">
        <f t="shared" ca="1" si="13"/>
        <v>11.089108910891088</v>
      </c>
      <c r="Q26" s="2">
        <f t="shared" ca="1" si="14"/>
        <v>609.90099009900985</v>
      </c>
      <c r="R26" s="2">
        <f t="shared" ca="1" si="0"/>
        <v>682.92099009900983</v>
      </c>
      <c r="S26" s="2">
        <f t="shared" ca="1" si="15"/>
        <v>87479</v>
      </c>
      <c r="T26" s="2">
        <v>0</v>
      </c>
      <c r="U26" s="2">
        <f t="shared" ca="1" si="16"/>
        <v>48521</v>
      </c>
      <c r="V26" s="2">
        <f t="shared" ca="1" si="17"/>
        <v>6356</v>
      </c>
      <c r="W26" s="2">
        <f t="shared" ca="1" si="1"/>
        <v>143302.92099009902</v>
      </c>
    </row>
    <row r="27" spans="1:23" hidden="1" x14ac:dyDescent="0.35">
      <c r="A27" s="6" t="s">
        <v>39</v>
      </c>
      <c r="B27" s="2" t="s">
        <v>106</v>
      </c>
      <c r="C27" s="2" t="s">
        <v>178</v>
      </c>
      <c r="D27" s="2">
        <f t="shared" ca="1" si="2"/>
        <v>15</v>
      </c>
      <c r="E27" s="2">
        <f t="shared" ca="1" si="3"/>
        <v>165</v>
      </c>
      <c r="F27" s="2">
        <f t="shared" ca="1" si="4"/>
        <v>2160</v>
      </c>
      <c r="G27" s="2">
        <f t="shared" ca="1" si="5"/>
        <v>2130</v>
      </c>
      <c r="H27" s="2">
        <f t="shared" ca="1" si="6"/>
        <v>75</v>
      </c>
      <c r="I27" s="2">
        <v>50</v>
      </c>
      <c r="J27" s="2">
        <f t="shared" ca="1" si="7"/>
        <v>247.5</v>
      </c>
      <c r="K27" s="2">
        <f t="shared" ca="1" si="8"/>
        <v>21.6</v>
      </c>
      <c r="L27" s="2">
        <f t="shared" ca="1" si="9"/>
        <v>31.95</v>
      </c>
      <c r="M27" s="2">
        <f t="shared" ca="1" si="10"/>
        <v>3.75</v>
      </c>
      <c r="N27" s="14">
        <f t="shared" ca="1" si="11"/>
        <v>1</v>
      </c>
      <c r="O27" s="2">
        <f t="shared" ca="1" si="12"/>
        <v>58.3</v>
      </c>
      <c r="P27" s="2">
        <f t="shared" ca="1" si="13"/>
        <v>8.6419753086419764</v>
      </c>
      <c r="Q27" s="2">
        <f t="shared" ca="1" si="14"/>
        <v>475.30864197530872</v>
      </c>
      <c r="R27" s="2">
        <f t="shared" ca="1" si="0"/>
        <v>533.60864197530873</v>
      </c>
      <c r="S27" s="2">
        <f t="shared" ca="1" si="15"/>
        <v>90931</v>
      </c>
      <c r="T27" s="2">
        <v>0</v>
      </c>
      <c r="U27" s="2">
        <f t="shared" ca="1" si="16"/>
        <v>48940</v>
      </c>
      <c r="V27" s="2">
        <f t="shared" ca="1" si="17"/>
        <v>8437</v>
      </c>
      <c r="W27" s="2">
        <f t="shared" ca="1" si="1"/>
        <v>149089.10864197533</v>
      </c>
    </row>
    <row r="28" spans="1:23" hidden="1" x14ac:dyDescent="0.35">
      <c r="A28" s="6" t="s">
        <v>40</v>
      </c>
      <c r="B28" s="2" t="s">
        <v>106</v>
      </c>
      <c r="C28" s="2" t="s">
        <v>178</v>
      </c>
      <c r="D28" s="2">
        <f t="shared" ca="1" si="2"/>
        <v>19</v>
      </c>
      <c r="E28" s="2">
        <f t="shared" ca="1" si="3"/>
        <v>228</v>
      </c>
      <c r="F28" s="2">
        <f t="shared" ca="1" si="4"/>
        <v>2071</v>
      </c>
      <c r="G28" s="2">
        <f t="shared" ca="1" si="5"/>
        <v>2413</v>
      </c>
      <c r="H28" s="2">
        <f t="shared" ca="1" si="6"/>
        <v>95</v>
      </c>
      <c r="I28" s="2">
        <v>50</v>
      </c>
      <c r="J28" s="2">
        <f t="shared" ca="1" si="7"/>
        <v>342</v>
      </c>
      <c r="K28" s="2">
        <f t="shared" ca="1" si="8"/>
        <v>20.71</v>
      </c>
      <c r="L28" s="2">
        <f t="shared" ca="1" si="9"/>
        <v>36.195</v>
      </c>
      <c r="M28" s="2">
        <f t="shared" ca="1" si="10"/>
        <v>4.75</v>
      </c>
      <c r="N28" s="14">
        <f t="shared" ca="1" si="11"/>
        <v>1</v>
      </c>
      <c r="O28" s="2">
        <f t="shared" ca="1" si="12"/>
        <v>62.655000000000001</v>
      </c>
      <c r="P28" s="2">
        <f t="shared" ca="1" si="13"/>
        <v>14.074074074074073</v>
      </c>
      <c r="Q28" s="2">
        <f t="shared" ca="1" si="14"/>
        <v>774.07407407407402</v>
      </c>
      <c r="R28" s="2">
        <f t="shared" ca="1" si="0"/>
        <v>836.72907407407399</v>
      </c>
      <c r="S28" s="2">
        <f t="shared" ca="1" si="15"/>
        <v>85989</v>
      </c>
      <c r="T28" s="2">
        <v>0</v>
      </c>
      <c r="U28" s="2">
        <f t="shared" ca="1" si="16"/>
        <v>49365</v>
      </c>
      <c r="V28" s="2">
        <f t="shared" ca="1" si="17"/>
        <v>13296</v>
      </c>
      <c r="W28" s="2">
        <f t="shared" ca="1" si="1"/>
        <v>149828.72907407407</v>
      </c>
    </row>
    <row r="29" spans="1:23" hidden="1" x14ac:dyDescent="0.35">
      <c r="A29" s="6" t="s">
        <v>41</v>
      </c>
      <c r="B29" s="2" t="s">
        <v>106</v>
      </c>
      <c r="C29" s="2" t="s">
        <v>178</v>
      </c>
      <c r="D29" s="2">
        <f t="shared" ca="1" si="2"/>
        <v>17</v>
      </c>
      <c r="E29" s="2">
        <f t="shared" ca="1" si="3"/>
        <v>187</v>
      </c>
      <c r="F29" s="2">
        <f t="shared" ca="1" si="4"/>
        <v>2414</v>
      </c>
      <c r="G29" s="2">
        <f t="shared" ca="1" si="5"/>
        <v>2142</v>
      </c>
      <c r="H29" s="2">
        <f t="shared" ca="1" si="6"/>
        <v>136</v>
      </c>
      <c r="I29" s="2">
        <v>50</v>
      </c>
      <c r="J29" s="2">
        <f t="shared" ca="1" si="7"/>
        <v>280.5</v>
      </c>
      <c r="K29" s="2">
        <f t="shared" ca="1" si="8"/>
        <v>24.14</v>
      </c>
      <c r="L29" s="2">
        <f t="shared" ca="1" si="9"/>
        <v>32.129999999999995</v>
      </c>
      <c r="M29" s="2">
        <f t="shared" ca="1" si="10"/>
        <v>6.8000000000000007</v>
      </c>
      <c r="N29" s="14">
        <f t="shared" ca="1" si="11"/>
        <v>1</v>
      </c>
      <c r="O29" s="2">
        <f t="shared" ca="1" si="12"/>
        <v>64.069999999999993</v>
      </c>
      <c r="P29" s="2">
        <f t="shared" ca="1" si="13"/>
        <v>11.666666666666666</v>
      </c>
      <c r="Q29" s="2">
        <f t="shared" ca="1" si="14"/>
        <v>641.66666666666663</v>
      </c>
      <c r="R29" s="2">
        <f t="shared" ca="1" si="0"/>
        <v>705.73666666666668</v>
      </c>
      <c r="S29" s="2">
        <f t="shared" ca="1" si="15"/>
        <v>93261</v>
      </c>
      <c r="T29" s="2">
        <v>0</v>
      </c>
      <c r="U29" s="2">
        <f t="shared" ca="1" si="16"/>
        <v>48572</v>
      </c>
      <c r="V29" s="2">
        <f t="shared" ca="1" si="17"/>
        <v>7116</v>
      </c>
      <c r="W29" s="2">
        <f t="shared" ca="1" si="1"/>
        <v>149935.23666666666</v>
      </c>
    </row>
    <row r="30" spans="1:23" hidden="1" x14ac:dyDescent="0.35">
      <c r="A30" s="6" t="s">
        <v>42</v>
      </c>
      <c r="B30" s="2" t="s">
        <v>106</v>
      </c>
      <c r="C30" s="2" t="s">
        <v>178</v>
      </c>
      <c r="D30" s="2">
        <f t="shared" ca="1" si="2"/>
        <v>14</v>
      </c>
      <c r="E30" s="2">
        <f t="shared" ca="1" si="3"/>
        <v>140</v>
      </c>
      <c r="F30" s="2">
        <f t="shared" ca="1" si="4"/>
        <v>1890</v>
      </c>
      <c r="G30" s="2">
        <f t="shared" ca="1" si="5"/>
        <v>2240</v>
      </c>
      <c r="H30" s="2">
        <f t="shared" ca="1" si="6"/>
        <v>126</v>
      </c>
      <c r="I30" s="2">
        <v>50</v>
      </c>
      <c r="J30" s="2">
        <f t="shared" ca="1" si="7"/>
        <v>210</v>
      </c>
      <c r="K30" s="2">
        <f t="shared" ca="1" si="8"/>
        <v>18.900000000000002</v>
      </c>
      <c r="L30" s="2">
        <f t="shared" ca="1" si="9"/>
        <v>33.6</v>
      </c>
      <c r="M30" s="2">
        <f t="shared" ca="1" si="10"/>
        <v>6.3000000000000007</v>
      </c>
      <c r="N30" s="14">
        <f t="shared" ca="1" si="11"/>
        <v>1.5</v>
      </c>
      <c r="O30" s="2">
        <f t="shared" ca="1" si="12"/>
        <v>60.3</v>
      </c>
      <c r="P30" s="2">
        <f t="shared" ca="1" si="13"/>
        <v>8.7111111111111121</v>
      </c>
      <c r="Q30" s="2">
        <f t="shared" ca="1" si="14"/>
        <v>479.11111111111114</v>
      </c>
      <c r="R30" s="2">
        <f t="shared" ca="1" si="0"/>
        <v>539.41111111111115</v>
      </c>
      <c r="S30" s="2">
        <f t="shared" ca="1" si="15"/>
        <v>89920</v>
      </c>
      <c r="T30" s="2">
        <v>0</v>
      </c>
      <c r="U30" s="2">
        <f t="shared" ca="1" si="16"/>
        <v>48723</v>
      </c>
      <c r="V30" s="2">
        <f t="shared" ca="1" si="17"/>
        <v>9825</v>
      </c>
      <c r="W30" s="2">
        <f t="shared" ca="1" si="1"/>
        <v>149217.41111111111</v>
      </c>
    </row>
    <row r="31" spans="1:23" hidden="1" x14ac:dyDescent="0.35">
      <c r="A31" s="6" t="s">
        <v>43</v>
      </c>
      <c r="B31" s="2" t="s">
        <v>98</v>
      </c>
      <c r="C31" s="2" t="s">
        <v>98</v>
      </c>
      <c r="D31" s="2">
        <v>80</v>
      </c>
      <c r="E31" s="2">
        <f ca="1">RANDBETWEEN(5,6)*D31</f>
        <v>480</v>
      </c>
      <c r="F31" s="2">
        <f ca="1">RANDBETWEEN(160,190)*D31</f>
        <v>12800</v>
      </c>
      <c r="G31" s="2">
        <f ca="1">RANDBETWEEN(50,60)*D31</f>
        <v>4480</v>
      </c>
      <c r="H31" s="2">
        <f ca="1">RANDBETWEEN(6,8)*D31</f>
        <v>480</v>
      </c>
      <c r="I31" s="2">
        <f ca="1">RANDBETWEEN(1,2)*D31</f>
        <v>80</v>
      </c>
      <c r="J31" s="2">
        <f t="shared" ca="1" si="7"/>
        <v>720</v>
      </c>
      <c r="K31" s="2">
        <f t="shared" ca="1" si="8"/>
        <v>128</v>
      </c>
      <c r="L31" s="2">
        <f t="shared" ca="1" si="9"/>
        <v>67.2</v>
      </c>
      <c r="M31" s="2">
        <f t="shared" ca="1" si="10"/>
        <v>24</v>
      </c>
      <c r="N31" s="14">
        <f t="shared" ca="1" si="11"/>
        <v>3.2</v>
      </c>
      <c r="O31" s="2">
        <f t="shared" ca="1" si="12"/>
        <v>222.39999999999998</v>
      </c>
      <c r="P31" s="2">
        <f t="shared" ca="1" si="13"/>
        <v>53.333333333333329</v>
      </c>
      <c r="Q31" s="2">
        <f t="shared" ca="1" si="14"/>
        <v>2933.333333333333</v>
      </c>
      <c r="R31" s="2">
        <f t="shared" ca="1" si="0"/>
        <v>3155.7333333333331</v>
      </c>
      <c r="S31" s="2">
        <v>0</v>
      </c>
      <c r="T31" s="2">
        <v>0</v>
      </c>
      <c r="V31" s="2">
        <v>0</v>
      </c>
      <c r="W31" s="2">
        <f t="shared" ca="1" si="1"/>
        <v>3875.7333333333331</v>
      </c>
    </row>
    <row r="32" spans="1:23" s="8" customFormat="1" hidden="1" x14ac:dyDescent="0.35">
      <c r="A32" s="7" t="s">
        <v>43</v>
      </c>
      <c r="B32" s="8" t="s">
        <v>106</v>
      </c>
      <c r="C32" s="8" t="s">
        <v>106</v>
      </c>
      <c r="D32" s="2">
        <f ca="1">RANDBETWEEN(10,20)</f>
        <v>15</v>
      </c>
      <c r="E32" s="2">
        <f ca="1" xml:space="preserve"> RANDBETWEEN(10,12)*D32</f>
        <v>180</v>
      </c>
      <c r="F32" s="2">
        <f ca="1">IF(D32&lt;=10, RANDBETWEEN(120,200),
 IF(D32&lt;=50, RANDBETWEEN(100,160),
 IF(D32&lt;=200, RANDBETWEEN(80,140),
 IF(D32&lt;=800, RANDBETWEEN(70,120),
             RANDBETWEEN(75,130)))))*D32</f>
        <v>1515</v>
      </c>
      <c r="G32" s="2">
        <f ca="1">IF(D32&lt;=10, RANDBETWEEN(120,200),
 IF(D32&lt;=50, RANDBETWEEN(100,160),
 IF(D32&lt;=200, RANDBETWEEN(80,140),
 IF(D32&lt;=800, RANDBETWEEN(70,120),
             RANDBETWEEN(75,130)))))*D32</f>
        <v>1860</v>
      </c>
      <c r="H32" s="2">
        <f ca="1">IF(D32&lt;=10, RANDBETWEEN(6,12),
 IF(D32&lt;=50, RANDBETWEEN(5,10),
 IF(D32&lt;=200, RANDBETWEEN(4,9),
 IF(D32&lt;=800, RANDBETWEEN(4,8),
             RANDBETWEEN(5,9)))))*D32</f>
        <v>150</v>
      </c>
      <c r="I32" s="8">
        <v>0</v>
      </c>
      <c r="J32" s="2">
        <f t="shared" ca="1" si="7"/>
        <v>270</v>
      </c>
      <c r="K32" s="2">
        <f t="shared" ca="1" si="8"/>
        <v>15.15</v>
      </c>
      <c r="L32" s="2">
        <f t="shared" ca="1" si="9"/>
        <v>27.9</v>
      </c>
      <c r="M32" s="2">
        <f t="shared" ca="1" si="10"/>
        <v>7.5</v>
      </c>
      <c r="N32" s="14">
        <f t="shared" ca="1" si="11"/>
        <v>0</v>
      </c>
      <c r="O32" s="2">
        <f t="shared" ca="1" si="12"/>
        <v>50.55</v>
      </c>
      <c r="P32" s="2">
        <f t="shared" ca="1" si="13"/>
        <v>11.602209944751381</v>
      </c>
      <c r="Q32" s="2">
        <f t="shared" ca="1" si="14"/>
        <v>638.12154696132598</v>
      </c>
      <c r="R32" s="2">
        <f t="shared" ca="1" si="0"/>
        <v>688.67154696132593</v>
      </c>
      <c r="S32" s="2">
        <f ca="1">RANDBETWEEN(65000,75000)</f>
        <v>73040</v>
      </c>
      <c r="T32" s="12">
        <f ca="1">RANDBETWEEN(5000,10000)</f>
        <v>6846</v>
      </c>
      <c r="U32" s="8">
        <v>50000</v>
      </c>
      <c r="V32" s="2">
        <f ca="1">RANDBETWEEN(5000,15000)</f>
        <v>12323</v>
      </c>
      <c r="W32" s="2">
        <f t="shared" ca="1" si="1"/>
        <v>143167.67154696133</v>
      </c>
    </row>
    <row r="33" spans="1:23" hidden="1" x14ac:dyDescent="0.35">
      <c r="A33" s="6" t="s">
        <v>44</v>
      </c>
      <c r="B33" s="2" t="s">
        <v>98</v>
      </c>
      <c r="C33" s="2" t="s">
        <v>98</v>
      </c>
      <c r="D33" s="2">
        <v>80</v>
      </c>
      <c r="E33" s="2">
        <f ca="1">RANDBETWEEN(5,6)*D33</f>
        <v>480</v>
      </c>
      <c r="F33" s="2">
        <f ca="1">RANDBETWEEN(160,190)*D33</f>
        <v>12960</v>
      </c>
      <c r="G33" s="2">
        <f ca="1">RANDBETWEEN(50,60)*D33</f>
        <v>4000</v>
      </c>
      <c r="H33" s="2">
        <f ca="1">RANDBETWEEN(6,8)*D33</f>
        <v>640</v>
      </c>
      <c r="I33" s="2">
        <f ca="1">RANDBETWEEN(1,2)*D33</f>
        <v>160</v>
      </c>
      <c r="J33" s="2">
        <f t="shared" ca="1" si="7"/>
        <v>720</v>
      </c>
      <c r="K33" s="2">
        <f t="shared" ca="1" si="8"/>
        <v>129.6</v>
      </c>
      <c r="L33" s="2">
        <f t="shared" ca="1" si="9"/>
        <v>60</v>
      </c>
      <c r="M33" s="2">
        <f t="shared" ca="1" si="10"/>
        <v>32</v>
      </c>
      <c r="N33" s="14">
        <f t="shared" ca="1" si="11"/>
        <v>4.8</v>
      </c>
      <c r="O33" s="2">
        <f t="shared" ca="1" si="12"/>
        <v>226.4</v>
      </c>
      <c r="P33" s="2">
        <f t="shared" ca="1" si="13"/>
        <v>64.367816091954026</v>
      </c>
      <c r="Q33" s="2">
        <f t="shared" ca="1" si="14"/>
        <v>3540.2298850574716</v>
      </c>
      <c r="R33" s="2">
        <f t="shared" ca="1" si="0"/>
        <v>3766.6298850574717</v>
      </c>
      <c r="S33" s="2">
        <v>0</v>
      </c>
      <c r="T33" s="2">
        <v>0</v>
      </c>
      <c r="U33" s="2">
        <v>0</v>
      </c>
      <c r="V33" s="2">
        <v>0</v>
      </c>
      <c r="W33" s="2">
        <f t="shared" ca="1" si="1"/>
        <v>4486.6298850574713</v>
      </c>
    </row>
    <row r="34" spans="1:23" hidden="1" x14ac:dyDescent="0.35">
      <c r="A34" s="6" t="s">
        <v>44</v>
      </c>
      <c r="B34" s="2" t="s">
        <v>106</v>
      </c>
      <c r="C34" s="2" t="s">
        <v>106</v>
      </c>
      <c r="D34" s="2">
        <f ca="1">RANDBETWEEN(10,20)</f>
        <v>16</v>
      </c>
      <c r="E34" s="2">
        <f ca="1" xml:space="preserve"> RANDBETWEEN(10,12)*D34</f>
        <v>160</v>
      </c>
      <c r="F34" s="2">
        <f ca="1">IF(D34&lt;=10, RANDBETWEEN(120,200),
 IF(D34&lt;=50, RANDBETWEEN(100,160),
 IF(D34&lt;=200, RANDBETWEEN(80,140),
 IF(D34&lt;=800, RANDBETWEEN(70,120),
             RANDBETWEEN(75,130)))))*D34</f>
        <v>2464</v>
      </c>
      <c r="G34" s="2">
        <f ca="1">IF(D34&lt;=10, RANDBETWEEN(120,200),
 IF(D34&lt;=50, RANDBETWEEN(100,160),
 IF(D34&lt;=200, RANDBETWEEN(80,140),
 IF(D34&lt;=800, RANDBETWEEN(70,120),
             RANDBETWEEN(75,130)))))*D34</f>
        <v>1936</v>
      </c>
      <c r="H34" s="2">
        <f ca="1">IF(D34&lt;=10, RANDBETWEEN(6,12),
 IF(D34&lt;=50, RANDBETWEEN(5,10),
 IF(D34&lt;=200, RANDBETWEEN(4,9),
 IF(D34&lt;=800, RANDBETWEEN(4,8),
             RANDBETWEEN(5,9)))))*D34</f>
        <v>112</v>
      </c>
      <c r="I34" s="2">
        <v>0</v>
      </c>
      <c r="J34" s="2">
        <f t="shared" ca="1" si="7"/>
        <v>240</v>
      </c>
      <c r="K34" s="2">
        <f t="shared" ca="1" si="8"/>
        <v>24.64</v>
      </c>
      <c r="L34" s="2">
        <f t="shared" ca="1" si="9"/>
        <v>29.04</v>
      </c>
      <c r="M34" s="2">
        <f t="shared" ca="1" si="10"/>
        <v>5.6000000000000005</v>
      </c>
      <c r="N34" s="14">
        <f t="shared" ca="1" si="11"/>
        <v>0</v>
      </c>
      <c r="O34" s="2">
        <f t="shared" ca="1" si="12"/>
        <v>59.28</v>
      </c>
      <c r="P34" s="2">
        <f t="shared" ca="1" si="13"/>
        <v>11.606217616580311</v>
      </c>
      <c r="Q34" s="2">
        <f t="shared" ca="1" si="14"/>
        <v>638.34196891191709</v>
      </c>
      <c r="R34" s="2">
        <f t="shared" ref="R34:R64" ca="1" si="18">SUM(Q34,O34)</f>
        <v>697.62196891191707</v>
      </c>
      <c r="S34" s="2">
        <f ca="1">RANDBETWEEN(65000,75000)</f>
        <v>66773</v>
      </c>
      <c r="T34" s="12">
        <f ca="1">RANDBETWEEN(5000,10000)</f>
        <v>8138</v>
      </c>
      <c r="U34" s="2">
        <v>50000</v>
      </c>
      <c r="V34" s="2">
        <f ca="1">RANDBETWEEN(5000,15000)</f>
        <v>9110</v>
      </c>
      <c r="W34" s="2">
        <f t="shared" ca="1" si="1"/>
        <v>134958.6219689119</v>
      </c>
    </row>
    <row r="35" spans="1:23" hidden="1" x14ac:dyDescent="0.35">
      <c r="A35" s="6" t="s">
        <v>45</v>
      </c>
      <c r="B35" s="2" t="s">
        <v>98</v>
      </c>
      <c r="C35" s="2" t="s">
        <v>98</v>
      </c>
      <c r="D35" s="2">
        <v>80</v>
      </c>
      <c r="E35" s="2">
        <f ca="1">RANDBETWEEN(5,6)*D35</f>
        <v>400</v>
      </c>
      <c r="F35" s="2">
        <f ca="1">RANDBETWEEN(160,190)*D35</f>
        <v>14640</v>
      </c>
      <c r="G35" s="2">
        <f ca="1">RANDBETWEEN(50,60)*D35</f>
        <v>4720</v>
      </c>
      <c r="H35" s="2">
        <f ca="1">RANDBETWEEN(6,8)*D35</f>
        <v>560</v>
      </c>
      <c r="I35" s="2">
        <f ca="1">RANDBETWEEN(1,2)*D35</f>
        <v>80</v>
      </c>
      <c r="J35" s="2">
        <f t="shared" ca="1" si="7"/>
        <v>600</v>
      </c>
      <c r="K35" s="2">
        <f t="shared" ca="1" si="8"/>
        <v>146.4</v>
      </c>
      <c r="L35" s="2">
        <f t="shared" ca="1" si="9"/>
        <v>70.8</v>
      </c>
      <c r="M35" s="2">
        <f t="shared" ca="1" si="10"/>
        <v>28</v>
      </c>
      <c r="N35" s="14">
        <f t="shared" ca="1" si="11"/>
        <v>4</v>
      </c>
      <c r="O35" s="2">
        <f t="shared" ca="1" si="12"/>
        <v>249.2</v>
      </c>
      <c r="P35" s="2">
        <f t="shared" ca="1" si="13"/>
        <v>45.528455284552848</v>
      </c>
      <c r="Q35" s="2">
        <f t="shared" ca="1" si="14"/>
        <v>2504.0650406504064</v>
      </c>
      <c r="R35" s="2">
        <f t="shared" ca="1" si="18"/>
        <v>2753.2650406504063</v>
      </c>
      <c r="S35" s="2">
        <v>0</v>
      </c>
      <c r="T35" s="2">
        <v>0</v>
      </c>
      <c r="U35" s="2">
        <v>0</v>
      </c>
      <c r="V35" s="2">
        <v>0</v>
      </c>
      <c r="W35" s="2">
        <f t="shared" ca="1" si="1"/>
        <v>3353.2650406504063</v>
      </c>
    </row>
    <row r="36" spans="1:23" hidden="1" x14ac:dyDescent="0.35">
      <c r="A36" s="6" t="s">
        <v>45</v>
      </c>
      <c r="B36" s="2" t="s">
        <v>106</v>
      </c>
      <c r="C36" s="2" t="s">
        <v>106</v>
      </c>
      <c r="D36" s="2">
        <f ca="1">RANDBETWEEN(10,20)</f>
        <v>13</v>
      </c>
      <c r="E36" s="2">
        <f ca="1" xml:space="preserve"> RANDBETWEEN(10,12)*D36</f>
        <v>156</v>
      </c>
      <c r="F36" s="2">
        <f ca="1">IF(D36&lt;=10, RANDBETWEEN(120,200),
 IF(D36&lt;=50, RANDBETWEEN(100,160),
 IF(D36&lt;=200, RANDBETWEEN(80,140),
 IF(D36&lt;=800, RANDBETWEEN(70,120),
             RANDBETWEEN(75,130)))))*D36</f>
        <v>1391</v>
      </c>
      <c r="G36" s="2">
        <f ca="1">IF(D36&lt;=10, RANDBETWEEN(120,200),
 IF(D36&lt;=50, RANDBETWEEN(100,160),
 IF(D36&lt;=200, RANDBETWEEN(80,140),
 IF(D36&lt;=800, RANDBETWEEN(70,120),
             RANDBETWEEN(75,130)))))*D36</f>
        <v>1768</v>
      </c>
      <c r="H36" s="2">
        <f ca="1">IF(D36&lt;=10, RANDBETWEEN(6,12),
 IF(D36&lt;=50, RANDBETWEEN(5,10),
 IF(D36&lt;=200, RANDBETWEEN(4,9),
 IF(D36&lt;=800, RANDBETWEEN(4,8),
             RANDBETWEEN(5,9)))))*D36</f>
        <v>130</v>
      </c>
      <c r="I36" s="2">
        <v>0</v>
      </c>
      <c r="J36" s="2">
        <f t="shared" ca="1" si="7"/>
        <v>234</v>
      </c>
      <c r="K36" s="2">
        <f t="shared" ca="1" si="8"/>
        <v>13.91</v>
      </c>
      <c r="L36" s="2">
        <f t="shared" ca="1" si="9"/>
        <v>26.52</v>
      </c>
      <c r="M36" s="2">
        <f t="shared" ca="1" si="10"/>
        <v>6.5</v>
      </c>
      <c r="N36" s="14">
        <f t="shared" ca="1" si="11"/>
        <v>0</v>
      </c>
      <c r="O36" s="2">
        <f t="shared" ca="1" si="12"/>
        <v>46.93</v>
      </c>
      <c r="P36" s="2">
        <f t="shared" ca="1" si="13"/>
        <v>9.3333333333333339</v>
      </c>
      <c r="Q36" s="2">
        <f t="shared" ca="1" si="14"/>
        <v>513.33333333333337</v>
      </c>
      <c r="R36" s="2">
        <f t="shared" ca="1" si="18"/>
        <v>560.26333333333332</v>
      </c>
      <c r="S36" s="2">
        <f ca="1">RANDBETWEEN(65000,75000)</f>
        <v>69168</v>
      </c>
      <c r="T36" s="12">
        <f ca="1">RANDBETWEEN(5000,10000)</f>
        <v>6711</v>
      </c>
      <c r="U36" s="2">
        <v>50000</v>
      </c>
      <c r="V36" s="2">
        <f ca="1">RANDBETWEEN(5000,15000)</f>
        <v>14822</v>
      </c>
      <c r="W36" s="2">
        <f t="shared" ca="1" si="1"/>
        <v>141495.26333333334</v>
      </c>
    </row>
    <row r="37" spans="1:23" hidden="1" x14ac:dyDescent="0.35">
      <c r="A37" s="6" t="s">
        <v>46</v>
      </c>
      <c r="B37" s="2" t="s">
        <v>98</v>
      </c>
      <c r="C37" s="2" t="s">
        <v>98</v>
      </c>
      <c r="D37" s="2">
        <v>80</v>
      </c>
      <c r="E37" s="2">
        <f ca="1">RANDBETWEEN(5,6)*D37</f>
        <v>480</v>
      </c>
      <c r="F37" s="2">
        <f ca="1">RANDBETWEEN(160,190)*D37</f>
        <v>14160</v>
      </c>
      <c r="G37" s="2">
        <f ca="1">RANDBETWEEN(50,60)*D37</f>
        <v>4720</v>
      </c>
      <c r="H37" s="2">
        <f ca="1">RANDBETWEEN(6,8)*D37</f>
        <v>640</v>
      </c>
      <c r="I37" s="2">
        <f ca="1">RANDBETWEEN(1,2)*D37</f>
        <v>160</v>
      </c>
      <c r="J37" s="2">
        <f t="shared" ca="1" si="7"/>
        <v>720</v>
      </c>
      <c r="K37" s="2">
        <f t="shared" ca="1" si="8"/>
        <v>141.6</v>
      </c>
      <c r="L37" s="2">
        <f t="shared" ca="1" si="9"/>
        <v>70.8</v>
      </c>
      <c r="M37" s="2">
        <f t="shared" ca="1" si="10"/>
        <v>32</v>
      </c>
      <c r="N37" s="14">
        <f t="shared" ca="1" si="11"/>
        <v>4.8</v>
      </c>
      <c r="O37" s="2">
        <f t="shared" ca="1" si="12"/>
        <v>249.2</v>
      </c>
      <c r="P37" s="2">
        <f t="shared" ca="1" si="13"/>
        <v>48.695652173913047</v>
      </c>
      <c r="Q37" s="2">
        <f t="shared" ca="1" si="14"/>
        <v>2678.2608695652175</v>
      </c>
      <c r="R37" s="2">
        <f t="shared" ca="1" si="18"/>
        <v>2927.4608695652173</v>
      </c>
      <c r="S37" s="2">
        <v>0</v>
      </c>
      <c r="T37" s="2">
        <v>0</v>
      </c>
      <c r="U37" s="2">
        <v>0</v>
      </c>
      <c r="V37" s="2">
        <v>0</v>
      </c>
      <c r="W37" s="2">
        <f t="shared" ca="1" si="1"/>
        <v>3647.4608695652173</v>
      </c>
    </row>
    <row r="38" spans="1:23" hidden="1" x14ac:dyDescent="0.35">
      <c r="A38" s="6" t="s">
        <v>46</v>
      </c>
      <c r="B38" s="2" t="s">
        <v>106</v>
      </c>
      <c r="C38" s="2" t="s">
        <v>106</v>
      </c>
      <c r="D38" s="2">
        <f ca="1">RANDBETWEEN(10,20)</f>
        <v>10</v>
      </c>
      <c r="E38" s="2">
        <f ca="1" xml:space="preserve"> RANDBETWEEN(10,12)*D38</f>
        <v>120</v>
      </c>
      <c r="F38" s="2">
        <f ca="1">IF(D38&lt;=10, RANDBETWEEN(120,200),
 IF(D38&lt;=50, RANDBETWEEN(100,160),
 IF(D38&lt;=200, RANDBETWEEN(80,140),
 IF(D38&lt;=800, RANDBETWEEN(70,120),
             RANDBETWEEN(75,130)))))*D38</f>
        <v>1540</v>
      </c>
      <c r="G38" s="2">
        <f ca="1">IF(D38&lt;=10, RANDBETWEEN(120,200),
 IF(D38&lt;=50, RANDBETWEEN(100,160),
 IF(D38&lt;=200, RANDBETWEEN(80,140),
 IF(D38&lt;=800, RANDBETWEEN(70,120),
             RANDBETWEEN(75,130)))))*D38</f>
        <v>1280</v>
      </c>
      <c r="H38" s="2">
        <f ca="1">IF(D38&lt;=10, RANDBETWEEN(6,12),
 IF(D38&lt;=50, RANDBETWEEN(5,10),
 IF(D38&lt;=200, RANDBETWEEN(4,9),
 IF(D38&lt;=800, RANDBETWEEN(4,8),
             RANDBETWEEN(5,9)))))*D38</f>
        <v>120</v>
      </c>
      <c r="I38" s="2">
        <v>0</v>
      </c>
      <c r="J38" s="2">
        <f t="shared" ca="1" si="7"/>
        <v>180</v>
      </c>
      <c r="K38" s="2">
        <f t="shared" ca="1" si="8"/>
        <v>15.4</v>
      </c>
      <c r="L38" s="2">
        <f t="shared" ca="1" si="9"/>
        <v>19.2</v>
      </c>
      <c r="M38" s="2">
        <f t="shared" ca="1" si="10"/>
        <v>6</v>
      </c>
      <c r="N38" s="14">
        <f t="shared" ca="1" si="11"/>
        <v>0</v>
      </c>
      <c r="O38" s="2">
        <f t="shared" ca="1" si="12"/>
        <v>40.6</v>
      </c>
      <c r="P38" s="2">
        <f t="shared" ca="1" si="13"/>
        <v>6.1946902654867255</v>
      </c>
      <c r="Q38" s="2">
        <f t="shared" ca="1" si="14"/>
        <v>340.7079646017699</v>
      </c>
      <c r="R38" s="2">
        <f t="shared" ca="1" si="18"/>
        <v>381.30796460176992</v>
      </c>
      <c r="S38" s="2">
        <f ca="1">RANDBETWEEN(65000,75000)</f>
        <v>71727</v>
      </c>
      <c r="T38" s="12">
        <f ca="1">RANDBETWEEN(5000,10000)</f>
        <v>9018</v>
      </c>
      <c r="U38" s="2">
        <v>50000</v>
      </c>
      <c r="V38" s="2">
        <f ca="1">RANDBETWEEN(5000,15000)</f>
        <v>11586</v>
      </c>
      <c r="W38" s="2">
        <f t="shared" ca="1" si="1"/>
        <v>142892.30796460179</v>
      </c>
    </row>
    <row r="39" spans="1:23" hidden="1" x14ac:dyDescent="0.35">
      <c r="A39" s="6" t="s">
        <v>47</v>
      </c>
      <c r="B39" s="2" t="s">
        <v>98</v>
      </c>
      <c r="C39" s="2" t="s">
        <v>98</v>
      </c>
      <c r="D39" s="2">
        <v>80</v>
      </c>
      <c r="E39" s="2">
        <f ca="1">RANDBETWEEN(5,6)*D39</f>
        <v>400</v>
      </c>
      <c r="F39" s="2">
        <f ca="1">RANDBETWEEN(160,190)*D39</f>
        <v>13040</v>
      </c>
      <c r="G39" s="2">
        <f ca="1">RANDBETWEEN(50,60)*D39</f>
        <v>4240</v>
      </c>
      <c r="H39" s="2">
        <f ca="1">RANDBETWEEN(6,8)*D39</f>
        <v>640</v>
      </c>
      <c r="I39" s="2">
        <f ca="1">RANDBETWEEN(1,2)*D39</f>
        <v>160</v>
      </c>
      <c r="J39" s="2">
        <f t="shared" ca="1" si="7"/>
        <v>600</v>
      </c>
      <c r="K39" s="2">
        <f t="shared" ca="1" si="8"/>
        <v>130.4</v>
      </c>
      <c r="L39" s="2">
        <f t="shared" ca="1" si="9"/>
        <v>63.599999999999994</v>
      </c>
      <c r="M39" s="2">
        <f t="shared" ca="1" si="10"/>
        <v>32</v>
      </c>
      <c r="N39" s="14">
        <f t="shared" ca="1" si="11"/>
        <v>3.2</v>
      </c>
      <c r="O39" s="2">
        <f t="shared" ca="1" si="12"/>
        <v>229.2</v>
      </c>
      <c r="P39" s="2">
        <f t="shared" ca="1" si="13"/>
        <v>56.565656565656568</v>
      </c>
      <c r="Q39" s="2">
        <f t="shared" ca="1" si="14"/>
        <v>3111.1111111111113</v>
      </c>
      <c r="R39" s="2">
        <f t="shared" ca="1" si="18"/>
        <v>3340.3111111111111</v>
      </c>
      <c r="S39" s="2">
        <v>0</v>
      </c>
      <c r="T39" s="2">
        <v>0</v>
      </c>
      <c r="U39" s="2">
        <v>0</v>
      </c>
      <c r="V39" s="2">
        <v>0</v>
      </c>
      <c r="W39" s="2">
        <f t="shared" ca="1" si="1"/>
        <v>3940.3111111111111</v>
      </c>
    </row>
    <row r="40" spans="1:23" hidden="1" x14ac:dyDescent="0.35">
      <c r="A40" s="6" t="s">
        <v>47</v>
      </c>
      <c r="B40" s="2" t="s">
        <v>106</v>
      </c>
      <c r="C40" s="2" t="s">
        <v>106</v>
      </c>
      <c r="D40" s="2">
        <f ca="1">RANDBETWEEN(10,20)</f>
        <v>13</v>
      </c>
      <c r="E40" s="2">
        <f ca="1" xml:space="preserve"> RANDBETWEEN(10,12)*D40</f>
        <v>130</v>
      </c>
      <c r="F40" s="2">
        <f ca="1">IF(D40&lt;=10, RANDBETWEEN(120,200),
 IF(D40&lt;=50, RANDBETWEEN(100,160),
 IF(D40&lt;=200, RANDBETWEEN(80,140),
 IF(D40&lt;=800, RANDBETWEEN(70,120),
             RANDBETWEEN(75,130)))))*D40</f>
        <v>1898</v>
      </c>
      <c r="G40" s="2">
        <f ca="1">IF(D40&lt;=10, RANDBETWEEN(120,200),
 IF(D40&lt;=50, RANDBETWEEN(100,160),
 IF(D40&lt;=200, RANDBETWEEN(80,140),
 IF(D40&lt;=800, RANDBETWEEN(70,120),
             RANDBETWEEN(75,130)))))*D40</f>
        <v>1599</v>
      </c>
      <c r="H40" s="2">
        <f ca="1">IF(D40&lt;=10, RANDBETWEEN(6,12),
 IF(D40&lt;=50, RANDBETWEEN(5,10),
 IF(D40&lt;=200, RANDBETWEEN(4,9),
 IF(D40&lt;=800, RANDBETWEEN(4,8),
             RANDBETWEEN(5,9)))))*D40</f>
        <v>117</v>
      </c>
      <c r="I40" s="2">
        <v>0</v>
      </c>
      <c r="J40" s="2">
        <f t="shared" ca="1" si="7"/>
        <v>195</v>
      </c>
      <c r="K40" s="2">
        <f t="shared" ca="1" si="8"/>
        <v>18.98</v>
      </c>
      <c r="L40" s="2">
        <f t="shared" ca="1" si="9"/>
        <v>23.984999999999999</v>
      </c>
      <c r="M40" s="2">
        <f t="shared" ca="1" si="10"/>
        <v>5.8500000000000005</v>
      </c>
      <c r="N40" s="14">
        <f t="shared" ca="1" si="11"/>
        <v>0</v>
      </c>
      <c r="O40" s="2">
        <f t="shared" ca="1" si="12"/>
        <v>48.815000000000005</v>
      </c>
      <c r="P40" s="2">
        <f t="shared" ca="1" si="13"/>
        <v>9.191919191919192</v>
      </c>
      <c r="Q40" s="2">
        <f t="shared" ca="1" si="14"/>
        <v>505.55555555555554</v>
      </c>
      <c r="R40" s="2">
        <f t="shared" ca="1" si="18"/>
        <v>554.3705555555556</v>
      </c>
      <c r="S40" s="2">
        <f ca="1">RANDBETWEEN(65000,75000)</f>
        <v>73501</v>
      </c>
      <c r="T40" s="12">
        <f ca="1">RANDBETWEEN(5000,10000)</f>
        <v>8304</v>
      </c>
      <c r="U40" s="2">
        <v>50000</v>
      </c>
      <c r="V40" s="2">
        <f ca="1">RANDBETWEEN(5000,15000)</f>
        <v>12793</v>
      </c>
      <c r="W40" s="2">
        <f t="shared" ca="1" si="1"/>
        <v>145347.37055555556</v>
      </c>
    </row>
    <row r="41" spans="1:23" hidden="1" x14ac:dyDescent="0.35">
      <c r="A41" s="6" t="s">
        <v>48</v>
      </c>
      <c r="B41" s="2" t="s">
        <v>98</v>
      </c>
      <c r="C41" s="2" t="s">
        <v>98</v>
      </c>
      <c r="D41" s="2">
        <v>80</v>
      </c>
      <c r="E41" s="2">
        <f ca="1">RANDBETWEEN(5,6)*D41</f>
        <v>480</v>
      </c>
      <c r="F41" s="2">
        <f ca="1">RANDBETWEEN(160,190)*D41</f>
        <v>13440</v>
      </c>
      <c r="G41" s="2">
        <f ca="1">RANDBETWEEN(50,60)*D41</f>
        <v>4800</v>
      </c>
      <c r="H41" s="2">
        <f ca="1">RANDBETWEEN(6,8)*D41</f>
        <v>560</v>
      </c>
      <c r="I41" s="2">
        <f ca="1">RANDBETWEEN(1,2)*D41</f>
        <v>80</v>
      </c>
      <c r="J41" s="2">
        <f t="shared" ca="1" si="7"/>
        <v>720</v>
      </c>
      <c r="K41" s="2">
        <f t="shared" ca="1" si="8"/>
        <v>134.4</v>
      </c>
      <c r="L41" s="2">
        <f t="shared" ca="1" si="9"/>
        <v>72</v>
      </c>
      <c r="M41" s="2">
        <f t="shared" ca="1" si="10"/>
        <v>28</v>
      </c>
      <c r="N41" s="14">
        <f t="shared" ca="1" si="11"/>
        <v>3.2</v>
      </c>
      <c r="O41" s="2">
        <f t="shared" ca="1" si="12"/>
        <v>237.6</v>
      </c>
      <c r="P41" s="2">
        <f t="shared" ca="1" si="13"/>
        <v>57.142857142857146</v>
      </c>
      <c r="Q41" s="2">
        <f t="shared" ca="1" si="14"/>
        <v>3142.8571428571431</v>
      </c>
      <c r="R41" s="2">
        <f t="shared" ca="1" si="18"/>
        <v>3380.457142857143</v>
      </c>
      <c r="S41" s="2">
        <v>0</v>
      </c>
      <c r="T41" s="2">
        <v>0</v>
      </c>
      <c r="U41" s="2">
        <v>0</v>
      </c>
      <c r="V41" s="2">
        <v>0</v>
      </c>
      <c r="W41" s="2">
        <f t="shared" ca="1" si="1"/>
        <v>4100.4571428571435</v>
      </c>
    </row>
    <row r="42" spans="1:23" hidden="1" x14ac:dyDescent="0.35">
      <c r="A42" s="6" t="s">
        <v>48</v>
      </c>
      <c r="B42" s="2" t="s">
        <v>106</v>
      </c>
      <c r="C42" s="2" t="s">
        <v>106</v>
      </c>
      <c r="D42" s="2">
        <f ca="1">RANDBETWEEN(10,20)</f>
        <v>19</v>
      </c>
      <c r="E42" s="2">
        <f ca="1" xml:space="preserve"> RANDBETWEEN(10,12)*D42</f>
        <v>228</v>
      </c>
      <c r="F42" s="2">
        <f ca="1">IF(D42&lt;=10, RANDBETWEEN(120,200),
 IF(D42&lt;=50, RANDBETWEEN(100,160),
 IF(D42&lt;=200, RANDBETWEEN(80,140),
 IF(D42&lt;=800, RANDBETWEEN(70,120),
             RANDBETWEEN(75,130)))))*D42</f>
        <v>2071</v>
      </c>
      <c r="G42" s="2">
        <f ca="1">IF(D42&lt;=10, RANDBETWEEN(120,200),
 IF(D42&lt;=50, RANDBETWEEN(100,160),
 IF(D42&lt;=200, RANDBETWEEN(80,140),
 IF(D42&lt;=800, RANDBETWEEN(70,120),
             RANDBETWEEN(75,130)))))*D42</f>
        <v>2052</v>
      </c>
      <c r="H42" s="2">
        <f ca="1">IF(D42&lt;=10, RANDBETWEEN(6,12),
 IF(D42&lt;=50, RANDBETWEEN(5,10),
 IF(D42&lt;=200, RANDBETWEEN(4,9),
 IF(D42&lt;=800, RANDBETWEEN(4,8),
             RANDBETWEEN(5,9)))))*D42</f>
        <v>133</v>
      </c>
      <c r="I42" s="2">
        <v>0</v>
      </c>
      <c r="J42" s="2">
        <f t="shared" ca="1" si="7"/>
        <v>342</v>
      </c>
      <c r="K42" s="2">
        <f t="shared" ca="1" si="8"/>
        <v>20.71</v>
      </c>
      <c r="L42" s="2">
        <f t="shared" ca="1" si="9"/>
        <v>30.779999999999998</v>
      </c>
      <c r="M42" s="2">
        <f t="shared" ca="1" si="10"/>
        <v>6.65</v>
      </c>
      <c r="N42" s="14">
        <f t="shared" ca="1" si="11"/>
        <v>0</v>
      </c>
      <c r="O42" s="2">
        <f t="shared" ca="1" si="12"/>
        <v>58.139999999999993</v>
      </c>
      <c r="P42" s="2">
        <f t="shared" ca="1" si="13"/>
        <v>10.64</v>
      </c>
      <c r="Q42" s="2">
        <f t="shared" ca="1" si="14"/>
        <v>585.20000000000005</v>
      </c>
      <c r="R42" s="2">
        <f t="shared" ca="1" si="18"/>
        <v>643.34</v>
      </c>
      <c r="S42" s="2">
        <f ca="1">RANDBETWEEN(65000,75000)</f>
        <v>73790</v>
      </c>
      <c r="T42" s="12">
        <f ca="1">RANDBETWEEN(5000,10000)</f>
        <v>9474</v>
      </c>
      <c r="U42" s="2">
        <v>50000</v>
      </c>
      <c r="V42" s="2">
        <f ca="1">RANDBETWEEN(5000,15000)</f>
        <v>9395</v>
      </c>
      <c r="W42" s="2">
        <f t="shared" ca="1" si="1"/>
        <v>143644.34</v>
      </c>
    </row>
    <row r="43" spans="1:23" hidden="1" x14ac:dyDescent="0.35">
      <c r="A43" s="6" t="s">
        <v>49</v>
      </c>
      <c r="B43" s="2" t="s">
        <v>98</v>
      </c>
      <c r="C43" s="2" t="s">
        <v>98</v>
      </c>
      <c r="D43" s="2">
        <v>100</v>
      </c>
      <c r="E43" s="2">
        <f ca="1">RANDBETWEEN(5,6)*D43</f>
        <v>600</v>
      </c>
      <c r="F43" s="2">
        <f ca="1">RANDBETWEEN(160,190)*D43</f>
        <v>16800</v>
      </c>
      <c r="G43" s="2">
        <f ca="1">RANDBETWEEN(50,60)*D43</f>
        <v>5000</v>
      </c>
      <c r="H43" s="2">
        <f ca="1">RANDBETWEEN(6,8)*D43</f>
        <v>700</v>
      </c>
      <c r="I43" s="2">
        <f ca="1">RANDBETWEEN(1,2)*D43</f>
        <v>100</v>
      </c>
      <c r="J43" s="2">
        <f t="shared" ca="1" si="7"/>
        <v>900</v>
      </c>
      <c r="K43" s="2">
        <f t="shared" ca="1" si="8"/>
        <v>168</v>
      </c>
      <c r="L43" s="2">
        <f t="shared" ca="1" si="9"/>
        <v>75</v>
      </c>
      <c r="M43" s="2">
        <f t="shared" ca="1" si="10"/>
        <v>35</v>
      </c>
      <c r="N43" s="14">
        <f t="shared" ca="1" si="11"/>
        <v>3</v>
      </c>
      <c r="O43" s="2">
        <f t="shared" ca="1" si="12"/>
        <v>281</v>
      </c>
      <c r="P43" s="2">
        <f t="shared" ca="1" si="13"/>
        <v>79.096045197740111</v>
      </c>
      <c r="Q43" s="2">
        <f t="shared" ca="1" si="14"/>
        <v>4350.2824858757058</v>
      </c>
      <c r="R43" s="2">
        <f t="shared" ca="1" si="18"/>
        <v>4631.2824858757058</v>
      </c>
      <c r="S43" s="2">
        <v>0</v>
      </c>
      <c r="T43" s="2">
        <v>0</v>
      </c>
      <c r="U43" s="2">
        <v>0</v>
      </c>
      <c r="V43" s="2">
        <v>0</v>
      </c>
      <c r="W43" s="2">
        <f t="shared" ca="1" si="1"/>
        <v>5531.2824858757058</v>
      </c>
    </row>
    <row r="44" spans="1:23" hidden="1" x14ac:dyDescent="0.35">
      <c r="A44" s="6" t="s">
        <v>49</v>
      </c>
      <c r="B44" s="2" t="s">
        <v>106</v>
      </c>
      <c r="C44" s="2" t="s">
        <v>106</v>
      </c>
      <c r="D44" s="2">
        <f ca="1">RANDBETWEEN(10,20)</f>
        <v>12</v>
      </c>
      <c r="E44" s="2">
        <f ca="1" xml:space="preserve"> RANDBETWEEN(10,12)*D44</f>
        <v>144</v>
      </c>
      <c r="F44" s="2">
        <f ca="1">IF(D44&lt;=10, RANDBETWEEN(120,200),
 IF(D44&lt;=50, RANDBETWEEN(100,160),
 IF(D44&lt;=200, RANDBETWEEN(80,140),
 IF(D44&lt;=800, RANDBETWEEN(70,120),
             RANDBETWEEN(75,130)))))*D44</f>
        <v>1728</v>
      </c>
      <c r="G44" s="2">
        <f ca="1">IF(D44&lt;=10, RANDBETWEEN(120,200),
 IF(D44&lt;=50, RANDBETWEEN(100,160),
 IF(D44&lt;=200, RANDBETWEEN(80,140),
 IF(D44&lt;=800, RANDBETWEEN(70,120),
             RANDBETWEEN(75,130)))))*D44</f>
        <v>1656</v>
      </c>
      <c r="H44" s="2">
        <f ca="1">IF(D44&lt;=10, RANDBETWEEN(6,12),
 IF(D44&lt;=50, RANDBETWEEN(5,10),
 IF(D44&lt;=200, RANDBETWEEN(4,9),
 IF(D44&lt;=800, RANDBETWEEN(4,8),
             RANDBETWEEN(5,9)))))*D44</f>
        <v>120</v>
      </c>
      <c r="I44" s="2">
        <v>0</v>
      </c>
      <c r="J44" s="2">
        <f t="shared" ca="1" si="7"/>
        <v>216</v>
      </c>
      <c r="K44" s="2">
        <f t="shared" ca="1" si="8"/>
        <v>17.28</v>
      </c>
      <c r="L44" s="2">
        <f t="shared" ca="1" si="9"/>
        <v>24.84</v>
      </c>
      <c r="M44" s="2">
        <f t="shared" ca="1" si="10"/>
        <v>6</v>
      </c>
      <c r="N44" s="14">
        <f t="shared" ca="1" si="11"/>
        <v>0</v>
      </c>
      <c r="O44" s="2">
        <f t="shared" ca="1" si="12"/>
        <v>48.120000000000005</v>
      </c>
      <c r="P44" s="2">
        <f t="shared" ca="1" si="13"/>
        <v>6.8016194331983808</v>
      </c>
      <c r="Q44" s="2">
        <f t="shared" ca="1" si="14"/>
        <v>374.08906882591094</v>
      </c>
      <c r="R44" s="2">
        <f t="shared" ca="1" si="18"/>
        <v>422.20906882591095</v>
      </c>
      <c r="S44" s="2">
        <f ca="1">RANDBETWEEN(65000,75000)</f>
        <v>70852</v>
      </c>
      <c r="T44" s="12">
        <f ca="1">RANDBETWEEN(5000,10000)</f>
        <v>6245</v>
      </c>
      <c r="U44" s="2">
        <v>50000</v>
      </c>
      <c r="V44" s="2">
        <f ca="1">RANDBETWEEN(5000,15000)</f>
        <v>6965</v>
      </c>
      <c r="W44" s="2">
        <f t="shared" ca="1" si="1"/>
        <v>134700.2090688259</v>
      </c>
    </row>
    <row r="45" spans="1:23" hidden="1" x14ac:dyDescent="0.35">
      <c r="A45" s="6" t="s">
        <v>50</v>
      </c>
      <c r="B45" s="2" t="s">
        <v>98</v>
      </c>
      <c r="C45" s="2" t="s">
        <v>98</v>
      </c>
      <c r="D45" s="2">
        <v>100</v>
      </c>
      <c r="E45" s="2">
        <f ca="1">RANDBETWEEN(5,6)*D45</f>
        <v>600</v>
      </c>
      <c r="F45" s="2">
        <f ca="1">RANDBETWEEN(160,190)*D45</f>
        <v>17200</v>
      </c>
      <c r="G45" s="2">
        <f ca="1">RANDBETWEEN(50,60)*D45</f>
        <v>5400</v>
      </c>
      <c r="H45" s="2">
        <f ca="1">RANDBETWEEN(6,8)*D45</f>
        <v>800</v>
      </c>
      <c r="I45" s="2">
        <f ca="1">RANDBETWEEN(1,2)*D45</f>
        <v>200</v>
      </c>
      <c r="J45" s="2">
        <f t="shared" ca="1" si="7"/>
        <v>900</v>
      </c>
      <c r="K45" s="2">
        <f t="shared" ca="1" si="8"/>
        <v>172</v>
      </c>
      <c r="L45" s="2">
        <f t="shared" ca="1" si="9"/>
        <v>81</v>
      </c>
      <c r="M45" s="2">
        <f t="shared" ca="1" si="10"/>
        <v>40</v>
      </c>
      <c r="N45" s="14">
        <f t="shared" ca="1" si="11"/>
        <v>10</v>
      </c>
      <c r="O45" s="2">
        <f t="shared" ca="1" si="12"/>
        <v>303</v>
      </c>
      <c r="P45" s="2">
        <f t="shared" ca="1" si="13"/>
        <v>57.377049180327866</v>
      </c>
      <c r="Q45" s="2">
        <f t="shared" ca="1" si="14"/>
        <v>3155.7377049180327</v>
      </c>
      <c r="R45" s="2">
        <f t="shared" ca="1" si="18"/>
        <v>3458.7377049180327</v>
      </c>
      <c r="S45" s="2">
        <v>0</v>
      </c>
      <c r="T45" s="2">
        <v>0</v>
      </c>
      <c r="U45" s="2">
        <v>0</v>
      </c>
      <c r="V45" s="2">
        <v>0</v>
      </c>
      <c r="W45" s="2">
        <f t="shared" ca="1" si="1"/>
        <v>4358.7377049180323</v>
      </c>
    </row>
    <row r="46" spans="1:23" hidden="1" x14ac:dyDescent="0.35">
      <c r="A46" s="6" t="s">
        <v>50</v>
      </c>
      <c r="B46" s="2" t="s">
        <v>106</v>
      </c>
      <c r="C46" s="2" t="s">
        <v>106</v>
      </c>
      <c r="D46" s="2">
        <f ca="1">RANDBETWEEN(10,20)</f>
        <v>20</v>
      </c>
      <c r="E46" s="2">
        <f ca="1" xml:space="preserve"> RANDBETWEEN(10,12)*D46</f>
        <v>240</v>
      </c>
      <c r="F46" s="2">
        <f ca="1">IF(D46&lt;=10, RANDBETWEEN(120,200),
 IF(D46&lt;=50, RANDBETWEEN(100,160),
 IF(D46&lt;=200, RANDBETWEEN(80,140),
 IF(D46&lt;=800, RANDBETWEEN(70,120),
             RANDBETWEEN(75,130)))))*D46</f>
        <v>2220</v>
      </c>
      <c r="G46" s="2">
        <f ca="1">IF(D46&lt;=10, RANDBETWEEN(120,200),
 IF(D46&lt;=50, RANDBETWEEN(100,160),
 IF(D46&lt;=200, RANDBETWEEN(80,140),
 IF(D46&lt;=800, RANDBETWEEN(70,120),
             RANDBETWEEN(75,130)))))*D46</f>
        <v>2420</v>
      </c>
      <c r="H46" s="2">
        <f ca="1">IF(D46&lt;=10, RANDBETWEEN(6,12),
 IF(D46&lt;=50, RANDBETWEEN(5,10),
 IF(D46&lt;=200, RANDBETWEEN(4,9),
 IF(D46&lt;=800, RANDBETWEEN(4,8),
             RANDBETWEEN(5,9)))))*D46</f>
        <v>100</v>
      </c>
      <c r="I46" s="2">
        <v>0</v>
      </c>
      <c r="J46" s="2">
        <f t="shared" ca="1" si="7"/>
        <v>360</v>
      </c>
      <c r="K46" s="2">
        <f t="shared" ca="1" si="8"/>
        <v>22.2</v>
      </c>
      <c r="L46" s="2">
        <f t="shared" ca="1" si="9"/>
        <v>36.299999999999997</v>
      </c>
      <c r="M46" s="2">
        <f t="shared" ca="1" si="10"/>
        <v>5</v>
      </c>
      <c r="N46" s="14">
        <f t="shared" ca="1" si="11"/>
        <v>0</v>
      </c>
      <c r="O46" s="2">
        <f t="shared" ca="1" si="12"/>
        <v>63.5</v>
      </c>
      <c r="P46" s="2">
        <f t="shared" ca="1" si="13"/>
        <v>15.300546448087431</v>
      </c>
      <c r="Q46" s="2">
        <f t="shared" ca="1" si="14"/>
        <v>841.53005464480873</v>
      </c>
      <c r="R46" s="2">
        <f t="shared" ca="1" si="18"/>
        <v>905.03005464480873</v>
      </c>
      <c r="S46" s="2">
        <f ca="1">RANDBETWEEN(65000,75000)</f>
        <v>66480</v>
      </c>
      <c r="T46" s="12">
        <f ca="1">RANDBETWEEN(5000,10000)</f>
        <v>9562</v>
      </c>
      <c r="U46" s="2">
        <v>50000</v>
      </c>
      <c r="V46" s="2">
        <f ca="1">RANDBETWEEN(5000,15000)</f>
        <v>7854</v>
      </c>
      <c r="W46" s="2">
        <f t="shared" ca="1" si="1"/>
        <v>135161.0300546448</v>
      </c>
    </row>
    <row r="47" spans="1:23" hidden="1" x14ac:dyDescent="0.35">
      <c r="A47" s="6" t="s">
        <v>51</v>
      </c>
      <c r="B47" s="2" t="s">
        <v>98</v>
      </c>
      <c r="C47" s="2" t="s">
        <v>98</v>
      </c>
      <c r="D47" s="2">
        <v>100</v>
      </c>
      <c r="E47" s="2">
        <f ca="1">RANDBETWEEN(5,6)*D47</f>
        <v>500</v>
      </c>
      <c r="F47" s="2">
        <f ca="1">RANDBETWEEN(160,190)*D47</f>
        <v>16800</v>
      </c>
      <c r="G47" s="2">
        <f ca="1">RANDBETWEEN(50,60)*D47</f>
        <v>6000</v>
      </c>
      <c r="H47" s="2">
        <f ca="1">RANDBETWEEN(6,8)*D47</f>
        <v>600</v>
      </c>
      <c r="I47" s="2">
        <f ca="1">RANDBETWEEN(1,2)*D47</f>
        <v>200</v>
      </c>
      <c r="J47" s="2">
        <f t="shared" ca="1" si="7"/>
        <v>750</v>
      </c>
      <c r="K47" s="2">
        <f t="shared" ca="1" si="8"/>
        <v>168</v>
      </c>
      <c r="L47" s="2">
        <f t="shared" ca="1" si="9"/>
        <v>90</v>
      </c>
      <c r="M47" s="2">
        <f t="shared" ca="1" si="10"/>
        <v>30</v>
      </c>
      <c r="N47" s="14">
        <f t="shared" ca="1" si="11"/>
        <v>8</v>
      </c>
      <c r="O47" s="2">
        <f t="shared" ca="1" si="12"/>
        <v>296</v>
      </c>
      <c r="P47" s="2">
        <f t="shared" ca="1" si="13"/>
        <v>92.715231788079464</v>
      </c>
      <c r="Q47" s="2">
        <f t="shared" ca="1" si="14"/>
        <v>5099.3377483443701</v>
      </c>
      <c r="R47" s="2">
        <f t="shared" ca="1" si="18"/>
        <v>5395.3377483443701</v>
      </c>
      <c r="S47" s="2">
        <v>0</v>
      </c>
      <c r="T47" s="2">
        <v>0</v>
      </c>
      <c r="U47" s="2">
        <v>0</v>
      </c>
      <c r="V47" s="2">
        <v>0</v>
      </c>
      <c r="W47" s="2">
        <f t="shared" ca="1" si="1"/>
        <v>6145.3377483443701</v>
      </c>
    </row>
    <row r="48" spans="1:23" hidden="1" x14ac:dyDescent="0.35">
      <c r="A48" s="6" t="s">
        <v>51</v>
      </c>
      <c r="B48" s="2" t="s">
        <v>106</v>
      </c>
      <c r="C48" s="2" t="s">
        <v>106</v>
      </c>
      <c r="D48" s="2">
        <f ca="1">RANDBETWEEN(10,20)</f>
        <v>18</v>
      </c>
      <c r="E48" s="2">
        <f ca="1" xml:space="preserve"> RANDBETWEEN(10,12)*D48</f>
        <v>180</v>
      </c>
      <c r="F48" s="2">
        <f ca="1">IF(D48&lt;=10, RANDBETWEEN(120,200),
 IF(D48&lt;=50, RANDBETWEEN(100,160),
 IF(D48&lt;=200, RANDBETWEEN(80,140),
 IF(D48&lt;=800, RANDBETWEEN(70,120),
             RANDBETWEEN(75,130)))))*D48</f>
        <v>2466</v>
      </c>
      <c r="G48" s="2">
        <f ca="1">IF(D48&lt;=10, RANDBETWEEN(120,200),
 IF(D48&lt;=50, RANDBETWEEN(100,160),
 IF(D48&lt;=200, RANDBETWEEN(80,140),
 IF(D48&lt;=800, RANDBETWEEN(70,120),
             RANDBETWEEN(75,130)))))*D48</f>
        <v>2142</v>
      </c>
      <c r="H48" s="2">
        <f ca="1">IF(D48&lt;=10, RANDBETWEEN(6,12),
 IF(D48&lt;=50, RANDBETWEEN(5,10),
 IF(D48&lt;=200, RANDBETWEEN(4,9),
 IF(D48&lt;=800, RANDBETWEEN(4,8),
             RANDBETWEEN(5,9)))))*D48</f>
        <v>144</v>
      </c>
      <c r="I48" s="2">
        <v>0</v>
      </c>
      <c r="J48" s="2">
        <f t="shared" ca="1" si="7"/>
        <v>270</v>
      </c>
      <c r="K48" s="2">
        <f t="shared" ca="1" si="8"/>
        <v>24.66</v>
      </c>
      <c r="L48" s="2">
        <f t="shared" ca="1" si="9"/>
        <v>32.129999999999995</v>
      </c>
      <c r="M48" s="2">
        <f t="shared" ca="1" si="10"/>
        <v>7.2</v>
      </c>
      <c r="N48" s="14">
        <f t="shared" ca="1" si="11"/>
        <v>0</v>
      </c>
      <c r="O48" s="2">
        <f t="shared" ca="1" si="12"/>
        <v>63.989999999999995</v>
      </c>
      <c r="P48" s="2">
        <f t="shared" ca="1" si="13"/>
        <v>16.8</v>
      </c>
      <c r="Q48" s="2">
        <f t="shared" ca="1" si="14"/>
        <v>924</v>
      </c>
      <c r="R48" s="2">
        <f t="shared" ca="1" si="18"/>
        <v>987.99</v>
      </c>
      <c r="S48" s="2">
        <f ca="1">RANDBETWEEN(65000,75000)</f>
        <v>72585</v>
      </c>
      <c r="T48" s="12">
        <f ca="1">RANDBETWEEN(5000,10000)</f>
        <v>8133</v>
      </c>
      <c r="U48" s="2">
        <v>50000</v>
      </c>
      <c r="V48" s="2">
        <f ca="1">RANDBETWEEN(5000,15000)</f>
        <v>12370</v>
      </c>
      <c r="W48" s="2">
        <f t="shared" ca="1" si="1"/>
        <v>144345.99</v>
      </c>
    </row>
    <row r="49" spans="1:23" hidden="1" x14ac:dyDescent="0.35">
      <c r="A49" s="6" t="s">
        <v>52</v>
      </c>
      <c r="B49" s="2" t="s">
        <v>98</v>
      </c>
      <c r="C49" s="2" t="s">
        <v>98</v>
      </c>
      <c r="D49" s="2">
        <v>100</v>
      </c>
      <c r="E49" s="2">
        <f ca="1">RANDBETWEEN(5,6)*D49</f>
        <v>600</v>
      </c>
      <c r="F49" s="2">
        <f ca="1">RANDBETWEEN(160,190)*D49</f>
        <v>18200</v>
      </c>
      <c r="G49" s="2">
        <f ca="1">RANDBETWEEN(50,60)*D49</f>
        <v>5700</v>
      </c>
      <c r="H49" s="2">
        <f ca="1">RANDBETWEEN(6,8)*D49</f>
        <v>700</v>
      </c>
      <c r="I49" s="2">
        <f ca="1">RANDBETWEEN(1,2)*D49</f>
        <v>200</v>
      </c>
      <c r="J49" s="2">
        <f t="shared" ca="1" si="7"/>
        <v>900</v>
      </c>
      <c r="K49" s="2">
        <f t="shared" ca="1" si="8"/>
        <v>182</v>
      </c>
      <c r="L49" s="2">
        <f t="shared" ca="1" si="9"/>
        <v>85.5</v>
      </c>
      <c r="M49" s="2">
        <f t="shared" ca="1" si="10"/>
        <v>35</v>
      </c>
      <c r="N49" s="14">
        <f t="shared" ca="1" si="11"/>
        <v>4</v>
      </c>
      <c r="O49" s="2">
        <f t="shared" ca="1" si="12"/>
        <v>306.5</v>
      </c>
      <c r="P49" s="2">
        <f t="shared" ca="1" si="13"/>
        <v>89.743589743589752</v>
      </c>
      <c r="Q49" s="2">
        <f t="shared" ca="1" si="14"/>
        <v>4935.8974358974365</v>
      </c>
      <c r="R49" s="2">
        <f t="shared" ca="1" si="18"/>
        <v>5242.3974358974365</v>
      </c>
      <c r="S49" s="2">
        <v>0</v>
      </c>
      <c r="T49" s="2">
        <v>0</v>
      </c>
      <c r="U49" s="2">
        <v>0</v>
      </c>
      <c r="V49" s="2">
        <v>0</v>
      </c>
      <c r="W49" s="2">
        <f t="shared" ca="1" si="1"/>
        <v>6142.3974358974365</v>
      </c>
    </row>
    <row r="50" spans="1:23" hidden="1" x14ac:dyDescent="0.35">
      <c r="A50" s="6" t="s">
        <v>52</v>
      </c>
      <c r="B50" s="2" t="s">
        <v>106</v>
      </c>
      <c r="C50" s="2" t="s">
        <v>106</v>
      </c>
      <c r="D50" s="2">
        <f ca="1">RANDBETWEEN(10,20)</f>
        <v>14</v>
      </c>
      <c r="E50" s="2">
        <f ca="1" xml:space="preserve"> RANDBETWEEN(10,12)*D50</f>
        <v>154</v>
      </c>
      <c r="F50" s="2">
        <f ca="1">IF(D50&lt;=10, RANDBETWEEN(120,200),
 IF(D50&lt;=50, RANDBETWEEN(100,160),
 IF(D50&lt;=200, RANDBETWEEN(80,140),
 IF(D50&lt;=800, RANDBETWEEN(70,120),
             RANDBETWEEN(75,130)))))*D50</f>
        <v>1946</v>
      </c>
      <c r="G50" s="2">
        <f ca="1">IF(D50&lt;=10, RANDBETWEEN(120,200),
 IF(D50&lt;=50, RANDBETWEEN(100,160),
 IF(D50&lt;=200, RANDBETWEEN(80,140),
 IF(D50&lt;=800, RANDBETWEEN(70,120),
             RANDBETWEEN(75,130)))))*D50</f>
        <v>1974</v>
      </c>
      <c r="H50" s="2">
        <f ca="1">IF(D50&lt;=10, RANDBETWEEN(6,12),
 IF(D50&lt;=50, RANDBETWEEN(5,10),
 IF(D50&lt;=200, RANDBETWEEN(4,9),
 IF(D50&lt;=800, RANDBETWEEN(4,8),
             RANDBETWEEN(5,9)))))*D50</f>
        <v>140</v>
      </c>
      <c r="I50" s="2">
        <v>0</v>
      </c>
      <c r="J50" s="2">
        <f t="shared" ca="1" si="7"/>
        <v>231</v>
      </c>
      <c r="K50" s="2">
        <f t="shared" ca="1" si="8"/>
        <v>19.46</v>
      </c>
      <c r="L50" s="2">
        <f t="shared" ca="1" si="9"/>
        <v>29.61</v>
      </c>
      <c r="M50" s="2">
        <f t="shared" ca="1" si="10"/>
        <v>7</v>
      </c>
      <c r="N50" s="14">
        <f t="shared" ca="1" si="11"/>
        <v>0</v>
      </c>
      <c r="O50" s="2">
        <f t="shared" ca="1" si="12"/>
        <v>56.07</v>
      </c>
      <c r="P50" s="2">
        <f t="shared" ca="1" si="13"/>
        <v>10.76923076923077</v>
      </c>
      <c r="Q50" s="2">
        <f t="shared" ca="1" si="14"/>
        <v>592.30769230769238</v>
      </c>
      <c r="R50" s="2">
        <f t="shared" ca="1" si="18"/>
        <v>648.37769230769243</v>
      </c>
      <c r="S50" s="2">
        <f ca="1">RANDBETWEEN(65000,75000)</f>
        <v>72638</v>
      </c>
      <c r="T50" s="12">
        <f ca="1">RANDBETWEEN(5000,10000)</f>
        <v>8306</v>
      </c>
      <c r="U50" s="2">
        <v>50000</v>
      </c>
      <c r="V50" s="2">
        <f ca="1">RANDBETWEEN(5000,15000)</f>
        <v>12572</v>
      </c>
      <c r="W50" s="2">
        <f t="shared" ca="1" si="1"/>
        <v>144395.37769230769</v>
      </c>
    </row>
    <row r="51" spans="1:23" hidden="1" x14ac:dyDescent="0.35">
      <c r="A51" s="6" t="s">
        <v>53</v>
      </c>
      <c r="B51" s="2" t="s">
        <v>98</v>
      </c>
      <c r="C51" s="2" t="s">
        <v>98</v>
      </c>
      <c r="D51" s="2">
        <v>100</v>
      </c>
      <c r="E51" s="2">
        <f ca="1">RANDBETWEEN(5,6)*D51</f>
        <v>500</v>
      </c>
      <c r="F51" s="2">
        <f ca="1">RANDBETWEEN(160,190)*D51</f>
        <v>16900</v>
      </c>
      <c r="G51" s="2">
        <f ca="1">RANDBETWEEN(50,60)*D51</f>
        <v>6000</v>
      </c>
      <c r="H51" s="2">
        <f ca="1">RANDBETWEEN(6,8)*D51</f>
        <v>800</v>
      </c>
      <c r="I51" s="2">
        <f ca="1">RANDBETWEEN(1,2)*D51</f>
        <v>100</v>
      </c>
      <c r="J51" s="2">
        <f t="shared" ca="1" si="7"/>
        <v>750</v>
      </c>
      <c r="K51" s="2">
        <f t="shared" ca="1" si="8"/>
        <v>169</v>
      </c>
      <c r="L51" s="2">
        <f t="shared" ca="1" si="9"/>
        <v>90</v>
      </c>
      <c r="M51" s="2">
        <f t="shared" ca="1" si="10"/>
        <v>40</v>
      </c>
      <c r="N51" s="14">
        <f t="shared" ca="1" si="11"/>
        <v>4</v>
      </c>
      <c r="O51" s="2">
        <f t="shared" ca="1" si="12"/>
        <v>303</v>
      </c>
      <c r="P51" s="2">
        <f t="shared" ca="1" si="13"/>
        <v>62.5</v>
      </c>
      <c r="Q51" s="2">
        <f t="shared" ca="1" si="14"/>
        <v>3437.5</v>
      </c>
      <c r="R51" s="2">
        <f t="shared" ca="1" si="18"/>
        <v>3740.5</v>
      </c>
      <c r="S51" s="2">
        <v>0</v>
      </c>
      <c r="T51" s="2">
        <v>0</v>
      </c>
      <c r="U51" s="2">
        <v>0</v>
      </c>
      <c r="V51" s="2">
        <v>0</v>
      </c>
      <c r="W51" s="2">
        <f t="shared" ca="1" si="1"/>
        <v>4490.5</v>
      </c>
    </row>
    <row r="52" spans="1:23" hidden="1" x14ac:dyDescent="0.35">
      <c r="A52" s="6" t="s">
        <v>53</v>
      </c>
      <c r="B52" s="2" t="s">
        <v>106</v>
      </c>
      <c r="C52" s="2" t="s">
        <v>106</v>
      </c>
      <c r="D52" s="2">
        <f ca="1">RANDBETWEEN(10,20)</f>
        <v>14</v>
      </c>
      <c r="E52" s="2">
        <f ca="1" xml:space="preserve"> RANDBETWEEN(10,12)*D52</f>
        <v>154</v>
      </c>
      <c r="F52" s="2">
        <f ca="1">IF(D52&lt;=10, RANDBETWEEN(120,200),
 IF(D52&lt;=50, RANDBETWEEN(100,160),
 IF(D52&lt;=200, RANDBETWEEN(80,140),
 IF(D52&lt;=800, RANDBETWEEN(70,120),
             RANDBETWEEN(75,130)))))*D52</f>
        <v>1470</v>
      </c>
      <c r="G52" s="2">
        <f ca="1">IF(D52&lt;=10, RANDBETWEEN(120,200),
 IF(D52&lt;=50, RANDBETWEEN(100,160),
 IF(D52&lt;=200, RANDBETWEEN(80,140),
 IF(D52&lt;=800, RANDBETWEEN(70,120),
             RANDBETWEEN(75,130)))))*D52</f>
        <v>2058</v>
      </c>
      <c r="H52" s="2">
        <f ca="1">IF(D52&lt;=10, RANDBETWEEN(6,12),
 IF(D52&lt;=50, RANDBETWEEN(5,10),
 IF(D52&lt;=200, RANDBETWEEN(4,9),
 IF(D52&lt;=800, RANDBETWEEN(4,8),
             RANDBETWEEN(5,9)))))*D52</f>
        <v>140</v>
      </c>
      <c r="I52" s="2">
        <v>0</v>
      </c>
      <c r="J52" s="2">
        <f t="shared" ca="1" si="7"/>
        <v>231</v>
      </c>
      <c r="K52" s="2">
        <f t="shared" ca="1" si="8"/>
        <v>14.700000000000001</v>
      </c>
      <c r="L52" s="2">
        <f t="shared" ca="1" si="9"/>
        <v>30.869999999999997</v>
      </c>
      <c r="M52" s="2">
        <f t="shared" ca="1" si="10"/>
        <v>7</v>
      </c>
      <c r="N52" s="14">
        <f t="shared" ca="1" si="11"/>
        <v>0</v>
      </c>
      <c r="O52" s="2">
        <f t="shared" ca="1" si="12"/>
        <v>52.57</v>
      </c>
      <c r="P52" s="2">
        <f t="shared" ca="1" si="13"/>
        <v>11.200000000000001</v>
      </c>
      <c r="Q52" s="2">
        <f t="shared" ca="1" si="14"/>
        <v>616.00000000000011</v>
      </c>
      <c r="R52" s="2">
        <f t="shared" ca="1" si="18"/>
        <v>668.57000000000016</v>
      </c>
      <c r="S52" s="2">
        <f ca="1">RANDBETWEEN(65000,75000)</f>
        <v>70083</v>
      </c>
      <c r="T52" s="12">
        <f ca="1">RANDBETWEEN(5000,10000)</f>
        <v>8217</v>
      </c>
      <c r="U52" s="2">
        <v>50000</v>
      </c>
      <c r="V52" s="2">
        <f ca="1">RANDBETWEEN(5000,15000)</f>
        <v>14370</v>
      </c>
      <c r="W52" s="2">
        <f t="shared" ca="1" si="1"/>
        <v>143569.57</v>
      </c>
    </row>
    <row r="53" spans="1:23" hidden="1" x14ac:dyDescent="0.35">
      <c r="A53" s="6" t="s">
        <v>54</v>
      </c>
      <c r="B53" s="2" t="s">
        <v>98</v>
      </c>
      <c r="C53" s="2" t="s">
        <v>98</v>
      </c>
      <c r="D53" s="2">
        <v>100</v>
      </c>
      <c r="E53" s="2">
        <f ca="1">RANDBETWEEN(5,6)*D53</f>
        <v>600</v>
      </c>
      <c r="F53" s="2">
        <f ca="1">RANDBETWEEN(160,190)*D53</f>
        <v>17900</v>
      </c>
      <c r="G53" s="2">
        <f ca="1">RANDBETWEEN(50,60)*D53</f>
        <v>5800</v>
      </c>
      <c r="H53" s="2">
        <f ca="1">RANDBETWEEN(6,8)*D53</f>
        <v>800</v>
      </c>
      <c r="I53" s="2">
        <f ca="1">RANDBETWEEN(1,2)*D53</f>
        <v>100</v>
      </c>
      <c r="J53" s="2">
        <f t="shared" ca="1" si="7"/>
        <v>900</v>
      </c>
      <c r="K53" s="2">
        <f t="shared" ca="1" si="8"/>
        <v>179</v>
      </c>
      <c r="L53" s="2">
        <f t="shared" ca="1" si="9"/>
        <v>87</v>
      </c>
      <c r="M53" s="2">
        <f t="shared" ca="1" si="10"/>
        <v>40</v>
      </c>
      <c r="N53" s="14">
        <f t="shared" ca="1" si="11"/>
        <v>5</v>
      </c>
      <c r="O53" s="2">
        <f t="shared" ca="1" si="12"/>
        <v>311</v>
      </c>
      <c r="P53" s="2">
        <f t="shared" ca="1" si="13"/>
        <v>67.961165048543691</v>
      </c>
      <c r="Q53" s="2">
        <f t="shared" ca="1" si="14"/>
        <v>3737.8640776699031</v>
      </c>
      <c r="R53" s="2">
        <f t="shared" ca="1" si="18"/>
        <v>4048.8640776699031</v>
      </c>
      <c r="S53" s="2">
        <v>0</v>
      </c>
      <c r="T53" s="2">
        <v>0</v>
      </c>
      <c r="U53" s="2">
        <v>0</v>
      </c>
      <c r="V53" s="2">
        <v>0</v>
      </c>
      <c r="W53" s="2">
        <f t="shared" ca="1" si="1"/>
        <v>4948.8640776699031</v>
      </c>
    </row>
    <row r="54" spans="1:23" hidden="1" x14ac:dyDescent="0.35">
      <c r="A54" s="6" t="s">
        <v>54</v>
      </c>
      <c r="B54" s="2" t="s">
        <v>106</v>
      </c>
      <c r="C54" s="2" t="s">
        <v>106</v>
      </c>
      <c r="D54" s="2">
        <f ca="1">RANDBETWEEN(10,20)</f>
        <v>19</v>
      </c>
      <c r="E54" s="2">
        <f ca="1" xml:space="preserve"> RANDBETWEEN(10,12)*D54</f>
        <v>190</v>
      </c>
      <c r="F54" s="2">
        <f ca="1">IF(D54&lt;=10, RANDBETWEEN(120,200),
 IF(D54&lt;=50, RANDBETWEEN(100,160),
 IF(D54&lt;=200, RANDBETWEEN(80,140),
 IF(D54&lt;=800, RANDBETWEEN(70,120),
             RANDBETWEEN(75,130)))))*D54</f>
        <v>2622</v>
      </c>
      <c r="G54" s="2">
        <f ca="1">IF(D54&lt;=10, RANDBETWEEN(120,200),
 IF(D54&lt;=50, RANDBETWEEN(100,160),
 IF(D54&lt;=200, RANDBETWEEN(80,140),
 IF(D54&lt;=800, RANDBETWEEN(70,120),
             RANDBETWEEN(75,130)))))*D54</f>
        <v>2147</v>
      </c>
      <c r="H54" s="2">
        <f ca="1">IF(D54&lt;=10, RANDBETWEEN(6,12),
 IF(D54&lt;=50, RANDBETWEEN(5,10),
 IF(D54&lt;=200, RANDBETWEEN(4,9),
 IF(D54&lt;=800, RANDBETWEEN(4,8),
             RANDBETWEEN(5,9)))))*D54</f>
        <v>114</v>
      </c>
      <c r="I54" s="2">
        <v>0</v>
      </c>
      <c r="J54" s="2">
        <f t="shared" ca="1" si="7"/>
        <v>285</v>
      </c>
      <c r="K54" s="2">
        <f t="shared" ca="1" si="8"/>
        <v>26.22</v>
      </c>
      <c r="L54" s="2">
        <f t="shared" ca="1" si="9"/>
        <v>32.204999999999998</v>
      </c>
      <c r="M54" s="2">
        <f t="shared" ca="1" si="10"/>
        <v>5.7</v>
      </c>
      <c r="N54" s="14">
        <f t="shared" ca="1" si="11"/>
        <v>0</v>
      </c>
      <c r="O54" s="2">
        <f t="shared" ca="1" si="12"/>
        <v>64.125</v>
      </c>
      <c r="P54" s="2">
        <f t="shared" ca="1" si="13"/>
        <v>14.943820224719103</v>
      </c>
      <c r="Q54" s="2">
        <f t="shared" ca="1" si="14"/>
        <v>821.91011235955068</v>
      </c>
      <c r="R54" s="2">
        <f t="shared" ca="1" si="18"/>
        <v>886.03511235955068</v>
      </c>
      <c r="S54" s="2">
        <f ca="1">RANDBETWEEN(65000,75000)</f>
        <v>72065</v>
      </c>
      <c r="T54" s="12">
        <f ca="1">RANDBETWEEN(5000,10000)</f>
        <v>9973</v>
      </c>
      <c r="U54" s="2">
        <v>50000</v>
      </c>
      <c r="V54" s="2">
        <f ca="1">RANDBETWEEN(5000,15000)</f>
        <v>13065</v>
      </c>
      <c r="W54" s="2">
        <f t="shared" ca="1" si="1"/>
        <v>146274.03511235956</v>
      </c>
    </row>
    <row r="55" spans="1:23" hidden="1" x14ac:dyDescent="0.35">
      <c r="A55" s="6" t="s">
        <v>55</v>
      </c>
      <c r="B55" s="2" t="s">
        <v>98</v>
      </c>
      <c r="C55" s="2" t="s">
        <v>98</v>
      </c>
      <c r="D55" s="2">
        <v>100</v>
      </c>
      <c r="E55" s="2">
        <f ca="1">RANDBETWEEN(5,6)*D55</f>
        <v>500</v>
      </c>
      <c r="F55" s="2">
        <f ca="1">RANDBETWEEN(160,190)*D55</f>
        <v>16500</v>
      </c>
      <c r="G55" s="2">
        <f ca="1">RANDBETWEEN(50,60)*D55</f>
        <v>5700</v>
      </c>
      <c r="H55" s="2">
        <f ca="1">RANDBETWEEN(6,8)*D55</f>
        <v>600</v>
      </c>
      <c r="I55" s="2">
        <f ca="1">RANDBETWEEN(1,2)*D55</f>
        <v>100</v>
      </c>
      <c r="J55" s="2">
        <f t="shared" ca="1" si="7"/>
        <v>750</v>
      </c>
      <c r="K55" s="2">
        <f t="shared" ca="1" si="8"/>
        <v>165</v>
      </c>
      <c r="L55" s="2">
        <f t="shared" ca="1" si="9"/>
        <v>85.5</v>
      </c>
      <c r="M55" s="2">
        <f t="shared" ca="1" si="10"/>
        <v>30</v>
      </c>
      <c r="N55" s="14">
        <f t="shared" ca="1" si="11"/>
        <v>4</v>
      </c>
      <c r="O55" s="2">
        <f t="shared" ca="1" si="12"/>
        <v>284.5</v>
      </c>
      <c r="P55" s="2">
        <f t="shared" ca="1" si="13"/>
        <v>77.348066298342545</v>
      </c>
      <c r="Q55" s="2">
        <f t="shared" ca="1" si="14"/>
        <v>4254.1436464088401</v>
      </c>
      <c r="R55" s="2">
        <f t="shared" ca="1" si="18"/>
        <v>4538.6436464088401</v>
      </c>
      <c r="S55" s="2">
        <v>0</v>
      </c>
      <c r="T55" s="2">
        <v>0</v>
      </c>
      <c r="U55" s="2">
        <v>0</v>
      </c>
      <c r="V55" s="2">
        <v>0</v>
      </c>
      <c r="W55" s="2">
        <f t="shared" ca="1" si="1"/>
        <v>5288.6436464088401</v>
      </c>
    </row>
    <row r="56" spans="1:23" hidden="1" x14ac:dyDescent="0.35">
      <c r="A56" s="6" t="s">
        <v>55</v>
      </c>
      <c r="B56" s="2" t="s">
        <v>106</v>
      </c>
      <c r="C56" s="2" t="s">
        <v>106</v>
      </c>
      <c r="D56" s="2">
        <f ca="1">RANDBETWEEN(10,20)</f>
        <v>18</v>
      </c>
      <c r="E56" s="2">
        <f ca="1" xml:space="preserve"> RANDBETWEEN(10,12)*D56</f>
        <v>216</v>
      </c>
      <c r="F56" s="2">
        <f ca="1">IF(D56&lt;=10, RANDBETWEEN(120,200),
 IF(D56&lt;=50, RANDBETWEEN(100,160),
 IF(D56&lt;=200, RANDBETWEEN(80,140),
 IF(D56&lt;=800, RANDBETWEEN(70,120),
             RANDBETWEEN(75,130)))))*D56</f>
        <v>2772</v>
      </c>
      <c r="G56" s="2">
        <f ca="1">IF(D56&lt;=10, RANDBETWEEN(120,200),
 IF(D56&lt;=50, RANDBETWEEN(100,160),
 IF(D56&lt;=200, RANDBETWEEN(80,140),
 IF(D56&lt;=800, RANDBETWEEN(70,120),
             RANDBETWEEN(75,130)))))*D56</f>
        <v>2322</v>
      </c>
      <c r="H56" s="2">
        <f ca="1">IF(D56&lt;=10, RANDBETWEEN(6,12),
 IF(D56&lt;=50, RANDBETWEEN(5,10),
 IF(D56&lt;=200, RANDBETWEEN(4,9),
 IF(D56&lt;=800, RANDBETWEEN(4,8),
             RANDBETWEEN(5,9)))))*D56</f>
        <v>162</v>
      </c>
      <c r="I56" s="2">
        <v>0</v>
      </c>
      <c r="J56" s="2">
        <f t="shared" ca="1" si="7"/>
        <v>324</v>
      </c>
      <c r="K56" s="2">
        <f t="shared" ca="1" si="8"/>
        <v>27.72</v>
      </c>
      <c r="L56" s="2">
        <f t="shared" ca="1" si="9"/>
        <v>34.83</v>
      </c>
      <c r="M56" s="2">
        <f t="shared" ca="1" si="10"/>
        <v>8.1</v>
      </c>
      <c r="N56" s="14">
        <f t="shared" ca="1" si="11"/>
        <v>0</v>
      </c>
      <c r="O56" s="2">
        <f t="shared" ca="1" si="12"/>
        <v>70.649999999999991</v>
      </c>
      <c r="P56" s="2">
        <f t="shared" ca="1" si="13"/>
        <v>15.365853658536585</v>
      </c>
      <c r="Q56" s="2">
        <f t="shared" ca="1" si="14"/>
        <v>845.1219512195122</v>
      </c>
      <c r="R56" s="2">
        <f t="shared" ca="1" si="18"/>
        <v>915.77195121951218</v>
      </c>
      <c r="S56" s="2">
        <f ca="1">RANDBETWEEN(65000,75000)</f>
        <v>66499</v>
      </c>
      <c r="T56" s="12">
        <f ca="1">RANDBETWEEN(5000,10000)</f>
        <v>7009</v>
      </c>
      <c r="U56" s="2">
        <v>50000</v>
      </c>
      <c r="V56" s="2">
        <f ca="1">RANDBETWEEN(5000,15000)</f>
        <v>7277</v>
      </c>
      <c r="W56" s="2">
        <f t="shared" ca="1" si="1"/>
        <v>132024.77195121953</v>
      </c>
    </row>
    <row r="57" spans="1:23" hidden="1" x14ac:dyDescent="0.35">
      <c r="A57" s="6" t="s">
        <v>56</v>
      </c>
      <c r="B57" s="2" t="s">
        <v>98</v>
      </c>
      <c r="C57" s="2" t="s">
        <v>98</v>
      </c>
      <c r="D57" s="2">
        <v>100</v>
      </c>
      <c r="E57" s="2">
        <f ca="1">RANDBETWEEN(5,6)*D57</f>
        <v>600</v>
      </c>
      <c r="F57" s="2">
        <f ca="1">RANDBETWEEN(160,190)*D57</f>
        <v>18900</v>
      </c>
      <c r="G57" s="2">
        <f ca="1">RANDBETWEEN(50,60)*D57</f>
        <v>5600</v>
      </c>
      <c r="H57" s="2">
        <f ca="1">RANDBETWEEN(6,8)*D57</f>
        <v>800</v>
      </c>
      <c r="I57" s="2">
        <f ca="1">RANDBETWEEN(1,2)*D57</f>
        <v>200</v>
      </c>
      <c r="J57" s="2">
        <f t="shared" ca="1" si="7"/>
        <v>900</v>
      </c>
      <c r="K57" s="2">
        <f t="shared" ca="1" si="8"/>
        <v>189</v>
      </c>
      <c r="L57" s="2">
        <f t="shared" ca="1" si="9"/>
        <v>84</v>
      </c>
      <c r="M57" s="2">
        <f t="shared" ca="1" si="10"/>
        <v>40</v>
      </c>
      <c r="N57" s="14">
        <f t="shared" ca="1" si="11"/>
        <v>10</v>
      </c>
      <c r="O57" s="2">
        <f t="shared" ca="1" si="12"/>
        <v>323</v>
      </c>
      <c r="P57" s="2">
        <f t="shared" ca="1" si="13"/>
        <v>81.395348837209298</v>
      </c>
      <c r="Q57" s="2">
        <f t="shared" ca="1" si="14"/>
        <v>4476.7441860465115</v>
      </c>
      <c r="R57" s="2">
        <f t="shared" ca="1" si="18"/>
        <v>4799.7441860465115</v>
      </c>
      <c r="S57" s="2">
        <v>0</v>
      </c>
      <c r="T57" s="2">
        <v>0</v>
      </c>
      <c r="U57" s="2">
        <v>0</v>
      </c>
      <c r="V57" s="2">
        <v>0</v>
      </c>
      <c r="W57" s="2">
        <f t="shared" ca="1" si="1"/>
        <v>5699.7441860465115</v>
      </c>
    </row>
    <row r="58" spans="1:23" hidden="1" x14ac:dyDescent="0.35">
      <c r="A58" s="6" t="s">
        <v>56</v>
      </c>
      <c r="B58" s="2" t="s">
        <v>106</v>
      </c>
      <c r="C58" s="2" t="s">
        <v>106</v>
      </c>
      <c r="D58" s="2">
        <f ca="1">RANDBETWEEN(10,20)</f>
        <v>18</v>
      </c>
      <c r="E58" s="2">
        <f ca="1" xml:space="preserve"> RANDBETWEEN(10,12)*D58</f>
        <v>180</v>
      </c>
      <c r="F58" s="2">
        <f ca="1">IF(D58&lt;=10, RANDBETWEEN(120,200),
 IF(D58&lt;=50, RANDBETWEEN(100,160),
 IF(D58&lt;=200, RANDBETWEEN(80,140),
 IF(D58&lt;=800, RANDBETWEEN(70,120),
             RANDBETWEEN(75,130)))))*D58</f>
        <v>1854</v>
      </c>
      <c r="G58" s="2">
        <f ca="1">IF(D58&lt;=10, RANDBETWEEN(120,200),
 IF(D58&lt;=50, RANDBETWEEN(100,160),
 IF(D58&lt;=200, RANDBETWEEN(80,140),
 IF(D58&lt;=800, RANDBETWEEN(70,120),
             RANDBETWEEN(75,130)))))*D58</f>
        <v>2160</v>
      </c>
      <c r="H58" s="2">
        <f ca="1">IF(D58&lt;=10, RANDBETWEEN(6,12),
 IF(D58&lt;=50, RANDBETWEEN(5,10),
 IF(D58&lt;=200, RANDBETWEEN(4,9),
 IF(D58&lt;=800, RANDBETWEEN(4,8),
             RANDBETWEEN(5,9)))))*D58</f>
        <v>144</v>
      </c>
      <c r="I58" s="2">
        <v>0</v>
      </c>
      <c r="J58" s="2">
        <f t="shared" ca="1" si="7"/>
        <v>270</v>
      </c>
      <c r="K58" s="2">
        <f t="shared" ca="1" si="8"/>
        <v>18.54</v>
      </c>
      <c r="L58" s="2">
        <f t="shared" ca="1" si="9"/>
        <v>32.4</v>
      </c>
      <c r="M58" s="2">
        <f t="shared" ca="1" si="10"/>
        <v>7.2</v>
      </c>
      <c r="N58" s="14">
        <f t="shared" ca="1" si="11"/>
        <v>0</v>
      </c>
      <c r="O58" s="2">
        <f t="shared" ca="1" si="12"/>
        <v>58.14</v>
      </c>
      <c r="P58" s="2">
        <f t="shared" ca="1" si="13"/>
        <v>11.402714932126695</v>
      </c>
      <c r="Q58" s="2">
        <f t="shared" ca="1" si="14"/>
        <v>627.14932126696829</v>
      </c>
      <c r="R58" s="2">
        <f t="shared" ca="1" si="18"/>
        <v>685.28932126696827</v>
      </c>
      <c r="S58" s="2">
        <f ca="1">RANDBETWEEN(65000,75000)</f>
        <v>72313</v>
      </c>
      <c r="T58" s="12">
        <f ca="1">RANDBETWEEN(5000,10000)</f>
        <v>9784</v>
      </c>
      <c r="U58" s="2">
        <v>50000</v>
      </c>
      <c r="V58" s="2">
        <f ca="1">RANDBETWEEN(5000,15000)</f>
        <v>5115</v>
      </c>
      <c r="W58" s="2">
        <f t="shared" ca="1" si="1"/>
        <v>138167.28932126699</v>
      </c>
    </row>
    <row r="59" spans="1:23" hidden="1" x14ac:dyDescent="0.35">
      <c r="A59" s="6" t="s">
        <v>57</v>
      </c>
      <c r="B59" s="2" t="s">
        <v>98</v>
      </c>
      <c r="C59" s="2" t="s">
        <v>98</v>
      </c>
      <c r="D59" s="2">
        <v>100</v>
      </c>
      <c r="E59" s="2">
        <f ca="1">RANDBETWEEN(5,6)*D59</f>
        <v>600</v>
      </c>
      <c r="F59" s="2">
        <f ca="1">RANDBETWEEN(160,190)*D59</f>
        <v>17600</v>
      </c>
      <c r="G59" s="2">
        <f ca="1">RANDBETWEEN(50,60)*D59</f>
        <v>6000</v>
      </c>
      <c r="H59" s="2">
        <f ca="1">RANDBETWEEN(6,8)*D59</f>
        <v>800</v>
      </c>
      <c r="I59" s="2">
        <f ca="1">RANDBETWEEN(1,2)*D59</f>
        <v>100</v>
      </c>
      <c r="J59" s="2">
        <f t="shared" ca="1" si="7"/>
        <v>900</v>
      </c>
      <c r="K59" s="2">
        <f t="shared" ca="1" si="8"/>
        <v>176</v>
      </c>
      <c r="L59" s="2">
        <f t="shared" ca="1" si="9"/>
        <v>90</v>
      </c>
      <c r="M59" s="2">
        <f t="shared" ca="1" si="10"/>
        <v>40</v>
      </c>
      <c r="N59" s="14">
        <f t="shared" ca="1" si="11"/>
        <v>4</v>
      </c>
      <c r="O59" s="2">
        <f t="shared" ca="1" si="12"/>
        <v>310</v>
      </c>
      <c r="P59" s="2">
        <f t="shared" ca="1" si="13"/>
        <v>63.926940639269404</v>
      </c>
      <c r="Q59" s="2">
        <f t="shared" ca="1" si="14"/>
        <v>3515.9817351598172</v>
      </c>
      <c r="R59" s="2">
        <f t="shared" ca="1" si="18"/>
        <v>3825.9817351598172</v>
      </c>
      <c r="S59" s="2">
        <v>0</v>
      </c>
      <c r="T59" s="2">
        <v>0</v>
      </c>
      <c r="U59" s="2">
        <v>0</v>
      </c>
      <c r="V59" s="2">
        <v>0</v>
      </c>
      <c r="W59" s="2">
        <f t="shared" ca="1" si="1"/>
        <v>4725.9817351598176</v>
      </c>
    </row>
    <row r="60" spans="1:23" hidden="1" x14ac:dyDescent="0.35">
      <c r="A60" s="6" t="s">
        <v>57</v>
      </c>
      <c r="B60" s="2" t="s">
        <v>106</v>
      </c>
      <c r="C60" s="2" t="s">
        <v>106</v>
      </c>
      <c r="D60" s="2">
        <f ca="1">RANDBETWEEN(10,20)</f>
        <v>10</v>
      </c>
      <c r="E60" s="2">
        <f ca="1" xml:space="preserve"> RANDBETWEEN(10,12)*D60</f>
        <v>120</v>
      </c>
      <c r="F60" s="2">
        <f ca="1">IF(D60&lt;=10, RANDBETWEEN(120,200),
 IF(D60&lt;=50, RANDBETWEEN(100,160),
 IF(D60&lt;=200, RANDBETWEEN(80,140),
 IF(D60&lt;=800, RANDBETWEEN(70,120),
             RANDBETWEEN(75,130)))))*D60</f>
        <v>1680</v>
      </c>
      <c r="G60" s="2">
        <f ca="1">IF(D60&lt;=10, RANDBETWEEN(120,200),
 IF(D60&lt;=50, RANDBETWEEN(100,160),
 IF(D60&lt;=200, RANDBETWEEN(80,140),
 IF(D60&lt;=800, RANDBETWEEN(70,120),
             RANDBETWEEN(75,130)))))*D60</f>
        <v>1230</v>
      </c>
      <c r="H60" s="2">
        <f ca="1">IF(D60&lt;=10, RANDBETWEEN(6,12),
 IF(D60&lt;=50, RANDBETWEEN(5,10),
 IF(D60&lt;=200, RANDBETWEEN(4,9),
 IF(D60&lt;=800, RANDBETWEEN(4,8),
             RANDBETWEEN(5,9)))))*D60</f>
        <v>110</v>
      </c>
      <c r="I60" s="2">
        <v>0</v>
      </c>
      <c r="J60" s="2">
        <f t="shared" ca="1" si="7"/>
        <v>180</v>
      </c>
      <c r="K60" s="2">
        <f t="shared" ca="1" si="8"/>
        <v>16.8</v>
      </c>
      <c r="L60" s="2">
        <f t="shared" ca="1" si="9"/>
        <v>18.45</v>
      </c>
      <c r="M60" s="2">
        <f t="shared" ca="1" si="10"/>
        <v>5.5</v>
      </c>
      <c r="N60" s="14">
        <f t="shared" ca="1" si="11"/>
        <v>0</v>
      </c>
      <c r="O60" s="2">
        <f t="shared" ca="1" si="12"/>
        <v>40.75</v>
      </c>
      <c r="P60" s="2">
        <f t="shared" ca="1" si="13"/>
        <v>6.0606060606060606</v>
      </c>
      <c r="Q60" s="2">
        <f t="shared" ca="1" si="14"/>
        <v>333.33333333333331</v>
      </c>
      <c r="R60" s="2">
        <f t="shared" ca="1" si="18"/>
        <v>374.08333333333331</v>
      </c>
      <c r="S60" s="2">
        <f ca="1">RANDBETWEEN(65000,75000)</f>
        <v>66392</v>
      </c>
      <c r="T60" s="12">
        <f ca="1">RANDBETWEEN(5000,10000)</f>
        <v>8705</v>
      </c>
      <c r="U60" s="2">
        <v>50000</v>
      </c>
      <c r="V60" s="2">
        <f ca="1">RANDBETWEEN(5000,15000)</f>
        <v>5689</v>
      </c>
      <c r="W60" s="2">
        <f t="shared" ca="1" si="1"/>
        <v>131340.08333333331</v>
      </c>
    </row>
    <row r="61" spans="1:23" hidden="1" x14ac:dyDescent="0.35">
      <c r="A61" s="6" t="s">
        <v>58</v>
      </c>
      <c r="B61" s="2" t="s">
        <v>98</v>
      </c>
      <c r="C61" s="2" t="s">
        <v>98</v>
      </c>
      <c r="D61" s="2">
        <v>100</v>
      </c>
      <c r="E61" s="2">
        <f ca="1">RANDBETWEEN(5,6)*D61</f>
        <v>500</v>
      </c>
      <c r="F61" s="2">
        <f ca="1">RANDBETWEEN(160,190)*D61</f>
        <v>18900</v>
      </c>
      <c r="G61" s="2">
        <f ca="1">RANDBETWEEN(50,60)*D61</f>
        <v>5600</v>
      </c>
      <c r="H61" s="2">
        <f ca="1">RANDBETWEEN(6,8)*D61</f>
        <v>600</v>
      </c>
      <c r="I61" s="2">
        <f ca="1">RANDBETWEEN(1,2)*D61</f>
        <v>200</v>
      </c>
      <c r="J61" s="2">
        <f t="shared" ca="1" si="7"/>
        <v>750</v>
      </c>
      <c r="K61" s="2">
        <f t="shared" ca="1" si="8"/>
        <v>189</v>
      </c>
      <c r="L61" s="2">
        <f t="shared" ca="1" si="9"/>
        <v>84</v>
      </c>
      <c r="M61" s="2">
        <f t="shared" ca="1" si="10"/>
        <v>30</v>
      </c>
      <c r="N61" s="14">
        <f t="shared" ca="1" si="11"/>
        <v>6</v>
      </c>
      <c r="O61" s="2">
        <f t="shared" ca="1" si="12"/>
        <v>309</v>
      </c>
      <c r="P61" s="2">
        <f t="shared" ref="P61:P117" ca="1" si="19">((140/RANDBETWEEN(150,250))*D61)</f>
        <v>72.164948453608247</v>
      </c>
      <c r="Q61" s="2">
        <f t="shared" ca="1" si="14"/>
        <v>3969.0721649484535</v>
      </c>
      <c r="R61" s="2">
        <f t="shared" ca="1" si="18"/>
        <v>4278.0721649484531</v>
      </c>
      <c r="S61" s="2">
        <v>0</v>
      </c>
      <c r="T61" s="2">
        <v>0</v>
      </c>
      <c r="U61" s="2">
        <v>0</v>
      </c>
      <c r="V61" s="2">
        <v>0</v>
      </c>
      <c r="W61" s="2">
        <f t="shared" ca="1" si="1"/>
        <v>5028.0721649484531</v>
      </c>
    </row>
    <row r="62" spans="1:23" hidden="1" x14ac:dyDescent="0.35">
      <c r="A62" s="6" t="s">
        <v>58</v>
      </c>
      <c r="B62" s="2" t="s">
        <v>100</v>
      </c>
      <c r="C62" s="2" t="s">
        <v>100</v>
      </c>
      <c r="D62" s="2">
        <v>25</v>
      </c>
      <c r="E62" s="2">
        <f ca="1">RANDBETWEEN(5,6)*D62</f>
        <v>150</v>
      </c>
      <c r="F62" s="2">
        <f ca="1">RANDBETWEEN(130,150)*D62</f>
        <v>3425</v>
      </c>
      <c r="G62" s="2">
        <f ca="1">RANDBETWEEN(60,75)*D62</f>
        <v>1525</v>
      </c>
      <c r="H62" s="2">
        <f ca="1">RANDBETWEEN(2,4)*D62</f>
        <v>50</v>
      </c>
      <c r="I62" s="2">
        <f ca="1">RANDBETWEEN(1,2)*D62</f>
        <v>50</v>
      </c>
      <c r="J62" s="2">
        <f t="shared" ca="1" si="7"/>
        <v>225</v>
      </c>
      <c r="K62" s="2">
        <f t="shared" ca="1" si="8"/>
        <v>34.25</v>
      </c>
      <c r="L62" s="2">
        <f t="shared" ca="1" si="9"/>
        <v>22.875</v>
      </c>
      <c r="M62" s="2">
        <f t="shared" ca="1" si="10"/>
        <v>2.5</v>
      </c>
      <c r="N62" s="14">
        <f t="shared" ca="1" si="11"/>
        <v>2</v>
      </c>
      <c r="O62" s="2">
        <f t="shared" ca="1" si="12"/>
        <v>61.625</v>
      </c>
      <c r="P62" s="2">
        <f t="shared" ca="1" si="19"/>
        <v>14.767932489451477</v>
      </c>
      <c r="Q62" s="2">
        <f t="shared" ca="1" si="14"/>
        <v>812.23628691983117</v>
      </c>
      <c r="R62" s="2">
        <f t="shared" ca="1" si="18"/>
        <v>873.86128691983117</v>
      </c>
      <c r="S62" s="2">
        <v>0</v>
      </c>
      <c r="T62" s="2">
        <v>0</v>
      </c>
      <c r="U62" s="2">
        <v>0</v>
      </c>
      <c r="V62" s="2">
        <v>0</v>
      </c>
      <c r="W62" s="2">
        <f t="shared" ca="1" si="1"/>
        <v>1098.8612869198312</v>
      </c>
    </row>
    <row r="63" spans="1:23" hidden="1" x14ac:dyDescent="0.35">
      <c r="A63" s="6" t="s">
        <v>58</v>
      </c>
      <c r="B63" s="2" t="s">
        <v>106</v>
      </c>
      <c r="C63" s="2" t="s">
        <v>106</v>
      </c>
      <c r="D63" s="2">
        <f ca="1">RANDBETWEEN(10,20)</f>
        <v>15</v>
      </c>
      <c r="E63" s="2">
        <f ca="1" xml:space="preserve"> RANDBETWEEN(10,12)*D63</f>
        <v>180</v>
      </c>
      <c r="F63" s="2">
        <f ca="1">IF(D63&lt;=10, RANDBETWEEN(120,200),
 IF(D63&lt;=50, RANDBETWEEN(100,160),
 IF(D63&lt;=200, RANDBETWEEN(80,140),
 IF(D63&lt;=800, RANDBETWEEN(70,120),
             RANDBETWEEN(75,130)))))*D63</f>
        <v>1980</v>
      </c>
      <c r="G63" s="2">
        <f ca="1">IF(D63&lt;=10, RANDBETWEEN(120,200),
 IF(D63&lt;=50, RANDBETWEEN(100,160),
 IF(D63&lt;=200, RANDBETWEEN(80,140),
 IF(D63&lt;=800, RANDBETWEEN(70,120),
             RANDBETWEEN(75,130)))))*D63</f>
        <v>1500</v>
      </c>
      <c r="H63" s="2">
        <f ca="1">IF(D63&lt;=10, RANDBETWEEN(6,12),
 IF(D63&lt;=50, RANDBETWEEN(5,10),
 IF(D63&lt;=200, RANDBETWEEN(4,9),
 IF(D63&lt;=800, RANDBETWEEN(4,8),
             RANDBETWEEN(5,9)))))*D63</f>
        <v>90</v>
      </c>
      <c r="I63" s="2">
        <v>0</v>
      </c>
      <c r="J63" s="2">
        <f t="shared" ca="1" si="7"/>
        <v>270</v>
      </c>
      <c r="K63" s="2">
        <f t="shared" ca="1" si="8"/>
        <v>19.8</v>
      </c>
      <c r="L63" s="2">
        <f t="shared" ca="1" si="9"/>
        <v>22.5</v>
      </c>
      <c r="M63" s="2">
        <f t="shared" ca="1" si="10"/>
        <v>4.5</v>
      </c>
      <c r="N63" s="14">
        <f t="shared" ca="1" si="11"/>
        <v>0</v>
      </c>
      <c r="O63" s="2">
        <f t="shared" ca="1" si="12"/>
        <v>46.8</v>
      </c>
      <c r="P63" s="2">
        <f t="shared" ca="1" si="19"/>
        <v>9.2920353982300874</v>
      </c>
      <c r="Q63" s="2">
        <f t="shared" ca="1" si="14"/>
        <v>511.06194690265482</v>
      </c>
      <c r="R63" s="2">
        <f t="shared" ca="1" si="18"/>
        <v>557.86194690265484</v>
      </c>
      <c r="S63" s="2">
        <f ca="1">RANDBETWEEN(65000,75000)</f>
        <v>67791</v>
      </c>
      <c r="T63" s="12">
        <f ca="1">RANDBETWEEN(5000,10000)</f>
        <v>5339</v>
      </c>
      <c r="U63" s="2">
        <v>50000</v>
      </c>
      <c r="V63" s="2">
        <f ca="1">RANDBETWEEN(5000,15000)</f>
        <v>6587</v>
      </c>
      <c r="W63" s="2">
        <f t="shared" ca="1" si="1"/>
        <v>130544.86194690266</v>
      </c>
    </row>
    <row r="64" spans="1:23" hidden="1" x14ac:dyDescent="0.35">
      <c r="A64" s="6" t="s">
        <v>59</v>
      </c>
      <c r="B64" s="2" t="s">
        <v>100</v>
      </c>
      <c r="C64" s="2" t="s">
        <v>100</v>
      </c>
      <c r="D64" s="2">
        <v>25</v>
      </c>
      <c r="E64" s="2">
        <f ca="1">RANDBETWEEN(5,6)*D64</f>
        <v>125</v>
      </c>
      <c r="F64" s="2">
        <f ca="1">RANDBETWEEN(130,150)*D64</f>
        <v>3500</v>
      </c>
      <c r="G64" s="2">
        <f ca="1">RANDBETWEEN(60,75)*D64</f>
        <v>1725</v>
      </c>
      <c r="H64" s="2">
        <f ca="1">RANDBETWEEN(2,4)*D64</f>
        <v>75</v>
      </c>
      <c r="I64" s="2">
        <f ca="1">RANDBETWEEN(1,2)*D64</f>
        <v>25</v>
      </c>
      <c r="J64" s="2">
        <f t="shared" ca="1" si="7"/>
        <v>187.5</v>
      </c>
      <c r="K64" s="2">
        <f t="shared" ca="1" si="8"/>
        <v>35</v>
      </c>
      <c r="L64" s="2">
        <f t="shared" ca="1" si="9"/>
        <v>25.875</v>
      </c>
      <c r="M64" s="2">
        <f t="shared" ca="1" si="10"/>
        <v>3.75</v>
      </c>
      <c r="N64" s="14">
        <f t="shared" ca="1" si="11"/>
        <v>0.75</v>
      </c>
      <c r="O64" s="2">
        <f t="shared" ca="1" si="12"/>
        <v>65.375</v>
      </c>
      <c r="P64" s="2">
        <f t="shared" ca="1" si="19"/>
        <v>17.5</v>
      </c>
      <c r="Q64" s="2">
        <f t="shared" ca="1" si="14"/>
        <v>962.5</v>
      </c>
      <c r="R64" s="2">
        <f t="shared" ca="1" si="18"/>
        <v>1027.875</v>
      </c>
      <c r="S64" s="2">
        <v>0</v>
      </c>
      <c r="T64" s="2">
        <v>0</v>
      </c>
      <c r="U64" s="2">
        <v>0</v>
      </c>
      <c r="V64" s="2">
        <v>0</v>
      </c>
      <c r="W64" s="2">
        <f t="shared" ca="1" si="1"/>
        <v>1215.375</v>
      </c>
    </row>
    <row r="65" spans="1:23" hidden="1" x14ac:dyDescent="0.35">
      <c r="A65" s="6" t="s">
        <v>59</v>
      </c>
      <c r="B65" s="2" t="s">
        <v>98</v>
      </c>
      <c r="C65" s="2" t="s">
        <v>98</v>
      </c>
      <c r="D65" s="2">
        <v>100</v>
      </c>
      <c r="E65" s="2">
        <f ca="1">RANDBETWEEN(5,6)*D65</f>
        <v>600</v>
      </c>
      <c r="F65" s="2">
        <f ca="1">RANDBETWEEN(160,190)*D65</f>
        <v>18500</v>
      </c>
      <c r="G65" s="2">
        <f ca="1">RANDBETWEEN(50,60)*D65</f>
        <v>5100</v>
      </c>
      <c r="H65" s="2">
        <f ca="1">RANDBETWEEN(6,8)*D65</f>
        <v>800</v>
      </c>
      <c r="I65" s="2">
        <f ca="1">RANDBETWEEN(1,2)*D65</f>
        <v>100</v>
      </c>
      <c r="J65" s="2">
        <f t="shared" ca="1" si="7"/>
        <v>900</v>
      </c>
      <c r="K65" s="2">
        <f t="shared" ca="1" si="8"/>
        <v>185</v>
      </c>
      <c r="L65" s="2">
        <f t="shared" ca="1" si="9"/>
        <v>76.5</v>
      </c>
      <c r="M65" s="2">
        <f t="shared" ca="1" si="10"/>
        <v>40</v>
      </c>
      <c r="N65" s="14">
        <f t="shared" ca="1" si="11"/>
        <v>5</v>
      </c>
      <c r="O65" s="2">
        <f t="shared" ca="1" si="12"/>
        <v>306.5</v>
      </c>
      <c r="P65" s="2">
        <f t="shared" ca="1" si="19"/>
        <v>65.116279069767444</v>
      </c>
      <c r="Q65" s="2">
        <f t="shared" ca="1" si="14"/>
        <v>3581.3953488372094</v>
      </c>
      <c r="R65" s="2">
        <v>6961.19</v>
      </c>
      <c r="S65" s="2">
        <v>0</v>
      </c>
      <c r="T65" s="2">
        <v>0</v>
      </c>
      <c r="U65" s="2">
        <v>0</v>
      </c>
      <c r="V65" s="2">
        <v>0</v>
      </c>
      <c r="W65" s="2">
        <f t="shared" ca="1" si="1"/>
        <v>7861.19</v>
      </c>
    </row>
    <row r="66" spans="1:23" hidden="1" x14ac:dyDescent="0.35">
      <c r="A66" s="6" t="s">
        <v>59</v>
      </c>
      <c r="B66" s="2" t="s">
        <v>106</v>
      </c>
      <c r="C66" s="2" t="s">
        <v>106</v>
      </c>
      <c r="D66" s="2">
        <f ca="1">RANDBETWEEN(10,20)</f>
        <v>11</v>
      </c>
      <c r="E66" s="2">
        <f ca="1" xml:space="preserve"> RANDBETWEEN(10,12)*D66</f>
        <v>132</v>
      </c>
      <c r="F66" s="2">
        <f ca="1">IF(D66&lt;=10, RANDBETWEEN(120,200),
 IF(D66&lt;=50, RANDBETWEEN(100,160),
 IF(D66&lt;=200, RANDBETWEEN(80,140),
 IF(D66&lt;=800, RANDBETWEEN(70,120),
             RANDBETWEEN(75,130)))))*D66</f>
        <v>1705</v>
      </c>
      <c r="G66" s="2">
        <f ca="1">IF(D66&lt;=10, RANDBETWEEN(120,200),
 IF(D66&lt;=50, RANDBETWEEN(100,160),
 IF(D66&lt;=200, RANDBETWEEN(80,140),
 IF(D66&lt;=800, RANDBETWEEN(70,120),
             RANDBETWEEN(75,130)))))*D66</f>
        <v>1276</v>
      </c>
      <c r="H66" s="2">
        <f ca="1">IF(D66&lt;=10, RANDBETWEEN(6,12),
 IF(D66&lt;=50, RANDBETWEEN(5,10),
 IF(D66&lt;=200, RANDBETWEEN(4,9),
 IF(D66&lt;=800, RANDBETWEEN(4,8),
             RANDBETWEEN(5,9)))))*D66</f>
        <v>88</v>
      </c>
      <c r="I66" s="2">
        <v>0</v>
      </c>
      <c r="J66" s="2">
        <f t="shared" ca="1" si="7"/>
        <v>198</v>
      </c>
      <c r="K66" s="2">
        <f t="shared" ca="1" si="8"/>
        <v>17.05</v>
      </c>
      <c r="L66" s="2">
        <f t="shared" ca="1" si="9"/>
        <v>19.14</v>
      </c>
      <c r="M66" s="2">
        <f t="shared" ca="1" si="10"/>
        <v>4.4000000000000004</v>
      </c>
      <c r="N66" s="14">
        <f t="shared" ca="1" si="11"/>
        <v>0</v>
      </c>
      <c r="O66" s="2">
        <f t="shared" ca="1" si="12"/>
        <v>40.589999999999996</v>
      </c>
      <c r="P66" s="2">
        <f t="shared" ca="1" si="19"/>
        <v>10</v>
      </c>
      <c r="Q66" s="2">
        <f t="shared" ca="1" si="14"/>
        <v>550</v>
      </c>
      <c r="R66" s="2">
        <f t="shared" ref="R66:R129" ca="1" si="20">SUM(Q66,O66)</f>
        <v>590.59</v>
      </c>
      <c r="S66" s="2">
        <f ca="1">RANDBETWEEN(65000,75000)</f>
        <v>72907</v>
      </c>
      <c r="T66" s="12">
        <f ca="1">RANDBETWEEN(5000,10000)</f>
        <v>9652</v>
      </c>
      <c r="U66" s="2">
        <v>50000</v>
      </c>
      <c r="V66" s="2">
        <f ca="1">RANDBETWEEN(5000,15000)</f>
        <v>6566</v>
      </c>
      <c r="W66" s="2">
        <f t="shared" ref="W66:W129" ca="1" si="21">SUM(R66:V66,J66)</f>
        <v>139913.59</v>
      </c>
    </row>
    <row r="67" spans="1:23" hidden="1" x14ac:dyDescent="0.35">
      <c r="A67" s="6" t="s">
        <v>60</v>
      </c>
      <c r="B67" s="2" t="s">
        <v>100</v>
      </c>
      <c r="C67" s="2" t="s">
        <v>100</v>
      </c>
      <c r="D67" s="2">
        <v>25</v>
      </c>
      <c r="E67" s="2">
        <f ca="1">RANDBETWEEN(5,6)*D67</f>
        <v>125</v>
      </c>
      <c r="F67" s="2">
        <f ca="1">RANDBETWEEN(130,150)*D67</f>
        <v>3750</v>
      </c>
      <c r="G67" s="2">
        <f ca="1">RANDBETWEEN(60,75)*D67</f>
        <v>1575</v>
      </c>
      <c r="H67" s="2">
        <f ca="1">RANDBETWEEN(2,4)*D67</f>
        <v>75</v>
      </c>
      <c r="I67" s="2">
        <f ca="1">RANDBETWEEN(1,2)*D67</f>
        <v>25</v>
      </c>
      <c r="J67" s="2">
        <f t="shared" ref="J67:J130" ca="1" si="22">1.5*E67</f>
        <v>187.5</v>
      </c>
      <c r="K67" s="2">
        <f t="shared" ref="K67:K130" ca="1" si="23">0.01*F67</f>
        <v>37.5</v>
      </c>
      <c r="L67" s="2">
        <f t="shared" ref="L67:L130" ca="1" si="24">0.015*G67</f>
        <v>23.625</v>
      </c>
      <c r="M67" s="2">
        <f t="shared" ref="M67:M130" ca="1" si="25">0.05*H67</f>
        <v>3.75</v>
      </c>
      <c r="N67" s="14">
        <f t="shared" ref="N67:N130" ca="1" si="26">(RANDBETWEEN(2,5)/100)*I67</f>
        <v>0.5</v>
      </c>
      <c r="O67" s="2">
        <f t="shared" ref="O67:O130" ca="1" si="27">SUM(K67:N67)</f>
        <v>65.375</v>
      </c>
      <c r="P67" s="2">
        <f t="shared" ca="1" si="19"/>
        <v>17.073170731707318</v>
      </c>
      <c r="Q67" s="2">
        <f t="shared" ref="Q67:Q130" ca="1" si="28">(55*P67)</f>
        <v>939.02439024390253</v>
      </c>
      <c r="R67" s="2">
        <f t="shared" ca="1" si="20"/>
        <v>1004.3993902439025</v>
      </c>
      <c r="S67" s="2">
        <v>0</v>
      </c>
      <c r="T67" s="2">
        <v>0</v>
      </c>
      <c r="U67" s="2">
        <v>0</v>
      </c>
      <c r="V67" s="2">
        <v>0</v>
      </c>
      <c r="W67" s="2">
        <f t="shared" ca="1" si="21"/>
        <v>1191.8993902439024</v>
      </c>
    </row>
    <row r="68" spans="1:23" hidden="1" x14ac:dyDescent="0.35">
      <c r="A68" s="6" t="s">
        <v>60</v>
      </c>
      <c r="B68" s="2" t="s">
        <v>98</v>
      </c>
      <c r="C68" s="2" t="s">
        <v>98</v>
      </c>
      <c r="D68" s="2">
        <v>0</v>
      </c>
      <c r="E68" s="2">
        <f ca="1">RANDBETWEEN(5,6)*D68</f>
        <v>0</v>
      </c>
      <c r="F68" s="2">
        <f ca="1">RANDBETWEEN(160,190)*D68</f>
        <v>0</v>
      </c>
      <c r="G68" s="2">
        <f ca="1">RANDBETWEEN(50,60)*D68</f>
        <v>0</v>
      </c>
      <c r="H68" s="2">
        <f ca="1">RANDBETWEEN(6,8)*D68</f>
        <v>0</v>
      </c>
      <c r="I68" s="2">
        <f ca="1">RANDBETWEEN(1,2)*D68</f>
        <v>0</v>
      </c>
      <c r="J68" s="2">
        <f t="shared" ca="1" si="22"/>
        <v>0</v>
      </c>
      <c r="K68" s="2">
        <f t="shared" ca="1" si="23"/>
        <v>0</v>
      </c>
      <c r="L68" s="2">
        <f t="shared" ca="1" si="24"/>
        <v>0</v>
      </c>
      <c r="M68" s="2">
        <f t="shared" ca="1" si="25"/>
        <v>0</v>
      </c>
      <c r="N68" s="14">
        <f t="shared" ca="1" si="26"/>
        <v>0</v>
      </c>
      <c r="O68" s="2">
        <f t="shared" ca="1" si="27"/>
        <v>0</v>
      </c>
      <c r="P68" s="2">
        <f t="shared" ca="1" si="19"/>
        <v>0</v>
      </c>
      <c r="Q68" s="2">
        <f t="shared" ca="1" si="28"/>
        <v>0</v>
      </c>
      <c r="R68" s="2">
        <f t="shared" ca="1" si="20"/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ca="1" si="21"/>
        <v>0</v>
      </c>
    </row>
    <row r="69" spans="1:23" hidden="1" x14ac:dyDescent="0.35">
      <c r="A69" s="6" t="s">
        <v>60</v>
      </c>
      <c r="B69" s="2" t="s">
        <v>106</v>
      </c>
      <c r="C69" s="2" t="s">
        <v>106</v>
      </c>
      <c r="D69" s="2">
        <f ca="1">RANDBETWEEN(10,20)</f>
        <v>18</v>
      </c>
      <c r="E69" s="2">
        <f ca="1" xml:space="preserve"> RANDBETWEEN(10,12)*D69</f>
        <v>180</v>
      </c>
      <c r="F69" s="2">
        <f ca="1">IF(D69&lt;=10, RANDBETWEEN(120,200),
 IF(D69&lt;=50, RANDBETWEEN(100,160),
 IF(D69&lt;=200, RANDBETWEEN(80,140),
 IF(D69&lt;=800, RANDBETWEEN(70,120),
             RANDBETWEEN(75,130)))))*D69</f>
        <v>2538</v>
      </c>
      <c r="G69" s="2">
        <f ca="1">IF(D69&lt;=10, RANDBETWEEN(120,200),
 IF(D69&lt;=50, RANDBETWEEN(100,160),
 IF(D69&lt;=200, RANDBETWEEN(80,140),
 IF(D69&lt;=800, RANDBETWEEN(70,120),
             RANDBETWEEN(75,130)))))*D69</f>
        <v>2394</v>
      </c>
      <c r="H69" s="2">
        <f ca="1">IF(D69&lt;=10, RANDBETWEEN(6,12),
 IF(D69&lt;=50, RANDBETWEEN(5,10),
 IF(D69&lt;=200, RANDBETWEEN(4,9),
 IF(D69&lt;=800, RANDBETWEEN(4,8),
             RANDBETWEEN(5,9)))))*D69</f>
        <v>180</v>
      </c>
      <c r="I69" s="2">
        <v>0</v>
      </c>
      <c r="J69" s="2">
        <f t="shared" ca="1" si="22"/>
        <v>270</v>
      </c>
      <c r="K69" s="2">
        <f t="shared" ca="1" si="23"/>
        <v>25.38</v>
      </c>
      <c r="L69" s="2">
        <f t="shared" ca="1" si="24"/>
        <v>35.909999999999997</v>
      </c>
      <c r="M69" s="2">
        <f t="shared" ca="1" si="25"/>
        <v>9</v>
      </c>
      <c r="N69" s="14">
        <f t="shared" ca="1" si="26"/>
        <v>0</v>
      </c>
      <c r="O69" s="2">
        <f t="shared" ca="1" si="27"/>
        <v>70.289999999999992</v>
      </c>
      <c r="P69" s="2">
        <f t="shared" ca="1" si="19"/>
        <v>11.612903225806452</v>
      </c>
      <c r="Q69" s="2">
        <f t="shared" ca="1" si="28"/>
        <v>638.70967741935488</v>
      </c>
      <c r="R69" s="2">
        <f t="shared" ca="1" si="20"/>
        <v>708.99967741935484</v>
      </c>
      <c r="S69" s="2">
        <f ca="1">RANDBETWEEN(65000,75000)</f>
        <v>66081</v>
      </c>
      <c r="T69" s="12">
        <f ca="1">RANDBETWEEN(5000,10000)</f>
        <v>8965</v>
      </c>
      <c r="U69" s="2">
        <v>50000</v>
      </c>
      <c r="V69" s="2">
        <f ca="1">RANDBETWEEN(5000,15000)</f>
        <v>7222</v>
      </c>
      <c r="W69" s="2">
        <f t="shared" ca="1" si="21"/>
        <v>133246.99967741937</v>
      </c>
    </row>
    <row r="70" spans="1:23" hidden="1" x14ac:dyDescent="0.35">
      <c r="A70" s="6" t="s">
        <v>61</v>
      </c>
      <c r="B70" s="2" t="s">
        <v>98</v>
      </c>
      <c r="C70" s="2" t="s">
        <v>98</v>
      </c>
      <c r="D70" s="2">
        <v>0</v>
      </c>
      <c r="E70" s="2">
        <f ca="1">RANDBETWEEN(5,6)*D70</f>
        <v>0</v>
      </c>
      <c r="F70" s="2">
        <f ca="1">RANDBETWEEN(160,190)*D70</f>
        <v>0</v>
      </c>
      <c r="G70" s="2">
        <f ca="1">RANDBETWEEN(50,60)*D70</f>
        <v>0</v>
      </c>
      <c r="H70" s="2">
        <f ca="1">RANDBETWEEN(6,8)*D70</f>
        <v>0</v>
      </c>
      <c r="I70" s="2">
        <f ca="1">RANDBETWEEN(1,2)*D70</f>
        <v>0</v>
      </c>
      <c r="J70" s="2">
        <f t="shared" ca="1" si="22"/>
        <v>0</v>
      </c>
      <c r="K70" s="2">
        <f t="shared" ca="1" si="23"/>
        <v>0</v>
      </c>
      <c r="L70" s="2">
        <f t="shared" ca="1" si="24"/>
        <v>0</v>
      </c>
      <c r="M70" s="2">
        <f t="shared" ca="1" si="25"/>
        <v>0</v>
      </c>
      <c r="N70" s="14">
        <f t="shared" ca="1" si="26"/>
        <v>0</v>
      </c>
      <c r="O70" s="2">
        <f t="shared" ca="1" si="27"/>
        <v>0</v>
      </c>
      <c r="P70" s="2">
        <f t="shared" ca="1" si="19"/>
        <v>0</v>
      </c>
      <c r="Q70" s="2">
        <f t="shared" ca="1" si="28"/>
        <v>0</v>
      </c>
      <c r="R70" s="2">
        <f t="shared" ca="1" si="20"/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ca="1" si="21"/>
        <v>0</v>
      </c>
    </row>
    <row r="71" spans="1:23" hidden="1" x14ac:dyDescent="0.35">
      <c r="A71" s="6" t="s">
        <v>61</v>
      </c>
      <c r="B71" s="2" t="s">
        <v>100</v>
      </c>
      <c r="C71" s="2" t="s">
        <v>100</v>
      </c>
      <c r="D71" s="2">
        <v>25</v>
      </c>
      <c r="E71" s="2">
        <f ca="1">RANDBETWEEN(5,6)*D71</f>
        <v>125</v>
      </c>
      <c r="F71" s="2">
        <f ca="1">RANDBETWEEN(130,150)*D71</f>
        <v>3300</v>
      </c>
      <c r="G71" s="2">
        <f ca="1">RANDBETWEEN(60,75)*D71</f>
        <v>1525</v>
      </c>
      <c r="H71" s="2">
        <f ca="1">RANDBETWEEN(2,4)*D71</f>
        <v>100</v>
      </c>
      <c r="I71" s="2">
        <f ca="1">RANDBETWEEN(1,2)*D71</f>
        <v>50</v>
      </c>
      <c r="J71" s="2">
        <f t="shared" ca="1" si="22"/>
        <v>187.5</v>
      </c>
      <c r="K71" s="2">
        <f t="shared" ca="1" si="23"/>
        <v>33</v>
      </c>
      <c r="L71" s="2">
        <f t="shared" ca="1" si="24"/>
        <v>22.875</v>
      </c>
      <c r="M71" s="2">
        <f t="shared" ca="1" si="25"/>
        <v>5</v>
      </c>
      <c r="N71" s="14">
        <f t="shared" ca="1" si="26"/>
        <v>2.5</v>
      </c>
      <c r="O71" s="2">
        <f t="shared" ca="1" si="27"/>
        <v>63.375</v>
      </c>
      <c r="P71" s="2">
        <f t="shared" ca="1" si="19"/>
        <v>15.350877192982457</v>
      </c>
      <c r="Q71" s="2">
        <f t="shared" ca="1" si="28"/>
        <v>844.29824561403518</v>
      </c>
      <c r="R71" s="2">
        <f t="shared" ca="1" si="20"/>
        <v>907.67324561403518</v>
      </c>
      <c r="S71" s="2">
        <v>0</v>
      </c>
      <c r="T71" s="2">
        <v>0</v>
      </c>
      <c r="U71" s="2">
        <v>0</v>
      </c>
      <c r="V71" s="2">
        <v>0</v>
      </c>
      <c r="W71" s="2">
        <f t="shared" ca="1" si="21"/>
        <v>1095.1732456140353</v>
      </c>
    </row>
    <row r="72" spans="1:23" hidden="1" x14ac:dyDescent="0.35">
      <c r="A72" s="6" t="s">
        <v>61</v>
      </c>
      <c r="B72" s="2" t="s">
        <v>106</v>
      </c>
      <c r="C72" s="2" t="s">
        <v>106</v>
      </c>
      <c r="D72" s="2">
        <f ca="1">RANDBETWEEN(10,20)</f>
        <v>11</v>
      </c>
      <c r="E72" s="2">
        <f ca="1" xml:space="preserve"> RANDBETWEEN(10,12)*D72</f>
        <v>132</v>
      </c>
      <c r="F72" s="2">
        <f ca="1">IF(D72&lt;=10, RANDBETWEEN(120,200),
 IF(D72&lt;=50, RANDBETWEEN(100,160),
 IF(D72&lt;=200, RANDBETWEEN(80,140),
 IF(D72&lt;=800, RANDBETWEEN(70,120),
             RANDBETWEEN(75,130)))))*D72</f>
        <v>1573</v>
      </c>
      <c r="G72" s="2">
        <f ca="1">IF(D72&lt;=10, RANDBETWEEN(120,200),
 IF(D72&lt;=50, RANDBETWEEN(100,160),
 IF(D72&lt;=200, RANDBETWEEN(80,140),
 IF(D72&lt;=800, RANDBETWEEN(70,120),
             RANDBETWEEN(75,130)))))*D72</f>
        <v>1573</v>
      </c>
      <c r="H72" s="2">
        <f ca="1">IF(D72&lt;=10, RANDBETWEEN(6,12),
 IF(D72&lt;=50, RANDBETWEEN(5,10),
 IF(D72&lt;=200, RANDBETWEEN(4,9),
 IF(D72&lt;=800, RANDBETWEEN(4,8),
             RANDBETWEEN(5,9)))))*D72</f>
        <v>66</v>
      </c>
      <c r="I72" s="2">
        <v>0</v>
      </c>
      <c r="J72" s="2">
        <f t="shared" ca="1" si="22"/>
        <v>198</v>
      </c>
      <c r="K72" s="2">
        <f t="shared" ca="1" si="23"/>
        <v>15.73</v>
      </c>
      <c r="L72" s="2">
        <f t="shared" ca="1" si="24"/>
        <v>23.594999999999999</v>
      </c>
      <c r="M72" s="2">
        <f t="shared" ca="1" si="25"/>
        <v>3.3000000000000003</v>
      </c>
      <c r="N72" s="14">
        <f t="shared" ca="1" si="26"/>
        <v>0</v>
      </c>
      <c r="O72" s="2">
        <f t="shared" ca="1" si="27"/>
        <v>42.625</v>
      </c>
      <c r="P72" s="2">
        <f t="shared" ca="1" si="19"/>
        <v>8.4615384615384617</v>
      </c>
      <c r="Q72" s="2">
        <f t="shared" ca="1" si="28"/>
        <v>465.38461538461542</v>
      </c>
      <c r="R72" s="2">
        <f t="shared" ca="1" si="20"/>
        <v>508.00961538461542</v>
      </c>
      <c r="S72" s="2">
        <f ca="1">RANDBETWEEN(65000,75000)</f>
        <v>74704</v>
      </c>
      <c r="T72" s="12">
        <f ca="1">RANDBETWEEN(5000,10000)</f>
        <v>7090</v>
      </c>
      <c r="U72" s="2">
        <v>50000</v>
      </c>
      <c r="V72" s="2">
        <f ca="1">RANDBETWEEN(5000,15000)</f>
        <v>12575</v>
      </c>
      <c r="W72" s="2">
        <f t="shared" ca="1" si="21"/>
        <v>145075.00961538462</v>
      </c>
    </row>
    <row r="73" spans="1:23" hidden="1" x14ac:dyDescent="0.35">
      <c r="A73" s="6" t="s">
        <v>62</v>
      </c>
      <c r="B73" s="2" t="s">
        <v>100</v>
      </c>
      <c r="C73" s="2" t="s">
        <v>100</v>
      </c>
      <c r="D73" s="2">
        <v>25</v>
      </c>
      <c r="E73" s="2">
        <f ca="1">RANDBETWEEN(5,6)*D73</f>
        <v>125</v>
      </c>
      <c r="F73" s="2">
        <f ca="1">RANDBETWEEN(130,150)*D73</f>
        <v>3450</v>
      </c>
      <c r="G73" s="2">
        <f ca="1">RANDBETWEEN(60,75)*D73</f>
        <v>1525</v>
      </c>
      <c r="H73" s="2">
        <f ca="1">RANDBETWEEN(2,4)*D73</f>
        <v>75</v>
      </c>
      <c r="I73" s="2">
        <f ca="1">RANDBETWEEN(1,2)*D73</f>
        <v>50</v>
      </c>
      <c r="J73" s="2">
        <f t="shared" ca="1" si="22"/>
        <v>187.5</v>
      </c>
      <c r="K73" s="2">
        <f t="shared" ca="1" si="23"/>
        <v>34.5</v>
      </c>
      <c r="L73" s="2">
        <f t="shared" ca="1" si="24"/>
        <v>22.875</v>
      </c>
      <c r="M73" s="2">
        <f t="shared" ca="1" si="25"/>
        <v>3.75</v>
      </c>
      <c r="N73" s="14">
        <f t="shared" ca="1" si="26"/>
        <v>1.5</v>
      </c>
      <c r="O73" s="2">
        <f t="shared" ca="1" si="27"/>
        <v>62.625</v>
      </c>
      <c r="P73" s="2">
        <f t="shared" ca="1" si="19"/>
        <v>18.041237113402062</v>
      </c>
      <c r="Q73" s="2">
        <f t="shared" ca="1" si="28"/>
        <v>992.26804123711338</v>
      </c>
      <c r="R73" s="2">
        <f t="shared" ca="1" si="20"/>
        <v>1054.8930412371133</v>
      </c>
      <c r="S73" s="2">
        <v>0</v>
      </c>
      <c r="T73" s="2">
        <v>0</v>
      </c>
      <c r="U73" s="2">
        <v>0</v>
      </c>
      <c r="V73" s="2">
        <v>0</v>
      </c>
      <c r="W73" s="2">
        <f t="shared" ca="1" si="21"/>
        <v>1242.3930412371133</v>
      </c>
    </row>
    <row r="74" spans="1:23" hidden="1" x14ac:dyDescent="0.35">
      <c r="A74" s="6" t="s">
        <v>62</v>
      </c>
      <c r="B74" s="2" t="s">
        <v>98</v>
      </c>
      <c r="C74" s="2" t="s">
        <v>98</v>
      </c>
      <c r="D74" s="2">
        <v>0</v>
      </c>
      <c r="E74" s="2">
        <f ca="1">RANDBETWEEN(5,6)*D74</f>
        <v>0</v>
      </c>
      <c r="F74" s="2">
        <f ca="1">RANDBETWEEN(160,190)*D74</f>
        <v>0</v>
      </c>
      <c r="G74" s="2">
        <f ca="1">RANDBETWEEN(50,60)*D74</f>
        <v>0</v>
      </c>
      <c r="H74" s="2">
        <f ca="1">RANDBETWEEN(6,8)*D74</f>
        <v>0</v>
      </c>
      <c r="I74" s="2">
        <f ca="1">RANDBETWEEN(1,2)*D74</f>
        <v>0</v>
      </c>
      <c r="J74" s="2">
        <f t="shared" ca="1" si="22"/>
        <v>0</v>
      </c>
      <c r="K74" s="2">
        <f t="shared" ca="1" si="23"/>
        <v>0</v>
      </c>
      <c r="L74" s="2">
        <f t="shared" ca="1" si="24"/>
        <v>0</v>
      </c>
      <c r="M74" s="2">
        <f t="shared" ca="1" si="25"/>
        <v>0</v>
      </c>
      <c r="N74" s="14">
        <f t="shared" ca="1" si="26"/>
        <v>0</v>
      </c>
      <c r="O74" s="2">
        <f t="shared" ca="1" si="27"/>
        <v>0</v>
      </c>
      <c r="P74" s="2">
        <f t="shared" ca="1" si="19"/>
        <v>0</v>
      </c>
      <c r="Q74" s="2">
        <f t="shared" ca="1" si="28"/>
        <v>0</v>
      </c>
      <c r="R74" s="2">
        <f t="shared" ca="1" si="20"/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ca="1" si="21"/>
        <v>0</v>
      </c>
    </row>
    <row r="75" spans="1:23" hidden="1" x14ac:dyDescent="0.35">
      <c r="A75" s="6" t="s">
        <v>62</v>
      </c>
      <c r="B75" s="2" t="s">
        <v>106</v>
      </c>
      <c r="C75" s="2" t="s">
        <v>106</v>
      </c>
      <c r="D75" s="2">
        <f ca="1">RANDBETWEEN(10,20)</f>
        <v>14</v>
      </c>
      <c r="E75" s="2">
        <f ca="1" xml:space="preserve"> RANDBETWEEN(10,12)*D75</f>
        <v>140</v>
      </c>
      <c r="F75" s="2">
        <f ca="1">IF(D75&lt;=10, RANDBETWEEN(120,200),
 IF(D75&lt;=50, RANDBETWEEN(100,160),
 IF(D75&lt;=200, RANDBETWEEN(80,140),
 IF(D75&lt;=800, RANDBETWEEN(70,120),
             RANDBETWEEN(75,130)))))*D75</f>
        <v>1918</v>
      </c>
      <c r="G75" s="2">
        <f ca="1">IF(D75&lt;=10, RANDBETWEEN(120,200),
 IF(D75&lt;=50, RANDBETWEEN(100,160),
 IF(D75&lt;=200, RANDBETWEEN(80,140),
 IF(D75&lt;=800, RANDBETWEEN(70,120),
             RANDBETWEEN(75,130)))))*D75</f>
        <v>1722</v>
      </c>
      <c r="H75" s="2">
        <f ca="1">IF(D75&lt;=10, RANDBETWEEN(6,12),
 IF(D75&lt;=50, RANDBETWEEN(5,10),
 IF(D75&lt;=200, RANDBETWEEN(4,9),
 IF(D75&lt;=800, RANDBETWEEN(4,8),
             RANDBETWEEN(5,9)))))*D75</f>
        <v>84</v>
      </c>
      <c r="I75" s="2">
        <v>0</v>
      </c>
      <c r="J75" s="2">
        <f t="shared" ca="1" si="22"/>
        <v>210</v>
      </c>
      <c r="K75" s="2">
        <f t="shared" ca="1" si="23"/>
        <v>19.18</v>
      </c>
      <c r="L75" s="2">
        <f t="shared" ca="1" si="24"/>
        <v>25.83</v>
      </c>
      <c r="M75" s="2">
        <f t="shared" ca="1" si="25"/>
        <v>4.2</v>
      </c>
      <c r="N75" s="14">
        <f t="shared" ca="1" si="26"/>
        <v>0</v>
      </c>
      <c r="O75" s="2">
        <f t="shared" ca="1" si="27"/>
        <v>49.21</v>
      </c>
      <c r="P75" s="2">
        <f t="shared" ca="1" si="19"/>
        <v>8.3760683760683765</v>
      </c>
      <c r="Q75" s="2">
        <f t="shared" ca="1" si="28"/>
        <v>460.68376068376068</v>
      </c>
      <c r="R75" s="2">
        <f t="shared" ca="1" si="20"/>
        <v>509.89376068376066</v>
      </c>
      <c r="S75" s="2">
        <f ca="1">RANDBETWEEN(65000,75000)</f>
        <v>65480</v>
      </c>
      <c r="T75" s="12">
        <f ca="1">RANDBETWEEN(5000,10000)</f>
        <v>6349</v>
      </c>
      <c r="U75" s="2">
        <v>50000</v>
      </c>
      <c r="V75" s="2">
        <f ca="1">RANDBETWEEN(5000,15000)</f>
        <v>9476</v>
      </c>
      <c r="W75" s="2">
        <f t="shared" ca="1" si="21"/>
        <v>132024.89376068377</v>
      </c>
    </row>
    <row r="76" spans="1:23" hidden="1" x14ac:dyDescent="0.35">
      <c r="A76" s="6" t="s">
        <v>63</v>
      </c>
      <c r="B76" s="2" t="s">
        <v>98</v>
      </c>
      <c r="C76" s="2" t="s">
        <v>98</v>
      </c>
      <c r="D76" s="2">
        <v>0</v>
      </c>
      <c r="E76" s="2">
        <f ca="1">RANDBETWEEN(5,6)*D76</f>
        <v>0</v>
      </c>
      <c r="F76" s="2">
        <f ca="1">RANDBETWEEN(160,190)*D76</f>
        <v>0</v>
      </c>
      <c r="G76" s="2">
        <f ca="1">RANDBETWEEN(50,60)*D76</f>
        <v>0</v>
      </c>
      <c r="H76" s="2">
        <f ca="1">RANDBETWEEN(6,8)*D76</f>
        <v>0</v>
      </c>
      <c r="I76" s="2">
        <f ca="1">RANDBETWEEN(1,2)*D76</f>
        <v>0</v>
      </c>
      <c r="J76" s="2">
        <f t="shared" ca="1" si="22"/>
        <v>0</v>
      </c>
      <c r="K76" s="2">
        <f t="shared" ca="1" si="23"/>
        <v>0</v>
      </c>
      <c r="L76" s="2">
        <f t="shared" ca="1" si="24"/>
        <v>0</v>
      </c>
      <c r="M76" s="2">
        <f t="shared" ca="1" si="25"/>
        <v>0</v>
      </c>
      <c r="N76" s="14">
        <f t="shared" ca="1" si="26"/>
        <v>0</v>
      </c>
      <c r="O76" s="2">
        <f t="shared" ca="1" si="27"/>
        <v>0</v>
      </c>
      <c r="P76" s="2">
        <f t="shared" ca="1" si="19"/>
        <v>0</v>
      </c>
      <c r="Q76" s="2">
        <f t="shared" ca="1" si="28"/>
        <v>0</v>
      </c>
      <c r="R76" s="2">
        <f t="shared" ca="1" si="20"/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ca="1" si="21"/>
        <v>0</v>
      </c>
    </row>
    <row r="77" spans="1:23" hidden="1" x14ac:dyDescent="0.35">
      <c r="A77" s="6" t="s">
        <v>63</v>
      </c>
      <c r="B77" s="2" t="s">
        <v>100</v>
      </c>
      <c r="C77" s="2" t="s">
        <v>100</v>
      </c>
      <c r="D77" s="2">
        <v>25</v>
      </c>
      <c r="E77" s="2">
        <f ca="1">RANDBETWEEN(5,6)*D77</f>
        <v>125</v>
      </c>
      <c r="F77" s="2">
        <f ca="1">RANDBETWEEN(130,150)*D77</f>
        <v>3475</v>
      </c>
      <c r="G77" s="2">
        <f ca="1">RANDBETWEEN(60,75)*D77</f>
        <v>1625</v>
      </c>
      <c r="H77" s="2">
        <f ca="1">RANDBETWEEN(2,4)*D77</f>
        <v>100</v>
      </c>
      <c r="I77" s="2">
        <f ca="1">RANDBETWEEN(1,2)*D77</f>
        <v>25</v>
      </c>
      <c r="J77" s="2">
        <f t="shared" ca="1" si="22"/>
        <v>187.5</v>
      </c>
      <c r="K77" s="2">
        <f t="shared" ca="1" si="23"/>
        <v>34.75</v>
      </c>
      <c r="L77" s="2">
        <f t="shared" ca="1" si="24"/>
        <v>24.375</v>
      </c>
      <c r="M77" s="2">
        <f t="shared" ca="1" si="25"/>
        <v>5</v>
      </c>
      <c r="N77" s="14">
        <f t="shared" ca="1" si="26"/>
        <v>1.25</v>
      </c>
      <c r="O77" s="2">
        <f t="shared" ca="1" si="27"/>
        <v>65.375</v>
      </c>
      <c r="P77" s="2">
        <f t="shared" ca="1" si="19"/>
        <v>15.695067264573993</v>
      </c>
      <c r="Q77" s="2">
        <f t="shared" ca="1" si="28"/>
        <v>863.22869955156966</v>
      </c>
      <c r="R77" s="2">
        <f t="shared" ca="1" si="20"/>
        <v>928.60369955156966</v>
      </c>
      <c r="S77" s="2">
        <v>0</v>
      </c>
      <c r="T77" s="2">
        <v>0</v>
      </c>
      <c r="U77" s="2">
        <v>0</v>
      </c>
      <c r="V77" s="2">
        <v>0</v>
      </c>
      <c r="W77" s="2">
        <f t="shared" ca="1" si="21"/>
        <v>1116.1036995515697</v>
      </c>
    </row>
    <row r="78" spans="1:23" hidden="1" x14ac:dyDescent="0.35">
      <c r="A78" s="6" t="s">
        <v>63</v>
      </c>
      <c r="B78" s="2" t="s">
        <v>106</v>
      </c>
      <c r="C78" s="2" t="s">
        <v>106</v>
      </c>
      <c r="D78" s="2">
        <f ca="1">RANDBETWEEN(10,20)</f>
        <v>18</v>
      </c>
      <c r="E78" s="2">
        <f ca="1" xml:space="preserve"> RANDBETWEEN(10,12)*D78</f>
        <v>216</v>
      </c>
      <c r="F78" s="2">
        <f ca="1">IF(D78&lt;=10, RANDBETWEEN(120,200),
 IF(D78&lt;=50, RANDBETWEEN(100,160),
 IF(D78&lt;=200, RANDBETWEEN(80,140),
 IF(D78&lt;=800, RANDBETWEEN(70,120),
             RANDBETWEEN(75,130)))))*D78</f>
        <v>1872</v>
      </c>
      <c r="G78" s="2">
        <f ca="1">IF(D78&lt;=10, RANDBETWEEN(120,200),
 IF(D78&lt;=50, RANDBETWEEN(100,160),
 IF(D78&lt;=200, RANDBETWEEN(80,140),
 IF(D78&lt;=800, RANDBETWEEN(70,120),
             RANDBETWEEN(75,130)))))*D78</f>
        <v>2304</v>
      </c>
      <c r="H78" s="2">
        <f ca="1">IF(D78&lt;=10, RANDBETWEEN(6,12),
 IF(D78&lt;=50, RANDBETWEEN(5,10),
 IF(D78&lt;=200, RANDBETWEEN(4,9),
 IF(D78&lt;=800, RANDBETWEEN(4,8),
             RANDBETWEEN(5,9)))))*D78</f>
        <v>126</v>
      </c>
      <c r="I78" s="2">
        <v>0</v>
      </c>
      <c r="J78" s="2">
        <f t="shared" ca="1" si="22"/>
        <v>324</v>
      </c>
      <c r="K78" s="2">
        <f t="shared" ca="1" si="23"/>
        <v>18.72</v>
      </c>
      <c r="L78" s="2">
        <f t="shared" ca="1" si="24"/>
        <v>34.56</v>
      </c>
      <c r="M78" s="2">
        <f t="shared" ca="1" si="25"/>
        <v>6.3000000000000007</v>
      </c>
      <c r="N78" s="14">
        <f t="shared" ca="1" si="26"/>
        <v>0</v>
      </c>
      <c r="O78" s="2">
        <f t="shared" ca="1" si="27"/>
        <v>59.58</v>
      </c>
      <c r="P78" s="2">
        <f t="shared" ca="1" si="19"/>
        <v>14.482758620689655</v>
      </c>
      <c r="Q78" s="2">
        <f t="shared" ca="1" si="28"/>
        <v>796.55172413793105</v>
      </c>
      <c r="R78" s="2">
        <f t="shared" ca="1" si="20"/>
        <v>856.13172413793109</v>
      </c>
      <c r="S78" s="2">
        <f ca="1">RANDBETWEEN(65000,75000)</f>
        <v>67456</v>
      </c>
      <c r="T78" s="12">
        <f ca="1">RANDBETWEEN(5000,10000)</f>
        <v>6156</v>
      </c>
      <c r="U78" s="2">
        <v>50000</v>
      </c>
      <c r="V78" s="2">
        <f ca="1">RANDBETWEEN(5000,15000)</f>
        <v>9933</v>
      </c>
      <c r="W78" s="2">
        <f t="shared" ca="1" si="21"/>
        <v>134725.13172413793</v>
      </c>
    </row>
    <row r="79" spans="1:23" hidden="1" x14ac:dyDescent="0.35">
      <c r="A79" s="6" t="s">
        <v>64</v>
      </c>
      <c r="B79" s="2" t="s">
        <v>98</v>
      </c>
      <c r="C79" s="2" t="s">
        <v>98</v>
      </c>
      <c r="D79" s="2">
        <v>0</v>
      </c>
      <c r="E79" s="2">
        <f ca="1">RANDBETWEEN(5,6)*D79</f>
        <v>0</v>
      </c>
      <c r="F79" s="2">
        <f ca="1">RANDBETWEEN(160,190)*D79</f>
        <v>0</v>
      </c>
      <c r="G79" s="2">
        <f ca="1">RANDBETWEEN(50,60)*D79</f>
        <v>0</v>
      </c>
      <c r="H79" s="2">
        <f ca="1">RANDBETWEEN(6,8)*D79</f>
        <v>0</v>
      </c>
      <c r="I79" s="2">
        <f ca="1">RANDBETWEEN(1,2)*D79</f>
        <v>0</v>
      </c>
      <c r="J79" s="2">
        <f t="shared" ca="1" si="22"/>
        <v>0</v>
      </c>
      <c r="K79" s="2">
        <f t="shared" ca="1" si="23"/>
        <v>0</v>
      </c>
      <c r="L79" s="2">
        <f t="shared" ca="1" si="24"/>
        <v>0</v>
      </c>
      <c r="M79" s="2">
        <f t="shared" ca="1" si="25"/>
        <v>0</v>
      </c>
      <c r="N79" s="14">
        <f t="shared" ca="1" si="26"/>
        <v>0</v>
      </c>
      <c r="O79" s="2">
        <f t="shared" ca="1" si="27"/>
        <v>0</v>
      </c>
      <c r="P79" s="2">
        <f t="shared" ca="1" si="19"/>
        <v>0</v>
      </c>
      <c r="Q79" s="2">
        <f t="shared" ca="1" si="28"/>
        <v>0</v>
      </c>
      <c r="R79" s="2">
        <f t="shared" ca="1" si="20"/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ca="1" si="21"/>
        <v>0</v>
      </c>
    </row>
    <row r="80" spans="1:23" hidden="1" x14ac:dyDescent="0.35">
      <c r="A80" s="6" t="s">
        <v>64</v>
      </c>
      <c r="B80" s="2" t="s">
        <v>100</v>
      </c>
      <c r="C80" s="2" t="s">
        <v>100</v>
      </c>
      <c r="D80" s="2">
        <v>25</v>
      </c>
      <c r="E80" s="2">
        <f ca="1">RANDBETWEEN(5,6)*D80</f>
        <v>125</v>
      </c>
      <c r="F80" s="2">
        <f ca="1">RANDBETWEEN(130,150)*D80</f>
        <v>3400</v>
      </c>
      <c r="G80" s="2">
        <f ca="1">RANDBETWEEN(60,75)*D80</f>
        <v>1500</v>
      </c>
      <c r="H80" s="2">
        <f ca="1">RANDBETWEEN(2,4)*D80</f>
        <v>50</v>
      </c>
      <c r="I80" s="2">
        <f ca="1">RANDBETWEEN(1,2)*D80</f>
        <v>25</v>
      </c>
      <c r="J80" s="2">
        <f t="shared" ca="1" si="22"/>
        <v>187.5</v>
      </c>
      <c r="K80" s="2">
        <f t="shared" ca="1" si="23"/>
        <v>34</v>
      </c>
      <c r="L80" s="2">
        <f t="shared" ca="1" si="24"/>
        <v>22.5</v>
      </c>
      <c r="M80" s="2">
        <f t="shared" ca="1" si="25"/>
        <v>2.5</v>
      </c>
      <c r="N80" s="14">
        <f t="shared" ca="1" si="26"/>
        <v>1.25</v>
      </c>
      <c r="O80" s="2">
        <f t="shared" ca="1" si="27"/>
        <v>60.25</v>
      </c>
      <c r="P80" s="2">
        <f t="shared" ca="1" si="19"/>
        <v>20</v>
      </c>
      <c r="Q80" s="2">
        <f t="shared" ca="1" si="28"/>
        <v>1100</v>
      </c>
      <c r="R80" s="2">
        <f t="shared" ca="1" si="20"/>
        <v>1160.25</v>
      </c>
      <c r="S80" s="2">
        <v>0</v>
      </c>
      <c r="T80" s="2">
        <v>0</v>
      </c>
      <c r="U80" s="2">
        <v>0</v>
      </c>
      <c r="V80" s="2">
        <v>0</v>
      </c>
      <c r="W80" s="2">
        <f t="shared" ca="1" si="21"/>
        <v>1347.75</v>
      </c>
    </row>
    <row r="81" spans="1:23" hidden="1" x14ac:dyDescent="0.35">
      <c r="A81" s="6" t="s">
        <v>64</v>
      </c>
      <c r="B81" s="2" t="s">
        <v>106</v>
      </c>
      <c r="C81" s="2" t="s">
        <v>106</v>
      </c>
      <c r="D81" s="2">
        <f ca="1">RANDBETWEEN(10,20)</f>
        <v>18</v>
      </c>
      <c r="E81" s="2">
        <f ca="1" xml:space="preserve"> RANDBETWEEN(10,12)*D81</f>
        <v>198</v>
      </c>
      <c r="F81" s="2">
        <f ca="1">IF(D81&lt;=10, RANDBETWEEN(120,200),
 IF(D81&lt;=50, RANDBETWEEN(100,160),
 IF(D81&lt;=200, RANDBETWEEN(80,140),
 IF(D81&lt;=800, RANDBETWEEN(70,120),
             RANDBETWEEN(75,130)))))*D81</f>
        <v>2682</v>
      </c>
      <c r="G81" s="2">
        <f ca="1">IF(D81&lt;=10, RANDBETWEEN(120,200),
 IF(D81&lt;=50, RANDBETWEEN(100,160),
 IF(D81&lt;=200, RANDBETWEEN(80,140),
 IF(D81&lt;=800, RANDBETWEEN(70,120),
             RANDBETWEEN(75,130)))))*D81</f>
        <v>2520</v>
      </c>
      <c r="H81" s="2">
        <f ca="1">IF(D81&lt;=10, RANDBETWEEN(6,12),
 IF(D81&lt;=50, RANDBETWEEN(5,10),
 IF(D81&lt;=200, RANDBETWEEN(4,9),
 IF(D81&lt;=800, RANDBETWEEN(4,8),
             RANDBETWEEN(5,9)))))*D81</f>
        <v>90</v>
      </c>
      <c r="I81" s="2">
        <v>0</v>
      </c>
      <c r="J81" s="2">
        <f t="shared" ca="1" si="22"/>
        <v>297</v>
      </c>
      <c r="K81" s="2">
        <f t="shared" ca="1" si="23"/>
        <v>26.82</v>
      </c>
      <c r="L81" s="2">
        <f t="shared" ca="1" si="24"/>
        <v>37.799999999999997</v>
      </c>
      <c r="M81" s="2">
        <f t="shared" ca="1" si="25"/>
        <v>4.5</v>
      </c>
      <c r="N81" s="14">
        <f t="shared" ca="1" si="26"/>
        <v>0</v>
      </c>
      <c r="O81" s="2">
        <f t="shared" ca="1" si="27"/>
        <v>69.12</v>
      </c>
      <c r="P81" s="2">
        <f t="shared" ca="1" si="19"/>
        <v>12.727272727272727</v>
      </c>
      <c r="Q81" s="2">
        <f t="shared" ca="1" si="28"/>
        <v>700</v>
      </c>
      <c r="R81" s="2">
        <f t="shared" ca="1" si="20"/>
        <v>769.12</v>
      </c>
      <c r="S81" s="2">
        <f ca="1">RANDBETWEEN(65000,75000)</f>
        <v>67927</v>
      </c>
      <c r="T81" s="12">
        <f ca="1">RANDBETWEEN(5000,10000)</f>
        <v>9208</v>
      </c>
      <c r="U81" s="2">
        <v>50000</v>
      </c>
      <c r="V81" s="2">
        <f ca="1">RANDBETWEEN(5000,15000)</f>
        <v>6608</v>
      </c>
      <c r="W81" s="2">
        <f t="shared" ca="1" si="21"/>
        <v>134809.12</v>
      </c>
    </row>
    <row r="82" spans="1:23" hidden="1" x14ac:dyDescent="0.35">
      <c r="A82" s="6" t="s">
        <v>65</v>
      </c>
      <c r="B82" s="2" t="s">
        <v>99</v>
      </c>
      <c r="C82" s="2" t="s">
        <v>99</v>
      </c>
      <c r="D82" s="2">
        <v>100</v>
      </c>
      <c r="E82" s="2">
        <f ca="1">RANDBETWEEN(10,12)*D82</f>
        <v>1100</v>
      </c>
      <c r="F82" s="2">
        <f ca="1">RANDBETWEEN(180,210)*D82</f>
        <v>18100</v>
      </c>
      <c r="G82" s="2">
        <f ca="1">RANDBETWEEN(90,110)*D82</f>
        <v>9000</v>
      </c>
      <c r="H82" s="2">
        <f ca="1">(RANDBETWEEN(40,55)/100)*D82</f>
        <v>51</v>
      </c>
      <c r="I82" s="2">
        <v>791.11111111111109</v>
      </c>
      <c r="J82" s="2">
        <f t="shared" ca="1" si="22"/>
        <v>1650</v>
      </c>
      <c r="K82" s="2">
        <f t="shared" ca="1" si="23"/>
        <v>181</v>
      </c>
      <c r="L82" s="2">
        <f t="shared" ca="1" si="24"/>
        <v>135</v>
      </c>
      <c r="M82" s="2">
        <f t="shared" ca="1" si="25"/>
        <v>2.5500000000000003</v>
      </c>
      <c r="N82" s="14">
        <f t="shared" ca="1" si="26"/>
        <v>15.822222222222223</v>
      </c>
      <c r="O82" s="2">
        <f t="shared" ca="1" si="27"/>
        <v>334.37222222222226</v>
      </c>
      <c r="P82" s="2">
        <f t="shared" ca="1" si="19"/>
        <v>68.292682926829272</v>
      </c>
      <c r="Q82" s="2">
        <f t="shared" ca="1" si="28"/>
        <v>3756.0975609756101</v>
      </c>
      <c r="R82" s="2">
        <f t="shared" ca="1" si="20"/>
        <v>4090.4697831978324</v>
      </c>
      <c r="S82" s="2">
        <v>0</v>
      </c>
      <c r="T82" s="2">
        <v>0</v>
      </c>
      <c r="U82" s="2">
        <v>0</v>
      </c>
      <c r="V82" s="2">
        <v>0</v>
      </c>
      <c r="W82" s="2">
        <f t="shared" ca="1" si="21"/>
        <v>5740.4697831978319</v>
      </c>
    </row>
    <row r="83" spans="1:23" hidden="1" x14ac:dyDescent="0.35">
      <c r="A83" s="6" t="s">
        <v>65</v>
      </c>
      <c r="B83" s="2" t="s">
        <v>100</v>
      </c>
      <c r="C83" s="2" t="s">
        <v>100</v>
      </c>
      <c r="D83" s="2">
        <v>25</v>
      </c>
      <c r="E83" s="2">
        <f ca="1">RANDBETWEEN(5,6)*D83</f>
        <v>150</v>
      </c>
      <c r="F83" s="2">
        <f ca="1">RANDBETWEEN(130,150)*D83</f>
        <v>3525</v>
      </c>
      <c r="G83" s="2">
        <f ca="1">RANDBETWEEN(60,75)*D83</f>
        <v>1575</v>
      </c>
      <c r="H83" s="2">
        <f ca="1">RANDBETWEEN(2,4)*D83</f>
        <v>75</v>
      </c>
      <c r="I83" s="2">
        <f ca="1">RANDBETWEEN(1,2)*D83</f>
        <v>50</v>
      </c>
      <c r="J83" s="2">
        <f t="shared" ca="1" si="22"/>
        <v>225</v>
      </c>
      <c r="K83" s="2">
        <f t="shared" ca="1" si="23"/>
        <v>35.25</v>
      </c>
      <c r="L83" s="2">
        <f t="shared" ca="1" si="24"/>
        <v>23.625</v>
      </c>
      <c r="M83" s="2">
        <f t="shared" ca="1" si="25"/>
        <v>3.75</v>
      </c>
      <c r="N83" s="14">
        <f t="shared" ca="1" si="26"/>
        <v>2</v>
      </c>
      <c r="O83" s="2">
        <f t="shared" ca="1" si="27"/>
        <v>64.625</v>
      </c>
      <c r="P83" s="2">
        <f t="shared" ca="1" si="19"/>
        <v>22.875816993464053</v>
      </c>
      <c r="Q83" s="2">
        <f t="shared" ca="1" si="28"/>
        <v>1258.1699346405228</v>
      </c>
      <c r="R83" s="2">
        <f t="shared" ca="1" si="20"/>
        <v>1322.7949346405228</v>
      </c>
      <c r="S83" s="2">
        <v>0</v>
      </c>
      <c r="T83" s="2">
        <v>0</v>
      </c>
      <c r="U83" s="2">
        <v>0</v>
      </c>
      <c r="V83" s="2">
        <v>0</v>
      </c>
      <c r="W83" s="2">
        <f t="shared" ca="1" si="21"/>
        <v>1547.7949346405228</v>
      </c>
    </row>
    <row r="84" spans="1:23" hidden="1" x14ac:dyDescent="0.35">
      <c r="A84" s="6" t="s">
        <v>65</v>
      </c>
      <c r="B84" s="2" t="s">
        <v>98</v>
      </c>
      <c r="C84" s="2" t="s">
        <v>98</v>
      </c>
      <c r="D84" s="2">
        <v>0</v>
      </c>
      <c r="E84" s="2">
        <f ca="1">RANDBETWEEN(5,6)*D84</f>
        <v>0</v>
      </c>
      <c r="F84" s="2">
        <f ca="1">RANDBETWEEN(160,190)*D84</f>
        <v>0</v>
      </c>
      <c r="G84" s="2">
        <f ca="1">RANDBETWEEN(50,60)*D84</f>
        <v>0</v>
      </c>
      <c r="H84" s="2">
        <f ca="1">RANDBETWEEN(6,8)*D84</f>
        <v>0</v>
      </c>
      <c r="I84" s="2">
        <f ca="1">RANDBETWEEN(1,2)*D84</f>
        <v>0</v>
      </c>
      <c r="J84" s="2">
        <f t="shared" ca="1" si="22"/>
        <v>0</v>
      </c>
      <c r="K84" s="2">
        <f t="shared" ca="1" si="23"/>
        <v>0</v>
      </c>
      <c r="L84" s="2">
        <f t="shared" ca="1" si="24"/>
        <v>0</v>
      </c>
      <c r="M84" s="2">
        <f t="shared" ca="1" si="25"/>
        <v>0</v>
      </c>
      <c r="N84" s="14">
        <f t="shared" ca="1" si="26"/>
        <v>0</v>
      </c>
      <c r="O84" s="2">
        <f t="shared" ca="1" si="27"/>
        <v>0</v>
      </c>
      <c r="P84" s="2">
        <f t="shared" ca="1" si="19"/>
        <v>0</v>
      </c>
      <c r="Q84" s="2">
        <f t="shared" ca="1" si="28"/>
        <v>0</v>
      </c>
      <c r="R84" s="2">
        <f t="shared" ca="1" si="20"/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ca="1" si="21"/>
        <v>0</v>
      </c>
    </row>
    <row r="85" spans="1:23" hidden="1" x14ac:dyDescent="0.35">
      <c r="A85" s="6" t="s">
        <v>65</v>
      </c>
      <c r="B85" s="2" t="s">
        <v>106</v>
      </c>
      <c r="C85" s="2" t="s">
        <v>106</v>
      </c>
      <c r="D85" s="2">
        <f ca="1">RANDBETWEEN(10,20)</f>
        <v>10</v>
      </c>
      <c r="E85" s="2">
        <f ca="1" xml:space="preserve"> RANDBETWEEN(10,12)*D85</f>
        <v>120</v>
      </c>
      <c r="F85" s="2">
        <f ca="1">IF(D85&lt;=10, RANDBETWEEN(120,200),
 IF(D85&lt;=50, RANDBETWEEN(100,160),
 IF(D85&lt;=200, RANDBETWEEN(80,140),
 IF(D85&lt;=800, RANDBETWEEN(70,120),
             RANDBETWEEN(75,130)))))*D85</f>
        <v>1810</v>
      </c>
      <c r="G85" s="2">
        <f ca="1">IF(D85&lt;=10, RANDBETWEEN(120,200),
 IF(D85&lt;=50, RANDBETWEEN(100,160),
 IF(D85&lt;=200, RANDBETWEEN(80,140),
 IF(D85&lt;=800, RANDBETWEEN(70,120),
             RANDBETWEEN(75,130)))))*D85</f>
        <v>1210</v>
      </c>
      <c r="H85" s="2">
        <f ca="1">IF(D85&lt;=10, RANDBETWEEN(6,12),
 IF(D85&lt;=50, RANDBETWEEN(5,10),
 IF(D85&lt;=200, RANDBETWEEN(4,9),
 IF(D85&lt;=800, RANDBETWEEN(4,8),
             RANDBETWEEN(5,9)))))*D85</f>
        <v>80</v>
      </c>
      <c r="I85" s="2">
        <v>0</v>
      </c>
      <c r="J85" s="2">
        <f t="shared" ca="1" si="22"/>
        <v>180</v>
      </c>
      <c r="K85" s="2">
        <f t="shared" ca="1" si="23"/>
        <v>18.100000000000001</v>
      </c>
      <c r="L85" s="2">
        <f t="shared" ca="1" si="24"/>
        <v>18.149999999999999</v>
      </c>
      <c r="M85" s="2">
        <f t="shared" ca="1" si="25"/>
        <v>4</v>
      </c>
      <c r="N85" s="14">
        <f t="shared" ca="1" si="26"/>
        <v>0</v>
      </c>
      <c r="O85" s="2">
        <f t="shared" ca="1" si="27"/>
        <v>40.25</v>
      </c>
      <c r="P85" s="2">
        <f t="shared" ca="1" si="19"/>
        <v>8.0459770114942533</v>
      </c>
      <c r="Q85" s="2">
        <f t="shared" ca="1" si="28"/>
        <v>442.52873563218395</v>
      </c>
      <c r="R85" s="2">
        <f t="shared" ca="1" si="20"/>
        <v>482.77873563218395</v>
      </c>
      <c r="S85" s="2">
        <f ca="1">RANDBETWEEN(65000,75000)</f>
        <v>65597</v>
      </c>
      <c r="T85" s="12">
        <f ca="1">RANDBETWEEN(5000,10000)</f>
        <v>6277</v>
      </c>
      <c r="U85" s="2">
        <v>50000</v>
      </c>
      <c r="V85" s="2">
        <f ca="1">RANDBETWEEN(5000,15000)</f>
        <v>8503</v>
      </c>
      <c r="W85" s="2">
        <f t="shared" ca="1" si="21"/>
        <v>131039.77873563218</v>
      </c>
    </row>
    <row r="86" spans="1:23" hidden="1" x14ac:dyDescent="0.35">
      <c r="A86" s="6" t="s">
        <v>66</v>
      </c>
      <c r="B86" s="2" t="s">
        <v>107</v>
      </c>
      <c r="C86" s="2" t="s">
        <v>107</v>
      </c>
      <c r="D86" s="2">
        <v>5</v>
      </c>
      <c r="E86" s="2">
        <f ca="1">(RANDBETWEEN(25,35)/10)*D86</f>
        <v>14</v>
      </c>
      <c r="F86" s="2">
        <f ca="1">RANDBETWEEN(80,100)*D86</f>
        <v>465</v>
      </c>
      <c r="G86" s="2">
        <f ca="1">RANDBETWEEN(60,75)*D86</f>
        <v>315</v>
      </c>
      <c r="H86" s="2">
        <f ca="1">RANDBETWEEN(3,7)*D86</f>
        <v>35</v>
      </c>
      <c r="I86" s="2">
        <f ca="1">RANDBETWEEN(2,8)*D86</f>
        <v>40</v>
      </c>
      <c r="J86" s="2">
        <f t="shared" ca="1" si="22"/>
        <v>21</v>
      </c>
      <c r="K86" s="2">
        <f t="shared" ca="1" si="23"/>
        <v>4.6500000000000004</v>
      </c>
      <c r="L86" s="2">
        <f t="shared" ca="1" si="24"/>
        <v>4.7249999999999996</v>
      </c>
      <c r="M86" s="2">
        <f t="shared" ca="1" si="25"/>
        <v>1.75</v>
      </c>
      <c r="N86" s="14">
        <f t="shared" ca="1" si="26"/>
        <v>1.2</v>
      </c>
      <c r="O86" s="2">
        <f t="shared" ca="1" si="27"/>
        <v>12.324999999999999</v>
      </c>
      <c r="P86" s="2">
        <f t="shared" ca="1" si="19"/>
        <v>3.125</v>
      </c>
      <c r="Q86" s="2">
        <f t="shared" ca="1" si="28"/>
        <v>171.875</v>
      </c>
      <c r="R86" s="2">
        <f t="shared" ca="1" si="20"/>
        <v>184.2</v>
      </c>
      <c r="S86" s="2">
        <v>0</v>
      </c>
      <c r="T86" s="2">
        <v>0</v>
      </c>
      <c r="U86" s="2">
        <v>0</v>
      </c>
      <c r="V86" s="2">
        <v>0</v>
      </c>
      <c r="W86" s="2">
        <f t="shared" ca="1" si="21"/>
        <v>205.2</v>
      </c>
    </row>
    <row r="87" spans="1:23" hidden="1" x14ac:dyDescent="0.35">
      <c r="A87" s="6" t="s">
        <v>66</v>
      </c>
      <c r="B87" s="2" t="s">
        <v>99</v>
      </c>
      <c r="C87" s="2" t="s">
        <v>99</v>
      </c>
      <c r="D87" s="2">
        <v>100</v>
      </c>
      <c r="E87" s="2">
        <f ca="1">RANDBETWEEN(10,12)*D87</f>
        <v>1200</v>
      </c>
      <c r="F87" s="2">
        <f ca="1">RANDBETWEEN(180,210)*D87</f>
        <v>19900</v>
      </c>
      <c r="G87" s="2">
        <f ca="1">RANDBETWEEN(90,110)*D87</f>
        <v>9500</v>
      </c>
      <c r="H87" s="2">
        <f ca="1">(RANDBETWEEN(40,55)/100)*D87</f>
        <v>46</v>
      </c>
      <c r="I87" s="2">
        <v>828.88888888888891</v>
      </c>
      <c r="J87" s="2">
        <f t="shared" ca="1" si="22"/>
        <v>1800</v>
      </c>
      <c r="K87" s="2">
        <f t="shared" ca="1" si="23"/>
        <v>199</v>
      </c>
      <c r="L87" s="2">
        <f t="shared" ca="1" si="24"/>
        <v>142.5</v>
      </c>
      <c r="M87" s="2">
        <f t="shared" ca="1" si="25"/>
        <v>2.3000000000000003</v>
      </c>
      <c r="N87" s="14">
        <f t="shared" ca="1" si="26"/>
        <v>16.577777777777779</v>
      </c>
      <c r="O87" s="2">
        <f t="shared" ca="1" si="27"/>
        <v>360.37777777777779</v>
      </c>
      <c r="P87" s="2">
        <f t="shared" ca="1" si="19"/>
        <v>57.142857142857139</v>
      </c>
      <c r="Q87" s="2">
        <f t="shared" ca="1" si="28"/>
        <v>3142.8571428571427</v>
      </c>
      <c r="R87" s="2">
        <f t="shared" ca="1" si="20"/>
        <v>3503.2349206349204</v>
      </c>
      <c r="S87" s="2">
        <v>0</v>
      </c>
      <c r="T87" s="2">
        <v>0</v>
      </c>
      <c r="U87" s="2">
        <v>0</v>
      </c>
      <c r="V87" s="2">
        <v>0</v>
      </c>
      <c r="W87" s="2">
        <f t="shared" ca="1" si="21"/>
        <v>5303.2349206349209</v>
      </c>
    </row>
    <row r="88" spans="1:23" hidden="1" x14ac:dyDescent="0.35">
      <c r="A88" s="6" t="s">
        <v>66</v>
      </c>
      <c r="B88" s="2" t="s">
        <v>100</v>
      </c>
      <c r="C88" s="2" t="s">
        <v>100</v>
      </c>
      <c r="D88" s="2">
        <v>25</v>
      </c>
      <c r="E88" s="2">
        <f ca="1">RANDBETWEEN(5,6)*D88</f>
        <v>150</v>
      </c>
      <c r="F88" s="2">
        <f ca="1">RANDBETWEEN(130,150)*D88</f>
        <v>3600</v>
      </c>
      <c r="G88" s="2">
        <f ca="1">RANDBETWEEN(60,75)*D88</f>
        <v>1650</v>
      </c>
      <c r="H88" s="2">
        <f ca="1">RANDBETWEEN(2,4)*D88</f>
        <v>100</v>
      </c>
      <c r="I88" s="2">
        <f ca="1">RANDBETWEEN(1,2)*D88</f>
        <v>50</v>
      </c>
      <c r="J88" s="2">
        <f t="shared" ca="1" si="22"/>
        <v>225</v>
      </c>
      <c r="K88" s="2">
        <f t="shared" ca="1" si="23"/>
        <v>36</v>
      </c>
      <c r="L88" s="2">
        <f t="shared" ca="1" si="24"/>
        <v>24.75</v>
      </c>
      <c r="M88" s="2">
        <f t="shared" ca="1" si="25"/>
        <v>5</v>
      </c>
      <c r="N88" s="14">
        <f t="shared" ca="1" si="26"/>
        <v>2</v>
      </c>
      <c r="O88" s="2">
        <f t="shared" ca="1" si="27"/>
        <v>67.75</v>
      </c>
      <c r="P88" s="2">
        <f t="shared" ca="1" si="19"/>
        <v>19.125683060109289</v>
      </c>
      <c r="Q88" s="2">
        <f t="shared" ca="1" si="28"/>
        <v>1051.9125683060108</v>
      </c>
      <c r="R88" s="2">
        <f t="shared" ca="1" si="20"/>
        <v>1119.6625683060108</v>
      </c>
      <c r="S88" s="2">
        <v>0</v>
      </c>
      <c r="T88" s="2">
        <v>0</v>
      </c>
      <c r="U88" s="2">
        <v>0</v>
      </c>
      <c r="V88" s="2">
        <v>0</v>
      </c>
      <c r="W88" s="2">
        <f t="shared" ca="1" si="21"/>
        <v>1344.6625683060108</v>
      </c>
    </row>
    <row r="89" spans="1:23" hidden="1" x14ac:dyDescent="0.35">
      <c r="A89" s="6" t="s">
        <v>66</v>
      </c>
      <c r="B89" s="2" t="s">
        <v>98</v>
      </c>
      <c r="C89" s="2" t="s">
        <v>98</v>
      </c>
      <c r="D89" s="2">
        <v>0</v>
      </c>
      <c r="E89" s="2">
        <f ca="1">RANDBETWEEN(5,6)*D89</f>
        <v>0</v>
      </c>
      <c r="F89" s="2">
        <f ca="1">RANDBETWEEN(160,190)*D89</f>
        <v>0</v>
      </c>
      <c r="G89" s="2">
        <f ca="1">RANDBETWEEN(50,60)*D89</f>
        <v>0</v>
      </c>
      <c r="H89" s="2">
        <f ca="1">RANDBETWEEN(6,8)*D89</f>
        <v>0</v>
      </c>
      <c r="I89" s="2">
        <f ca="1">RANDBETWEEN(1,2)*D89</f>
        <v>0</v>
      </c>
      <c r="J89" s="2">
        <f t="shared" ca="1" si="22"/>
        <v>0</v>
      </c>
      <c r="K89" s="2">
        <f t="shared" ca="1" si="23"/>
        <v>0</v>
      </c>
      <c r="L89" s="2">
        <f t="shared" ca="1" si="24"/>
        <v>0</v>
      </c>
      <c r="M89" s="2">
        <f t="shared" ca="1" si="25"/>
        <v>0</v>
      </c>
      <c r="N89" s="14">
        <f t="shared" ca="1" si="26"/>
        <v>0</v>
      </c>
      <c r="O89" s="2">
        <f t="shared" ca="1" si="27"/>
        <v>0</v>
      </c>
      <c r="P89" s="2">
        <f t="shared" ca="1" si="19"/>
        <v>0</v>
      </c>
      <c r="Q89" s="2">
        <f t="shared" ca="1" si="28"/>
        <v>0</v>
      </c>
      <c r="R89" s="2">
        <f t="shared" ca="1" si="20"/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ca="1" si="21"/>
        <v>0</v>
      </c>
    </row>
    <row r="90" spans="1:23" hidden="1" x14ac:dyDescent="0.35">
      <c r="A90" s="6" t="s">
        <v>66</v>
      </c>
      <c r="B90" s="2" t="s">
        <v>106</v>
      </c>
      <c r="C90" s="2" t="s">
        <v>106</v>
      </c>
      <c r="D90" s="2">
        <f ca="1">RANDBETWEEN(10,20)</f>
        <v>17</v>
      </c>
      <c r="E90" s="2">
        <f ca="1" xml:space="preserve"> RANDBETWEEN(10,12)*D90</f>
        <v>170</v>
      </c>
      <c r="F90" s="2">
        <f ca="1">IF(D90&lt;=10, RANDBETWEEN(120,200),
 IF(D90&lt;=50, RANDBETWEEN(100,160),
 IF(D90&lt;=200, RANDBETWEEN(80,140),
 IF(D90&lt;=800, RANDBETWEEN(70,120),
             RANDBETWEEN(75,130)))))*D90</f>
        <v>1768</v>
      </c>
      <c r="G90" s="2">
        <f ca="1">IF(D90&lt;=10, RANDBETWEEN(120,200),
 IF(D90&lt;=50, RANDBETWEEN(100,160),
 IF(D90&lt;=200, RANDBETWEEN(80,140),
 IF(D90&lt;=800, RANDBETWEEN(70,120),
             RANDBETWEEN(75,130)))))*D90</f>
        <v>2040</v>
      </c>
      <c r="H90" s="2">
        <f ca="1">IF(D90&lt;=10, RANDBETWEEN(6,12),
 IF(D90&lt;=50, RANDBETWEEN(5,10),
 IF(D90&lt;=200, RANDBETWEEN(4,9),
 IF(D90&lt;=800, RANDBETWEEN(4,8),
             RANDBETWEEN(5,9)))))*D90</f>
        <v>136</v>
      </c>
      <c r="I90" s="2">
        <v>0</v>
      </c>
      <c r="J90" s="2">
        <f t="shared" ca="1" si="22"/>
        <v>255</v>
      </c>
      <c r="K90" s="2">
        <f t="shared" ca="1" si="23"/>
        <v>17.68</v>
      </c>
      <c r="L90" s="2">
        <f t="shared" ca="1" si="24"/>
        <v>30.599999999999998</v>
      </c>
      <c r="M90" s="2">
        <f t="shared" ca="1" si="25"/>
        <v>6.8000000000000007</v>
      </c>
      <c r="N90" s="14">
        <f t="shared" ca="1" si="26"/>
        <v>0</v>
      </c>
      <c r="O90" s="2">
        <f t="shared" ca="1" si="27"/>
        <v>55.08</v>
      </c>
      <c r="P90" s="2">
        <f t="shared" ca="1" si="19"/>
        <v>10.818181818181818</v>
      </c>
      <c r="Q90" s="2">
        <f t="shared" ca="1" si="28"/>
        <v>595</v>
      </c>
      <c r="R90" s="2">
        <f t="shared" ca="1" si="20"/>
        <v>650.08000000000004</v>
      </c>
      <c r="S90" s="2">
        <f ca="1">RANDBETWEEN(65000,75000)</f>
        <v>66201</v>
      </c>
      <c r="T90" s="12">
        <f ca="1">RANDBETWEEN(5000,10000)</f>
        <v>6216</v>
      </c>
      <c r="U90" s="2">
        <v>50000</v>
      </c>
      <c r="V90" s="2">
        <f ca="1">RANDBETWEEN(5000,15000)</f>
        <v>10245</v>
      </c>
      <c r="W90" s="2">
        <f t="shared" ca="1" si="21"/>
        <v>133567.08000000002</v>
      </c>
    </row>
    <row r="91" spans="1:23" hidden="1" x14ac:dyDescent="0.35">
      <c r="A91" s="6" t="s">
        <v>67</v>
      </c>
      <c r="B91" s="2" t="s">
        <v>100</v>
      </c>
      <c r="C91" s="2" t="s">
        <v>100</v>
      </c>
      <c r="D91" s="2">
        <v>25</v>
      </c>
      <c r="E91" s="2">
        <f ca="1">RANDBETWEEN(5,6)*D91</f>
        <v>150</v>
      </c>
      <c r="F91" s="2">
        <f ca="1">RANDBETWEEN(130,150)*D91</f>
        <v>3600</v>
      </c>
      <c r="G91" s="2">
        <f ca="1">RANDBETWEEN(60,75)*D91</f>
        <v>1625</v>
      </c>
      <c r="H91" s="2">
        <f ca="1">RANDBETWEEN(2,4)*D91</f>
        <v>75</v>
      </c>
      <c r="I91" s="2">
        <f ca="1">RANDBETWEEN(1,2)*D91</f>
        <v>50</v>
      </c>
      <c r="J91" s="2">
        <f t="shared" ca="1" si="22"/>
        <v>225</v>
      </c>
      <c r="K91" s="2">
        <f t="shared" ca="1" si="23"/>
        <v>36</v>
      </c>
      <c r="L91" s="2">
        <f t="shared" ca="1" si="24"/>
        <v>24.375</v>
      </c>
      <c r="M91" s="2">
        <f t="shared" ca="1" si="25"/>
        <v>3.75</v>
      </c>
      <c r="N91" s="14">
        <f t="shared" ca="1" si="26"/>
        <v>2.5</v>
      </c>
      <c r="O91" s="2">
        <f t="shared" ca="1" si="27"/>
        <v>66.625</v>
      </c>
      <c r="P91" s="2">
        <f t="shared" ca="1" si="19"/>
        <v>16.055045871559635</v>
      </c>
      <c r="Q91" s="2">
        <f t="shared" ca="1" si="28"/>
        <v>883.02752293577987</v>
      </c>
      <c r="R91" s="2">
        <f t="shared" ca="1" si="20"/>
        <v>949.65252293577987</v>
      </c>
      <c r="S91" s="2">
        <v>0</v>
      </c>
      <c r="T91" s="2">
        <v>0</v>
      </c>
      <c r="U91" s="2">
        <v>0</v>
      </c>
      <c r="V91" s="2">
        <v>0</v>
      </c>
      <c r="W91" s="2">
        <f t="shared" ca="1" si="21"/>
        <v>1174.6525229357799</v>
      </c>
    </row>
    <row r="92" spans="1:23" hidden="1" x14ac:dyDescent="0.35">
      <c r="A92" s="6" t="s">
        <v>67</v>
      </c>
      <c r="B92" s="2" t="s">
        <v>107</v>
      </c>
      <c r="C92" s="2" t="s">
        <v>107</v>
      </c>
      <c r="D92" s="2">
        <v>5</v>
      </c>
      <c r="E92" s="2">
        <f ca="1">(RANDBETWEEN(25,35)/10)*D92</f>
        <v>13</v>
      </c>
      <c r="F92" s="2">
        <f ca="1">RANDBETWEEN(80,100)*D92</f>
        <v>410</v>
      </c>
      <c r="G92" s="2">
        <f ca="1">RANDBETWEEN(60,75)*D92</f>
        <v>310</v>
      </c>
      <c r="H92" s="2">
        <f ca="1">RANDBETWEEN(3,7)*D92</f>
        <v>35</v>
      </c>
      <c r="I92" s="2">
        <f ca="1">RANDBETWEEN(2,8)*D92</f>
        <v>30</v>
      </c>
      <c r="J92" s="2">
        <f t="shared" ca="1" si="22"/>
        <v>19.5</v>
      </c>
      <c r="K92" s="2">
        <f t="shared" ca="1" si="23"/>
        <v>4.0999999999999996</v>
      </c>
      <c r="L92" s="2">
        <f t="shared" ca="1" si="24"/>
        <v>4.6499999999999995</v>
      </c>
      <c r="M92" s="2">
        <f t="shared" ca="1" si="25"/>
        <v>1.75</v>
      </c>
      <c r="N92" s="14">
        <f t="shared" ca="1" si="26"/>
        <v>1.2</v>
      </c>
      <c r="O92" s="2">
        <f t="shared" ca="1" si="27"/>
        <v>11.7</v>
      </c>
      <c r="P92" s="2">
        <f t="shared" ca="1" si="19"/>
        <v>3.3816425120772946</v>
      </c>
      <c r="Q92" s="2">
        <f t="shared" ca="1" si="28"/>
        <v>185.9903381642512</v>
      </c>
      <c r="R92" s="2">
        <f t="shared" ca="1" si="20"/>
        <v>197.69033816425119</v>
      </c>
      <c r="S92" s="2">
        <v>0</v>
      </c>
      <c r="T92" s="2">
        <v>0</v>
      </c>
      <c r="U92" s="2">
        <v>0</v>
      </c>
      <c r="V92" s="2">
        <v>0</v>
      </c>
      <c r="W92" s="2">
        <f t="shared" ca="1" si="21"/>
        <v>217.19033816425119</v>
      </c>
    </row>
    <row r="93" spans="1:23" hidden="1" x14ac:dyDescent="0.35">
      <c r="A93" s="6" t="s">
        <v>67</v>
      </c>
      <c r="B93" s="2" t="s">
        <v>99</v>
      </c>
      <c r="C93" s="2" t="s">
        <v>99</v>
      </c>
      <c r="D93" s="2">
        <v>100</v>
      </c>
      <c r="E93" s="2">
        <f ca="1">RANDBETWEEN(10,12)*D93</f>
        <v>1100</v>
      </c>
      <c r="F93" s="2">
        <f ca="1">RANDBETWEEN(180,210)*D93</f>
        <v>20700</v>
      </c>
      <c r="G93" s="2">
        <f ca="1">RANDBETWEEN(90,110)*D93</f>
        <v>9000</v>
      </c>
      <c r="H93" s="2">
        <f ca="1">(RANDBETWEEN(40,55)/100)*D93</f>
        <v>50</v>
      </c>
      <c r="I93" s="2">
        <v>866.66666666666663</v>
      </c>
      <c r="J93" s="2">
        <f t="shared" ca="1" si="22"/>
        <v>1650</v>
      </c>
      <c r="K93" s="2">
        <f t="shared" ca="1" si="23"/>
        <v>207</v>
      </c>
      <c r="L93" s="2">
        <f t="shared" ca="1" si="24"/>
        <v>135</v>
      </c>
      <c r="M93" s="2">
        <f t="shared" ca="1" si="25"/>
        <v>2.5</v>
      </c>
      <c r="N93" s="14">
        <f t="shared" ca="1" si="26"/>
        <v>25.999999999999996</v>
      </c>
      <c r="O93" s="2">
        <f t="shared" ca="1" si="27"/>
        <v>370.5</v>
      </c>
      <c r="P93" s="2">
        <f t="shared" ca="1" si="19"/>
        <v>74.468085106382972</v>
      </c>
      <c r="Q93" s="2">
        <f t="shared" ca="1" si="28"/>
        <v>4095.7446808510635</v>
      </c>
      <c r="R93" s="2">
        <f t="shared" ca="1" si="20"/>
        <v>4466.2446808510631</v>
      </c>
      <c r="S93" s="2">
        <v>0</v>
      </c>
      <c r="T93" s="2">
        <v>0</v>
      </c>
      <c r="U93" s="2">
        <v>0</v>
      </c>
      <c r="V93" s="2">
        <v>0</v>
      </c>
      <c r="W93" s="2">
        <f t="shared" ca="1" si="21"/>
        <v>6116.2446808510631</v>
      </c>
    </row>
    <row r="94" spans="1:23" hidden="1" x14ac:dyDescent="0.35">
      <c r="A94" s="6" t="s">
        <v>67</v>
      </c>
      <c r="B94" s="2" t="s">
        <v>98</v>
      </c>
      <c r="C94" s="2" t="s">
        <v>98</v>
      </c>
      <c r="D94" s="2">
        <v>0</v>
      </c>
      <c r="E94" s="2">
        <f ca="1">RANDBETWEEN(5,6)*D94</f>
        <v>0</v>
      </c>
      <c r="F94" s="2">
        <f ca="1">RANDBETWEEN(160,190)*D94</f>
        <v>0</v>
      </c>
      <c r="G94" s="2">
        <f ca="1">RANDBETWEEN(50,60)*D94</f>
        <v>0</v>
      </c>
      <c r="H94" s="2">
        <f ca="1">RANDBETWEEN(6,8)*D94</f>
        <v>0</v>
      </c>
      <c r="I94" s="2">
        <f ca="1">RANDBETWEEN(1,2)*D94</f>
        <v>0</v>
      </c>
      <c r="J94" s="2">
        <f t="shared" ca="1" si="22"/>
        <v>0</v>
      </c>
      <c r="K94" s="2">
        <f t="shared" ca="1" si="23"/>
        <v>0</v>
      </c>
      <c r="L94" s="2">
        <f t="shared" ca="1" si="24"/>
        <v>0</v>
      </c>
      <c r="M94" s="2">
        <f t="shared" ca="1" si="25"/>
        <v>0</v>
      </c>
      <c r="N94" s="14">
        <f t="shared" ca="1" si="26"/>
        <v>0</v>
      </c>
      <c r="O94" s="2">
        <f t="shared" ca="1" si="27"/>
        <v>0</v>
      </c>
      <c r="P94" s="2">
        <f t="shared" ca="1" si="19"/>
        <v>0</v>
      </c>
      <c r="Q94" s="2">
        <f t="shared" ca="1" si="28"/>
        <v>0</v>
      </c>
      <c r="R94" s="2">
        <f t="shared" ca="1" si="20"/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ca="1" si="21"/>
        <v>0</v>
      </c>
    </row>
    <row r="95" spans="1:23" hidden="1" x14ac:dyDescent="0.35">
      <c r="A95" s="6" t="s">
        <v>67</v>
      </c>
      <c r="B95" s="2" t="s">
        <v>106</v>
      </c>
      <c r="C95" s="2" t="s">
        <v>106</v>
      </c>
      <c r="D95" s="2">
        <f ca="1">RANDBETWEEN(10,20)</f>
        <v>13</v>
      </c>
      <c r="E95" s="2">
        <f ca="1" xml:space="preserve"> RANDBETWEEN(10,12)*D95</f>
        <v>130</v>
      </c>
      <c r="F95" s="2">
        <f ca="1">IF(D95&lt;=10, RANDBETWEEN(120,200),
 IF(D95&lt;=50, RANDBETWEEN(100,160),
 IF(D95&lt;=200, RANDBETWEEN(80,140),
 IF(D95&lt;=800, RANDBETWEEN(70,120),
             RANDBETWEEN(75,130)))))*D95</f>
        <v>2067</v>
      </c>
      <c r="G95" s="2">
        <f ca="1">IF(D95&lt;=10, RANDBETWEEN(120,200),
 IF(D95&lt;=50, RANDBETWEEN(100,160),
 IF(D95&lt;=200, RANDBETWEEN(80,140),
 IF(D95&lt;=800, RANDBETWEEN(70,120),
             RANDBETWEEN(75,130)))))*D95</f>
        <v>1742</v>
      </c>
      <c r="H95" s="2">
        <f ca="1">IF(D95&lt;=10, RANDBETWEEN(6,12),
 IF(D95&lt;=50, RANDBETWEEN(5,10),
 IF(D95&lt;=200, RANDBETWEEN(4,9),
 IF(D95&lt;=800, RANDBETWEEN(4,8),
             RANDBETWEEN(5,9)))))*D95</f>
        <v>65</v>
      </c>
      <c r="I95" s="2">
        <v>0</v>
      </c>
      <c r="J95" s="2">
        <f t="shared" ca="1" si="22"/>
        <v>195</v>
      </c>
      <c r="K95" s="2">
        <f t="shared" ca="1" si="23"/>
        <v>20.67</v>
      </c>
      <c r="L95" s="2">
        <f t="shared" ca="1" si="24"/>
        <v>26.13</v>
      </c>
      <c r="M95" s="2">
        <f t="shared" ca="1" si="25"/>
        <v>3.25</v>
      </c>
      <c r="N95" s="14">
        <f t="shared" ca="1" si="26"/>
        <v>0</v>
      </c>
      <c r="O95" s="2">
        <f t="shared" ca="1" si="27"/>
        <v>50.05</v>
      </c>
      <c r="P95" s="2">
        <f t="shared" ca="1" si="19"/>
        <v>8.235294117647058</v>
      </c>
      <c r="Q95" s="2">
        <f t="shared" ca="1" si="28"/>
        <v>452.94117647058818</v>
      </c>
      <c r="R95" s="2">
        <f t="shared" ca="1" si="20"/>
        <v>502.99117647058819</v>
      </c>
      <c r="S95" s="2">
        <f ca="1">RANDBETWEEN(65000,75000)</f>
        <v>73926</v>
      </c>
      <c r="T95" s="12">
        <f ca="1">RANDBETWEEN(5000,10000)</f>
        <v>9301</v>
      </c>
      <c r="U95" s="2">
        <v>50000</v>
      </c>
      <c r="V95" s="2">
        <f ca="1">RANDBETWEEN(5000,15000)</f>
        <v>13940</v>
      </c>
      <c r="W95" s="2">
        <f t="shared" ca="1" si="21"/>
        <v>147864.99117647059</v>
      </c>
    </row>
    <row r="96" spans="1:23" hidden="1" x14ac:dyDescent="0.35">
      <c r="A96" s="6" t="s">
        <v>68</v>
      </c>
      <c r="B96" s="2" t="s">
        <v>99</v>
      </c>
      <c r="C96" s="2" t="s">
        <v>99</v>
      </c>
      <c r="D96" s="2">
        <v>100</v>
      </c>
      <c r="E96" s="2">
        <f ca="1">RANDBETWEEN(10,12)*D96</f>
        <v>1000</v>
      </c>
      <c r="F96" s="2">
        <f ca="1">RANDBETWEEN(180,210)*D96</f>
        <v>19600</v>
      </c>
      <c r="G96" s="2">
        <f ca="1">RANDBETWEEN(90,110)*D96</f>
        <v>9800</v>
      </c>
      <c r="H96" s="2">
        <f ca="1">(RANDBETWEEN(40,55)/100)*D96</f>
        <v>46</v>
      </c>
      <c r="I96" s="2">
        <v>904.44444444444446</v>
      </c>
      <c r="J96" s="2">
        <f t="shared" ca="1" si="22"/>
        <v>1500</v>
      </c>
      <c r="K96" s="2">
        <f t="shared" ca="1" si="23"/>
        <v>196</v>
      </c>
      <c r="L96" s="2">
        <f t="shared" ca="1" si="24"/>
        <v>147</v>
      </c>
      <c r="M96" s="2">
        <f t="shared" ca="1" si="25"/>
        <v>2.3000000000000003</v>
      </c>
      <c r="N96" s="14">
        <f t="shared" ca="1" si="26"/>
        <v>45.222222222222229</v>
      </c>
      <c r="O96" s="2">
        <f t="shared" ca="1" si="27"/>
        <v>390.52222222222224</v>
      </c>
      <c r="P96" s="2">
        <f t="shared" ca="1" si="19"/>
        <v>56.680161943319838</v>
      </c>
      <c r="Q96" s="2">
        <f t="shared" ca="1" si="28"/>
        <v>3117.4089068825911</v>
      </c>
      <c r="R96" s="2">
        <f t="shared" ca="1" si="20"/>
        <v>3507.9311291048134</v>
      </c>
      <c r="S96" s="2">
        <v>0</v>
      </c>
      <c r="T96" s="2">
        <v>0</v>
      </c>
      <c r="U96" s="2">
        <v>0</v>
      </c>
      <c r="V96" s="2">
        <v>0</v>
      </c>
      <c r="W96" s="2">
        <f t="shared" ca="1" si="21"/>
        <v>5007.9311291048134</v>
      </c>
    </row>
    <row r="97" spans="1:23" hidden="1" x14ac:dyDescent="0.35">
      <c r="A97" s="6" t="s">
        <v>68</v>
      </c>
      <c r="B97" s="2" t="s">
        <v>98</v>
      </c>
      <c r="C97" s="2" t="s">
        <v>98</v>
      </c>
      <c r="D97" s="2">
        <v>0</v>
      </c>
      <c r="E97" s="2">
        <f ca="1">RANDBETWEEN(5,6)*D97</f>
        <v>0</v>
      </c>
      <c r="F97" s="2">
        <f ca="1">RANDBETWEEN(160,190)*D97</f>
        <v>0</v>
      </c>
      <c r="G97" s="2">
        <f ca="1">RANDBETWEEN(50,60)*D97</f>
        <v>0</v>
      </c>
      <c r="H97" s="2">
        <f ca="1">RANDBETWEEN(6,8)*D97</f>
        <v>0</v>
      </c>
      <c r="I97" s="2">
        <f ca="1">RANDBETWEEN(1,2)*D97</f>
        <v>0</v>
      </c>
      <c r="J97" s="2">
        <f t="shared" ca="1" si="22"/>
        <v>0</v>
      </c>
      <c r="K97" s="2">
        <f t="shared" ca="1" si="23"/>
        <v>0</v>
      </c>
      <c r="L97" s="2">
        <f t="shared" ca="1" si="24"/>
        <v>0</v>
      </c>
      <c r="M97" s="2">
        <f t="shared" ca="1" si="25"/>
        <v>0</v>
      </c>
      <c r="N97" s="14">
        <f t="shared" ca="1" si="26"/>
        <v>0</v>
      </c>
      <c r="O97" s="2">
        <f t="shared" ca="1" si="27"/>
        <v>0</v>
      </c>
      <c r="P97" s="2">
        <f t="shared" ca="1" si="19"/>
        <v>0</v>
      </c>
      <c r="Q97" s="2">
        <f t="shared" ca="1" si="28"/>
        <v>0</v>
      </c>
      <c r="R97" s="2">
        <f t="shared" ca="1" si="20"/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ca="1" si="21"/>
        <v>0</v>
      </c>
    </row>
    <row r="98" spans="1:23" hidden="1" x14ac:dyDescent="0.35">
      <c r="A98" s="6" t="s">
        <v>68</v>
      </c>
      <c r="B98" s="2" t="s">
        <v>107</v>
      </c>
      <c r="C98" s="2" t="s">
        <v>107</v>
      </c>
      <c r="D98" s="2">
        <v>5</v>
      </c>
      <c r="E98" s="2">
        <f ca="1">(RANDBETWEEN(25,35)/10)*D98</f>
        <v>13.5</v>
      </c>
      <c r="F98" s="2">
        <f ca="1">RANDBETWEEN(80,100)*D98</f>
        <v>475</v>
      </c>
      <c r="G98" s="2">
        <f ca="1">RANDBETWEEN(60,75)*D98</f>
        <v>300</v>
      </c>
      <c r="H98" s="2">
        <f ca="1">RANDBETWEEN(3,7)*D98</f>
        <v>35</v>
      </c>
      <c r="I98" s="2">
        <f ca="1">RANDBETWEEN(2,8)*D98</f>
        <v>10</v>
      </c>
      <c r="J98" s="2">
        <f t="shared" ca="1" si="22"/>
        <v>20.25</v>
      </c>
      <c r="K98" s="2">
        <f t="shared" ca="1" si="23"/>
        <v>4.75</v>
      </c>
      <c r="L98" s="2">
        <f t="shared" ca="1" si="24"/>
        <v>4.5</v>
      </c>
      <c r="M98" s="2">
        <f t="shared" ca="1" si="25"/>
        <v>1.75</v>
      </c>
      <c r="N98" s="14">
        <f t="shared" ca="1" si="26"/>
        <v>0.4</v>
      </c>
      <c r="O98" s="2">
        <f t="shared" ca="1" si="27"/>
        <v>11.4</v>
      </c>
      <c r="P98" s="2">
        <f t="shared" ca="1" si="19"/>
        <v>3.1531531531531529</v>
      </c>
      <c r="Q98" s="2">
        <f t="shared" ca="1" si="28"/>
        <v>173.4234234234234</v>
      </c>
      <c r="R98" s="2">
        <f t="shared" ca="1" si="20"/>
        <v>184.82342342342341</v>
      </c>
      <c r="S98" s="2">
        <v>0</v>
      </c>
      <c r="T98" s="2">
        <v>0</v>
      </c>
      <c r="U98" s="2">
        <v>0</v>
      </c>
      <c r="V98" s="2">
        <v>0</v>
      </c>
      <c r="W98" s="2">
        <f t="shared" ca="1" si="21"/>
        <v>205.07342342342341</v>
      </c>
    </row>
    <row r="99" spans="1:23" hidden="1" x14ac:dyDescent="0.35">
      <c r="A99" s="6" t="s">
        <v>68</v>
      </c>
      <c r="B99" s="2" t="s">
        <v>100</v>
      </c>
      <c r="C99" s="2" t="s">
        <v>100</v>
      </c>
      <c r="D99" s="2">
        <v>25</v>
      </c>
      <c r="E99" s="2">
        <f ca="1">RANDBETWEEN(5,6)*D99</f>
        <v>150</v>
      </c>
      <c r="F99" s="2">
        <f ca="1">RANDBETWEEN(130,150)*D99</f>
        <v>3575</v>
      </c>
      <c r="G99" s="2">
        <f ca="1">RANDBETWEEN(60,75)*D99</f>
        <v>1550</v>
      </c>
      <c r="H99" s="2">
        <f ca="1">RANDBETWEEN(2,4)*D99</f>
        <v>75</v>
      </c>
      <c r="I99" s="2">
        <f ca="1">RANDBETWEEN(1,2)*D99</f>
        <v>50</v>
      </c>
      <c r="J99" s="2">
        <f t="shared" ca="1" si="22"/>
        <v>225</v>
      </c>
      <c r="K99" s="2">
        <f t="shared" ca="1" si="23"/>
        <v>35.75</v>
      </c>
      <c r="L99" s="2">
        <f t="shared" ca="1" si="24"/>
        <v>23.25</v>
      </c>
      <c r="M99" s="2">
        <f t="shared" ca="1" si="25"/>
        <v>3.75</v>
      </c>
      <c r="N99" s="14">
        <f t="shared" ca="1" si="26"/>
        <v>2.5</v>
      </c>
      <c r="O99" s="2">
        <f t="shared" ca="1" si="27"/>
        <v>65.25</v>
      </c>
      <c r="P99" s="2">
        <f t="shared" ca="1" si="19"/>
        <v>18.817204301075268</v>
      </c>
      <c r="Q99" s="2">
        <f t="shared" ca="1" si="28"/>
        <v>1034.9462365591398</v>
      </c>
      <c r="R99" s="2">
        <f t="shared" ca="1" si="20"/>
        <v>1100.1962365591398</v>
      </c>
      <c r="S99" s="2">
        <v>0</v>
      </c>
      <c r="T99" s="2">
        <v>0</v>
      </c>
      <c r="U99" s="2">
        <v>0</v>
      </c>
      <c r="V99" s="2">
        <v>0</v>
      </c>
      <c r="W99" s="2">
        <f t="shared" ca="1" si="21"/>
        <v>1325.1962365591398</v>
      </c>
    </row>
    <row r="100" spans="1:23" hidden="1" x14ac:dyDescent="0.35">
      <c r="A100" s="6" t="s">
        <v>68</v>
      </c>
      <c r="B100" s="2" t="s">
        <v>106</v>
      </c>
      <c r="C100" s="2" t="s">
        <v>106</v>
      </c>
      <c r="D100" s="2">
        <f ca="1">RANDBETWEEN(10,20)</f>
        <v>16</v>
      </c>
      <c r="E100" s="2">
        <f ca="1" xml:space="preserve"> RANDBETWEEN(10,12)*D100</f>
        <v>160</v>
      </c>
      <c r="F100" s="2">
        <f ca="1">IF(D100&lt;=10, RANDBETWEEN(120,200),
 IF(D100&lt;=50, RANDBETWEEN(100,160),
 IF(D100&lt;=200, RANDBETWEEN(80,140),
 IF(D100&lt;=800, RANDBETWEEN(70,120),
             RANDBETWEEN(75,130)))))*D100</f>
        <v>2064</v>
      </c>
      <c r="G100" s="2">
        <f ca="1">IF(D100&lt;=10, RANDBETWEEN(120,200),
 IF(D100&lt;=50, RANDBETWEEN(100,160),
 IF(D100&lt;=200, RANDBETWEEN(80,140),
 IF(D100&lt;=800, RANDBETWEEN(70,120),
             RANDBETWEEN(75,130)))))*D100</f>
        <v>1776</v>
      </c>
      <c r="H100" s="2">
        <f ca="1">IF(D100&lt;=10, RANDBETWEEN(6,12),
 IF(D100&lt;=50, RANDBETWEEN(5,10),
 IF(D100&lt;=200, RANDBETWEEN(4,9),
 IF(D100&lt;=800, RANDBETWEEN(4,8),
             RANDBETWEEN(5,9)))))*D100</f>
        <v>160</v>
      </c>
      <c r="I100" s="2">
        <v>0</v>
      </c>
      <c r="J100" s="2">
        <f t="shared" ca="1" si="22"/>
        <v>240</v>
      </c>
      <c r="K100" s="2">
        <f t="shared" ca="1" si="23"/>
        <v>20.64</v>
      </c>
      <c r="L100" s="2">
        <f t="shared" ca="1" si="24"/>
        <v>26.64</v>
      </c>
      <c r="M100" s="2">
        <f t="shared" ca="1" si="25"/>
        <v>8</v>
      </c>
      <c r="N100" s="14">
        <f t="shared" ca="1" si="26"/>
        <v>0</v>
      </c>
      <c r="O100" s="2">
        <f t="shared" ca="1" si="27"/>
        <v>55.28</v>
      </c>
      <c r="P100" s="2">
        <f t="shared" ca="1" si="19"/>
        <v>9.0322580645161299</v>
      </c>
      <c r="Q100" s="2">
        <f t="shared" ca="1" si="28"/>
        <v>496.77419354838713</v>
      </c>
      <c r="R100" s="2">
        <f t="shared" ca="1" si="20"/>
        <v>552.05419354838716</v>
      </c>
      <c r="S100" s="2">
        <f ca="1">RANDBETWEEN(65000,75000)</f>
        <v>72533</v>
      </c>
      <c r="T100" s="12">
        <f ca="1">RANDBETWEEN(5000,10000)</f>
        <v>9732</v>
      </c>
      <c r="U100" s="2">
        <v>50000</v>
      </c>
      <c r="V100" s="2">
        <f ca="1">RANDBETWEEN(5000,15000)</f>
        <v>5293</v>
      </c>
      <c r="W100" s="2">
        <f t="shared" ca="1" si="21"/>
        <v>138350.05419354839</v>
      </c>
    </row>
    <row r="101" spans="1:23" hidden="1" x14ac:dyDescent="0.35">
      <c r="A101" s="6" t="s">
        <v>69</v>
      </c>
      <c r="B101" s="2" t="s">
        <v>99</v>
      </c>
      <c r="C101" s="2" t="s">
        <v>99</v>
      </c>
      <c r="D101" s="2">
        <v>100</v>
      </c>
      <c r="E101" s="2">
        <f ca="1">RANDBETWEEN(10,12)*D101</f>
        <v>1200</v>
      </c>
      <c r="F101" s="2">
        <f ca="1">RANDBETWEEN(180,210)*D101</f>
        <v>18400</v>
      </c>
      <c r="G101" s="2">
        <f ca="1">RANDBETWEEN(90,110)*D101</f>
        <v>10000</v>
      </c>
      <c r="H101" s="2">
        <f ca="1">(RANDBETWEEN(40,55)/100)*D101</f>
        <v>43</v>
      </c>
      <c r="I101" s="2">
        <v>942.22222222222229</v>
      </c>
      <c r="J101" s="2">
        <f t="shared" ca="1" si="22"/>
        <v>1800</v>
      </c>
      <c r="K101" s="2">
        <f t="shared" ca="1" si="23"/>
        <v>184</v>
      </c>
      <c r="L101" s="2">
        <f t="shared" ca="1" si="24"/>
        <v>150</v>
      </c>
      <c r="M101" s="2">
        <f t="shared" ca="1" si="25"/>
        <v>2.15</v>
      </c>
      <c r="N101" s="14">
        <f t="shared" ca="1" si="26"/>
        <v>18.844444444444445</v>
      </c>
      <c r="O101" s="2">
        <f t="shared" ca="1" si="27"/>
        <v>354.99444444444441</v>
      </c>
      <c r="P101" s="2">
        <f t="shared" ca="1" si="19"/>
        <v>59.322033898305079</v>
      </c>
      <c r="Q101" s="2">
        <f t="shared" ca="1" si="28"/>
        <v>3262.7118644067796</v>
      </c>
      <c r="R101" s="2">
        <f t="shared" ca="1" si="20"/>
        <v>3617.7063088512241</v>
      </c>
      <c r="S101" s="2">
        <v>0</v>
      </c>
      <c r="T101" s="2">
        <v>0</v>
      </c>
      <c r="U101" s="2">
        <v>0</v>
      </c>
      <c r="V101" s="2">
        <v>0</v>
      </c>
      <c r="W101" s="2">
        <f t="shared" ca="1" si="21"/>
        <v>5417.7063088512241</v>
      </c>
    </row>
    <row r="102" spans="1:23" hidden="1" x14ac:dyDescent="0.35">
      <c r="A102" s="6" t="s">
        <v>69</v>
      </c>
      <c r="B102" s="2" t="s">
        <v>107</v>
      </c>
      <c r="C102" s="2" t="s">
        <v>107</v>
      </c>
      <c r="D102" s="2">
        <v>5</v>
      </c>
      <c r="E102" s="2">
        <f ca="1">(RANDBETWEEN(25,35)/10)*D102</f>
        <v>17.5</v>
      </c>
      <c r="F102" s="2">
        <f ca="1">RANDBETWEEN(80,100)*D102</f>
        <v>445</v>
      </c>
      <c r="G102" s="2">
        <f ca="1">RANDBETWEEN(60,75)*D102</f>
        <v>315</v>
      </c>
      <c r="H102" s="2">
        <f ca="1">RANDBETWEEN(3,7)*D102</f>
        <v>30</v>
      </c>
      <c r="I102" s="2">
        <f ca="1">RANDBETWEEN(2,8)*D102</f>
        <v>25</v>
      </c>
      <c r="J102" s="2">
        <f t="shared" ca="1" si="22"/>
        <v>26.25</v>
      </c>
      <c r="K102" s="2">
        <f t="shared" ca="1" si="23"/>
        <v>4.45</v>
      </c>
      <c r="L102" s="2">
        <f t="shared" ca="1" si="24"/>
        <v>4.7249999999999996</v>
      </c>
      <c r="M102" s="2">
        <f t="shared" ca="1" si="25"/>
        <v>1.5</v>
      </c>
      <c r="N102" s="14">
        <f t="shared" ca="1" si="26"/>
        <v>1.25</v>
      </c>
      <c r="O102" s="2">
        <f t="shared" ca="1" si="27"/>
        <v>11.925000000000001</v>
      </c>
      <c r="P102" s="2">
        <f t="shared" ca="1" si="19"/>
        <v>2.978723404255319</v>
      </c>
      <c r="Q102" s="2">
        <f t="shared" ca="1" si="28"/>
        <v>163.82978723404256</v>
      </c>
      <c r="R102" s="2">
        <f t="shared" ca="1" si="20"/>
        <v>175.75478723404257</v>
      </c>
      <c r="S102" s="2">
        <v>0</v>
      </c>
      <c r="T102" s="2">
        <v>0</v>
      </c>
      <c r="U102" s="2">
        <v>0</v>
      </c>
      <c r="V102" s="2">
        <v>0</v>
      </c>
      <c r="W102" s="2">
        <f t="shared" ca="1" si="21"/>
        <v>202.00478723404257</v>
      </c>
    </row>
    <row r="103" spans="1:23" hidden="1" x14ac:dyDescent="0.35">
      <c r="A103" s="6" t="s">
        <v>69</v>
      </c>
      <c r="B103" s="2" t="s">
        <v>100</v>
      </c>
      <c r="C103" s="2" t="s">
        <v>100</v>
      </c>
      <c r="D103" s="2">
        <v>25</v>
      </c>
      <c r="E103" s="2">
        <f ca="1">RANDBETWEEN(5,6)*D103</f>
        <v>150</v>
      </c>
      <c r="F103" s="2">
        <f ca="1">RANDBETWEEN(130,150)*D103</f>
        <v>3725</v>
      </c>
      <c r="G103" s="2">
        <f ca="1">RANDBETWEEN(60,75)*D103</f>
        <v>1825</v>
      </c>
      <c r="H103" s="2">
        <f ca="1">RANDBETWEEN(2,4)*D103</f>
        <v>50</v>
      </c>
      <c r="I103" s="2">
        <f ca="1">RANDBETWEEN(1,2)*D103</f>
        <v>25</v>
      </c>
      <c r="J103" s="2">
        <f t="shared" ca="1" si="22"/>
        <v>225</v>
      </c>
      <c r="K103" s="2">
        <f t="shared" ca="1" si="23"/>
        <v>37.25</v>
      </c>
      <c r="L103" s="2">
        <f t="shared" ca="1" si="24"/>
        <v>27.375</v>
      </c>
      <c r="M103" s="2">
        <f t="shared" ca="1" si="25"/>
        <v>2.5</v>
      </c>
      <c r="N103" s="14">
        <f t="shared" ca="1" si="26"/>
        <v>0.75</v>
      </c>
      <c r="O103" s="2">
        <f t="shared" ca="1" si="27"/>
        <v>67.875</v>
      </c>
      <c r="P103" s="2">
        <f t="shared" ca="1" si="19"/>
        <v>15.151515151515152</v>
      </c>
      <c r="Q103" s="2">
        <f t="shared" ca="1" si="28"/>
        <v>833.33333333333337</v>
      </c>
      <c r="R103" s="2">
        <f t="shared" ca="1" si="20"/>
        <v>901.20833333333337</v>
      </c>
      <c r="S103" s="2">
        <v>0</v>
      </c>
      <c r="T103" s="2">
        <v>0</v>
      </c>
      <c r="U103" s="2">
        <v>0</v>
      </c>
      <c r="V103" s="2">
        <v>0</v>
      </c>
      <c r="W103" s="2">
        <f t="shared" ca="1" si="21"/>
        <v>1126.2083333333335</v>
      </c>
    </row>
    <row r="104" spans="1:23" hidden="1" x14ac:dyDescent="0.35">
      <c r="A104" s="6" t="s">
        <v>69</v>
      </c>
      <c r="B104" s="2" t="s">
        <v>98</v>
      </c>
      <c r="C104" s="2" t="s">
        <v>98</v>
      </c>
      <c r="D104" s="2">
        <v>0</v>
      </c>
      <c r="E104" s="2">
        <f ca="1">RANDBETWEEN(5,6)*D104</f>
        <v>0</v>
      </c>
      <c r="F104" s="2">
        <f ca="1">RANDBETWEEN(160,190)*D104</f>
        <v>0</v>
      </c>
      <c r="G104" s="2">
        <f ca="1">RANDBETWEEN(50,60)*D104</f>
        <v>0</v>
      </c>
      <c r="H104" s="2">
        <f ca="1">RANDBETWEEN(6,8)*D104</f>
        <v>0</v>
      </c>
      <c r="I104" s="2">
        <f ca="1">RANDBETWEEN(1,2)*D104</f>
        <v>0</v>
      </c>
      <c r="J104" s="2">
        <f t="shared" ca="1" si="22"/>
        <v>0</v>
      </c>
      <c r="K104" s="2">
        <f t="shared" ca="1" si="23"/>
        <v>0</v>
      </c>
      <c r="L104" s="2">
        <f t="shared" ca="1" si="24"/>
        <v>0</v>
      </c>
      <c r="M104" s="2">
        <f t="shared" ca="1" si="25"/>
        <v>0</v>
      </c>
      <c r="N104" s="14">
        <f t="shared" ca="1" si="26"/>
        <v>0</v>
      </c>
      <c r="O104" s="2">
        <f t="shared" ca="1" si="27"/>
        <v>0</v>
      </c>
      <c r="P104" s="2">
        <f t="shared" ca="1" si="19"/>
        <v>0</v>
      </c>
      <c r="Q104" s="2">
        <f t="shared" ca="1" si="28"/>
        <v>0</v>
      </c>
      <c r="R104" s="2">
        <f t="shared" ca="1" si="20"/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ca="1" si="21"/>
        <v>0</v>
      </c>
    </row>
    <row r="105" spans="1:23" hidden="1" x14ac:dyDescent="0.35">
      <c r="A105" s="6" t="s">
        <v>69</v>
      </c>
      <c r="B105" s="2" t="s">
        <v>106</v>
      </c>
      <c r="C105" s="2" t="s">
        <v>106</v>
      </c>
      <c r="D105" s="2">
        <f ca="1">RANDBETWEEN(10,20)</f>
        <v>10</v>
      </c>
      <c r="E105" s="2">
        <f ca="1" xml:space="preserve"> RANDBETWEEN(10,12)*D105</f>
        <v>100</v>
      </c>
      <c r="F105" s="2">
        <f ca="1">IF(D105&lt;=10, RANDBETWEEN(120,200),
 IF(D105&lt;=50, RANDBETWEEN(100,160),
 IF(D105&lt;=200, RANDBETWEEN(80,140),
 IF(D105&lt;=800, RANDBETWEEN(70,120),
             RANDBETWEEN(75,130)))))*D105</f>
        <v>1870</v>
      </c>
      <c r="G105" s="2">
        <f ca="1">IF(D105&lt;=10, RANDBETWEEN(120,200),
 IF(D105&lt;=50, RANDBETWEEN(100,160),
 IF(D105&lt;=200, RANDBETWEEN(80,140),
 IF(D105&lt;=800, RANDBETWEEN(70,120),
             RANDBETWEEN(75,130)))))*D105</f>
        <v>1660</v>
      </c>
      <c r="H105" s="2">
        <f ca="1">IF(D105&lt;=10, RANDBETWEEN(6,12),
 IF(D105&lt;=50, RANDBETWEEN(5,10),
 IF(D105&lt;=200, RANDBETWEEN(4,9),
 IF(D105&lt;=800, RANDBETWEEN(4,8),
             RANDBETWEEN(5,9)))))*D105</f>
        <v>120</v>
      </c>
      <c r="I105" s="2">
        <v>0</v>
      </c>
      <c r="J105" s="2">
        <f t="shared" ca="1" si="22"/>
        <v>150</v>
      </c>
      <c r="K105" s="2">
        <f t="shared" ca="1" si="23"/>
        <v>18.7</v>
      </c>
      <c r="L105" s="2">
        <f t="shared" ca="1" si="24"/>
        <v>24.9</v>
      </c>
      <c r="M105" s="2">
        <f t="shared" ca="1" si="25"/>
        <v>6</v>
      </c>
      <c r="N105" s="14">
        <f t="shared" ca="1" si="26"/>
        <v>0</v>
      </c>
      <c r="O105" s="2">
        <f t="shared" ca="1" si="27"/>
        <v>49.599999999999994</v>
      </c>
      <c r="P105" s="2">
        <f t="shared" ca="1" si="19"/>
        <v>6.7961165048543695</v>
      </c>
      <c r="Q105" s="2">
        <f t="shared" ca="1" si="28"/>
        <v>373.78640776699029</v>
      </c>
      <c r="R105" s="2">
        <f t="shared" ca="1" si="20"/>
        <v>423.38640776699026</v>
      </c>
      <c r="S105" s="2">
        <f ca="1">RANDBETWEEN(65000,75000)</f>
        <v>71171</v>
      </c>
      <c r="T105" s="12">
        <f ca="1">RANDBETWEEN(5000,10000)</f>
        <v>8633</v>
      </c>
      <c r="U105" s="2">
        <v>50000</v>
      </c>
      <c r="V105" s="2">
        <f ca="1">RANDBETWEEN(5000,15000)</f>
        <v>10209</v>
      </c>
      <c r="W105" s="2">
        <f t="shared" ca="1" si="21"/>
        <v>140586.38640776699</v>
      </c>
    </row>
    <row r="106" spans="1:23" hidden="1" x14ac:dyDescent="0.35">
      <c r="A106" s="6" t="s">
        <v>70</v>
      </c>
      <c r="B106" s="2" t="s">
        <v>99</v>
      </c>
      <c r="C106" s="2" t="s">
        <v>99</v>
      </c>
      <c r="D106" s="2">
        <v>100</v>
      </c>
      <c r="E106" s="2">
        <f ca="1">RANDBETWEEN(10,12)*D106</f>
        <v>1100</v>
      </c>
      <c r="F106" s="2">
        <f ca="1">RANDBETWEEN(180,210)*D106</f>
        <v>19100</v>
      </c>
      <c r="G106" s="2">
        <f ca="1">RANDBETWEEN(90,110)*D106</f>
        <v>10700</v>
      </c>
      <c r="H106" s="2">
        <f ca="1">(RANDBETWEEN(40,55)/100)*D106</f>
        <v>43</v>
      </c>
      <c r="I106" s="2">
        <v>980</v>
      </c>
      <c r="J106" s="2">
        <f t="shared" ca="1" si="22"/>
        <v>1650</v>
      </c>
      <c r="K106" s="2">
        <f t="shared" ca="1" si="23"/>
        <v>191</v>
      </c>
      <c r="L106" s="2">
        <f t="shared" ca="1" si="24"/>
        <v>160.5</v>
      </c>
      <c r="M106" s="2">
        <f t="shared" ca="1" si="25"/>
        <v>2.15</v>
      </c>
      <c r="N106" s="14">
        <f t="shared" ca="1" si="26"/>
        <v>19.600000000000001</v>
      </c>
      <c r="O106" s="2">
        <f t="shared" ca="1" si="27"/>
        <v>373.25</v>
      </c>
      <c r="P106" s="2">
        <f t="shared" ca="1" si="19"/>
        <v>62.5</v>
      </c>
      <c r="Q106" s="2">
        <f t="shared" ca="1" si="28"/>
        <v>3437.5</v>
      </c>
      <c r="R106" s="2">
        <f t="shared" ca="1" si="20"/>
        <v>3810.75</v>
      </c>
      <c r="S106" s="2">
        <v>0</v>
      </c>
      <c r="T106" s="2">
        <v>0</v>
      </c>
      <c r="U106" s="2">
        <v>0</v>
      </c>
      <c r="V106" s="2">
        <v>0</v>
      </c>
      <c r="W106" s="2">
        <f t="shared" ca="1" si="21"/>
        <v>5460.75</v>
      </c>
    </row>
    <row r="107" spans="1:23" hidden="1" x14ac:dyDescent="0.35">
      <c r="A107" s="6" t="s">
        <v>70</v>
      </c>
      <c r="B107" s="2" t="s">
        <v>100</v>
      </c>
      <c r="C107" s="2" t="s">
        <v>100</v>
      </c>
      <c r="D107" s="2">
        <v>25</v>
      </c>
      <c r="E107" s="2">
        <f ca="1">RANDBETWEEN(5,6)*D107</f>
        <v>150</v>
      </c>
      <c r="F107" s="2">
        <f ca="1">RANDBETWEEN(130,150)*D107</f>
        <v>3675</v>
      </c>
      <c r="G107" s="2">
        <f ca="1">RANDBETWEEN(60,75)*D107</f>
        <v>1725</v>
      </c>
      <c r="H107" s="2">
        <f ca="1">RANDBETWEEN(2,4)*D107</f>
        <v>75</v>
      </c>
      <c r="I107" s="2">
        <f ca="1">RANDBETWEEN(1,2)*D107</f>
        <v>25</v>
      </c>
      <c r="J107" s="2">
        <f t="shared" ca="1" si="22"/>
        <v>225</v>
      </c>
      <c r="K107" s="2">
        <f t="shared" ca="1" si="23"/>
        <v>36.75</v>
      </c>
      <c r="L107" s="2">
        <f t="shared" ca="1" si="24"/>
        <v>25.875</v>
      </c>
      <c r="M107" s="2">
        <f t="shared" ca="1" si="25"/>
        <v>3.75</v>
      </c>
      <c r="N107" s="14">
        <f t="shared" ca="1" si="26"/>
        <v>1</v>
      </c>
      <c r="O107" s="2">
        <f t="shared" ca="1" si="27"/>
        <v>67.375</v>
      </c>
      <c r="P107" s="2">
        <f t="shared" ca="1" si="19"/>
        <v>22.151898734177212</v>
      </c>
      <c r="Q107" s="2">
        <f t="shared" ca="1" si="28"/>
        <v>1218.3544303797466</v>
      </c>
      <c r="R107" s="2">
        <f t="shared" ca="1" si="20"/>
        <v>1285.7294303797466</v>
      </c>
      <c r="S107" s="2">
        <v>0</v>
      </c>
      <c r="T107" s="2">
        <v>0</v>
      </c>
      <c r="U107" s="2">
        <v>0</v>
      </c>
      <c r="V107" s="2">
        <v>0</v>
      </c>
      <c r="W107" s="2">
        <f t="shared" ca="1" si="21"/>
        <v>1510.7294303797466</v>
      </c>
    </row>
    <row r="108" spans="1:23" hidden="1" x14ac:dyDescent="0.35">
      <c r="A108" s="6" t="s">
        <v>70</v>
      </c>
      <c r="B108" s="2" t="s">
        <v>98</v>
      </c>
      <c r="C108" s="2" t="s">
        <v>98</v>
      </c>
      <c r="D108" s="2">
        <v>0</v>
      </c>
      <c r="E108" s="2">
        <f ca="1">RANDBETWEEN(5,6)*D108</f>
        <v>0</v>
      </c>
      <c r="F108" s="2">
        <f ca="1">RANDBETWEEN(160,190)*D108</f>
        <v>0</v>
      </c>
      <c r="G108" s="2">
        <f ca="1">RANDBETWEEN(50,60)*D108</f>
        <v>0</v>
      </c>
      <c r="H108" s="2">
        <f ca="1">RANDBETWEEN(6,8)*D108</f>
        <v>0</v>
      </c>
      <c r="I108" s="2">
        <f ca="1">RANDBETWEEN(1,2)*D108</f>
        <v>0</v>
      </c>
      <c r="J108" s="2">
        <f t="shared" ca="1" si="22"/>
        <v>0</v>
      </c>
      <c r="K108" s="2">
        <f t="shared" ca="1" si="23"/>
        <v>0</v>
      </c>
      <c r="L108" s="2">
        <f t="shared" ca="1" si="24"/>
        <v>0</v>
      </c>
      <c r="M108" s="2">
        <f t="shared" ca="1" si="25"/>
        <v>0</v>
      </c>
      <c r="N108" s="14">
        <f t="shared" ca="1" si="26"/>
        <v>0</v>
      </c>
      <c r="O108" s="2">
        <f t="shared" ca="1" si="27"/>
        <v>0</v>
      </c>
      <c r="P108" s="2">
        <f t="shared" ca="1" si="19"/>
        <v>0</v>
      </c>
      <c r="Q108" s="2">
        <f t="shared" ca="1" si="28"/>
        <v>0</v>
      </c>
      <c r="R108" s="2">
        <f t="shared" ca="1" si="20"/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ca="1" si="21"/>
        <v>0</v>
      </c>
    </row>
    <row r="109" spans="1:23" hidden="1" x14ac:dyDescent="0.35">
      <c r="A109" s="6" t="s">
        <v>70</v>
      </c>
      <c r="B109" s="2" t="s">
        <v>107</v>
      </c>
      <c r="C109" s="2" t="s">
        <v>107</v>
      </c>
      <c r="D109" s="2">
        <v>5</v>
      </c>
      <c r="E109" s="2">
        <f ca="1">(RANDBETWEEN(25,35)/10)*D109</f>
        <v>13.5</v>
      </c>
      <c r="F109" s="2">
        <f ca="1">RANDBETWEEN(80,100)*D109</f>
        <v>480</v>
      </c>
      <c r="G109" s="2">
        <f ca="1">RANDBETWEEN(60,75)*D109</f>
        <v>315</v>
      </c>
      <c r="H109" s="2">
        <f ca="1">RANDBETWEEN(3,7)*D109</f>
        <v>15</v>
      </c>
      <c r="I109" s="2">
        <f ca="1">RANDBETWEEN(2,8)*D109</f>
        <v>30</v>
      </c>
      <c r="J109" s="2">
        <f t="shared" ca="1" si="22"/>
        <v>20.25</v>
      </c>
      <c r="K109" s="2">
        <f t="shared" ca="1" si="23"/>
        <v>4.8</v>
      </c>
      <c r="L109" s="2">
        <f t="shared" ca="1" si="24"/>
        <v>4.7249999999999996</v>
      </c>
      <c r="M109" s="2">
        <f t="shared" ca="1" si="25"/>
        <v>0.75</v>
      </c>
      <c r="N109" s="14">
        <f t="shared" ca="1" si="26"/>
        <v>1.5</v>
      </c>
      <c r="O109" s="2">
        <f t="shared" ca="1" si="27"/>
        <v>11.774999999999999</v>
      </c>
      <c r="P109" s="2">
        <f t="shared" ca="1" si="19"/>
        <v>3.3175355450236967</v>
      </c>
      <c r="Q109" s="2">
        <f t="shared" ca="1" si="28"/>
        <v>182.46445497630333</v>
      </c>
      <c r="R109" s="2">
        <f t="shared" ca="1" si="20"/>
        <v>194.23945497630334</v>
      </c>
      <c r="S109" s="2">
        <v>0</v>
      </c>
      <c r="T109" s="2">
        <v>0</v>
      </c>
      <c r="U109" s="2">
        <v>0</v>
      </c>
      <c r="V109" s="2">
        <v>0</v>
      </c>
      <c r="W109" s="2">
        <f t="shared" ca="1" si="21"/>
        <v>214.48945497630334</v>
      </c>
    </row>
    <row r="110" spans="1:23" hidden="1" x14ac:dyDescent="0.35">
      <c r="A110" s="6" t="s">
        <v>70</v>
      </c>
      <c r="B110" s="2" t="s">
        <v>106</v>
      </c>
      <c r="C110" s="2" t="s">
        <v>106</v>
      </c>
      <c r="D110" s="2">
        <f ca="1">RANDBETWEEN(10,20)</f>
        <v>11</v>
      </c>
      <c r="E110" s="2">
        <f ca="1" xml:space="preserve"> RANDBETWEEN(10,12)*D110</f>
        <v>121</v>
      </c>
      <c r="F110" s="2">
        <f ca="1">IF(D110&lt;=10, RANDBETWEEN(120,200),
 IF(D110&lt;=50, RANDBETWEEN(100,160),
 IF(D110&lt;=200, RANDBETWEEN(80,140),
 IF(D110&lt;=800, RANDBETWEEN(70,120),
             RANDBETWEEN(75,130)))))*D110</f>
        <v>1408</v>
      </c>
      <c r="G110" s="2">
        <f ca="1">IF(D110&lt;=10, RANDBETWEEN(120,200),
 IF(D110&lt;=50, RANDBETWEEN(100,160),
 IF(D110&lt;=200, RANDBETWEEN(80,140),
 IF(D110&lt;=800, RANDBETWEEN(70,120),
             RANDBETWEEN(75,130)))))*D110</f>
        <v>1639</v>
      </c>
      <c r="H110" s="2">
        <f ca="1">IF(D110&lt;=10, RANDBETWEEN(6,12),
 IF(D110&lt;=50, RANDBETWEEN(5,10),
 IF(D110&lt;=200, RANDBETWEEN(4,9),
 IF(D110&lt;=800, RANDBETWEEN(4,8),
             RANDBETWEEN(5,9)))))*D110</f>
        <v>66</v>
      </c>
      <c r="I110" s="2">
        <v>0</v>
      </c>
      <c r="J110" s="2">
        <f t="shared" ca="1" si="22"/>
        <v>181.5</v>
      </c>
      <c r="K110" s="2">
        <f t="shared" ca="1" si="23"/>
        <v>14.08</v>
      </c>
      <c r="L110" s="2">
        <f t="shared" ca="1" si="24"/>
        <v>24.585000000000001</v>
      </c>
      <c r="M110" s="2">
        <f t="shared" ca="1" si="25"/>
        <v>3.3000000000000003</v>
      </c>
      <c r="N110" s="14">
        <f t="shared" ca="1" si="26"/>
        <v>0</v>
      </c>
      <c r="O110" s="2">
        <f t="shared" ca="1" si="27"/>
        <v>41.964999999999996</v>
      </c>
      <c r="P110" s="2">
        <f t="shared" ca="1" si="19"/>
        <v>6.2348178137651828</v>
      </c>
      <c r="Q110" s="2">
        <f t="shared" ca="1" si="28"/>
        <v>342.91497975708506</v>
      </c>
      <c r="R110" s="2">
        <f t="shared" ca="1" si="20"/>
        <v>384.87997975708504</v>
      </c>
      <c r="S110" s="2">
        <f ca="1">RANDBETWEEN(65000,75000)</f>
        <v>74046</v>
      </c>
      <c r="T110" s="12">
        <f ca="1">RANDBETWEEN(5000,10000)</f>
        <v>5806</v>
      </c>
      <c r="U110" s="2">
        <v>50000</v>
      </c>
      <c r="V110" s="2">
        <f ca="1">RANDBETWEEN(5000,15000)</f>
        <v>10426</v>
      </c>
      <c r="W110" s="2">
        <f t="shared" ca="1" si="21"/>
        <v>140844.37997975707</v>
      </c>
    </row>
    <row r="111" spans="1:23" hidden="1" x14ac:dyDescent="0.35">
      <c r="A111" s="6" t="s">
        <v>71</v>
      </c>
      <c r="B111" s="2" t="s">
        <v>100</v>
      </c>
      <c r="C111" s="2" t="s">
        <v>100</v>
      </c>
      <c r="D111" s="2">
        <v>25</v>
      </c>
      <c r="E111" s="2">
        <f ca="1">RANDBETWEEN(5,6)*D111</f>
        <v>150</v>
      </c>
      <c r="F111" s="2">
        <f ca="1">RANDBETWEEN(130,150)*D111</f>
        <v>3525</v>
      </c>
      <c r="G111" s="2">
        <f ca="1">RANDBETWEEN(60,75)*D111</f>
        <v>1750</v>
      </c>
      <c r="H111" s="2">
        <f ca="1">RANDBETWEEN(2,4)*D111</f>
        <v>75</v>
      </c>
      <c r="I111" s="2">
        <f ca="1">RANDBETWEEN(1,2)*D111</f>
        <v>50</v>
      </c>
      <c r="J111" s="2">
        <f t="shared" ca="1" si="22"/>
        <v>225</v>
      </c>
      <c r="K111" s="2">
        <f t="shared" ca="1" si="23"/>
        <v>35.25</v>
      </c>
      <c r="L111" s="2">
        <f t="shared" ca="1" si="24"/>
        <v>26.25</v>
      </c>
      <c r="M111" s="2">
        <f t="shared" ca="1" si="25"/>
        <v>3.75</v>
      </c>
      <c r="N111" s="14">
        <f t="shared" ca="1" si="26"/>
        <v>2</v>
      </c>
      <c r="O111" s="2">
        <f t="shared" ca="1" si="27"/>
        <v>67.25</v>
      </c>
      <c r="P111" s="2">
        <f t="shared" ca="1" si="19"/>
        <v>17.587939698492463</v>
      </c>
      <c r="Q111" s="2">
        <f t="shared" ca="1" si="28"/>
        <v>967.3366834170854</v>
      </c>
      <c r="R111" s="2">
        <f t="shared" ca="1" si="20"/>
        <v>1034.5866834170854</v>
      </c>
      <c r="S111" s="2">
        <v>0</v>
      </c>
      <c r="T111" s="2">
        <v>0</v>
      </c>
      <c r="U111" s="2">
        <v>0</v>
      </c>
      <c r="V111" s="2">
        <v>0</v>
      </c>
      <c r="W111" s="2">
        <f t="shared" ca="1" si="21"/>
        <v>1259.5866834170854</v>
      </c>
    </row>
    <row r="112" spans="1:23" hidden="1" x14ac:dyDescent="0.35">
      <c r="A112" s="6" t="s">
        <v>71</v>
      </c>
      <c r="B112" s="2" t="s">
        <v>107</v>
      </c>
      <c r="C112" s="2" t="s">
        <v>107</v>
      </c>
      <c r="D112" s="2">
        <v>5</v>
      </c>
      <c r="E112" s="2">
        <f ca="1">(RANDBETWEEN(25,35)/10)*D112</f>
        <v>15</v>
      </c>
      <c r="F112" s="2">
        <f ca="1">RANDBETWEEN(80,100)*D112</f>
        <v>455</v>
      </c>
      <c r="G112" s="2">
        <f ca="1">RANDBETWEEN(60,75)*D112</f>
        <v>340</v>
      </c>
      <c r="H112" s="2">
        <f ca="1">RANDBETWEEN(3,7)*D112</f>
        <v>20</v>
      </c>
      <c r="I112" s="2">
        <f ca="1">RANDBETWEEN(2,8)*D112</f>
        <v>15</v>
      </c>
      <c r="J112" s="2">
        <f t="shared" ca="1" si="22"/>
        <v>22.5</v>
      </c>
      <c r="K112" s="2">
        <f t="shared" ca="1" si="23"/>
        <v>4.55</v>
      </c>
      <c r="L112" s="2">
        <f t="shared" ca="1" si="24"/>
        <v>5.0999999999999996</v>
      </c>
      <c r="M112" s="2">
        <f t="shared" ca="1" si="25"/>
        <v>1</v>
      </c>
      <c r="N112" s="14">
        <f t="shared" ca="1" si="26"/>
        <v>0.3</v>
      </c>
      <c r="O112" s="2">
        <f t="shared" ca="1" si="27"/>
        <v>10.95</v>
      </c>
      <c r="P112" s="2">
        <f t="shared" ca="1" si="19"/>
        <v>3.763440860215054</v>
      </c>
      <c r="Q112" s="2">
        <f t="shared" ca="1" si="28"/>
        <v>206.98924731182797</v>
      </c>
      <c r="R112" s="2">
        <f t="shared" ca="1" si="20"/>
        <v>217.93924731182796</v>
      </c>
      <c r="S112" s="2">
        <v>0</v>
      </c>
      <c r="T112" s="2">
        <v>0</v>
      </c>
      <c r="U112" s="2">
        <v>0</v>
      </c>
      <c r="V112" s="2">
        <v>0</v>
      </c>
      <c r="W112" s="2">
        <f t="shared" ca="1" si="21"/>
        <v>240.43924731182796</v>
      </c>
    </row>
    <row r="113" spans="1:23" hidden="1" x14ac:dyDescent="0.35">
      <c r="A113" s="6" t="s">
        <v>71</v>
      </c>
      <c r="B113" s="2" t="s">
        <v>98</v>
      </c>
      <c r="C113" s="2" t="s">
        <v>98</v>
      </c>
      <c r="D113" s="2">
        <v>0</v>
      </c>
      <c r="E113" s="2">
        <f ca="1">RANDBETWEEN(5,6)*D113</f>
        <v>0</v>
      </c>
      <c r="F113" s="2">
        <f ca="1">RANDBETWEEN(160,190)*D113</f>
        <v>0</v>
      </c>
      <c r="G113" s="2">
        <f ca="1">RANDBETWEEN(50,60)*D113</f>
        <v>0</v>
      </c>
      <c r="H113" s="2">
        <f ca="1">RANDBETWEEN(6,8)*D113</f>
        <v>0</v>
      </c>
      <c r="I113" s="2">
        <f ca="1">RANDBETWEEN(1,2)*D113</f>
        <v>0</v>
      </c>
      <c r="J113" s="2">
        <f t="shared" ca="1" si="22"/>
        <v>0</v>
      </c>
      <c r="K113" s="2">
        <f t="shared" ca="1" si="23"/>
        <v>0</v>
      </c>
      <c r="L113" s="2">
        <f t="shared" ca="1" si="24"/>
        <v>0</v>
      </c>
      <c r="M113" s="2">
        <f t="shared" ca="1" si="25"/>
        <v>0</v>
      </c>
      <c r="N113" s="14">
        <f t="shared" ca="1" si="26"/>
        <v>0</v>
      </c>
      <c r="O113" s="2">
        <f t="shared" ca="1" si="27"/>
        <v>0</v>
      </c>
      <c r="P113" s="2">
        <f t="shared" ca="1" si="19"/>
        <v>0</v>
      </c>
      <c r="Q113" s="2">
        <f t="shared" ca="1" si="28"/>
        <v>0</v>
      </c>
      <c r="R113" s="2">
        <f t="shared" ca="1" si="20"/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ca="1" si="21"/>
        <v>0</v>
      </c>
    </row>
    <row r="114" spans="1:23" hidden="1" x14ac:dyDescent="0.35">
      <c r="A114" s="6" t="s">
        <v>71</v>
      </c>
      <c r="B114" s="2" t="s">
        <v>99</v>
      </c>
      <c r="C114" s="2" t="s">
        <v>99</v>
      </c>
      <c r="D114" s="2">
        <v>100</v>
      </c>
      <c r="E114" s="2">
        <f ca="1">RANDBETWEEN(10,12)*D114</f>
        <v>1100</v>
      </c>
      <c r="F114" s="2">
        <f ca="1">RANDBETWEEN(180,210)*D114</f>
        <v>18600</v>
      </c>
      <c r="G114" s="2">
        <f ca="1">RANDBETWEEN(90,110)*D114</f>
        <v>9900</v>
      </c>
      <c r="H114" s="2">
        <f ca="1">(RANDBETWEEN(40,55)/100)*D114</f>
        <v>50</v>
      </c>
      <c r="I114" s="2">
        <v>1017.7777777777781</v>
      </c>
      <c r="J114" s="2">
        <f t="shared" ca="1" si="22"/>
        <v>1650</v>
      </c>
      <c r="K114" s="2">
        <f t="shared" ca="1" si="23"/>
        <v>186</v>
      </c>
      <c r="L114" s="2">
        <f t="shared" ca="1" si="24"/>
        <v>148.5</v>
      </c>
      <c r="M114" s="2">
        <f t="shared" ca="1" si="25"/>
        <v>2.5</v>
      </c>
      <c r="N114" s="14">
        <f t="shared" ca="1" si="26"/>
        <v>40.711111111111123</v>
      </c>
      <c r="O114" s="2">
        <f t="shared" ca="1" si="27"/>
        <v>377.71111111111111</v>
      </c>
      <c r="P114" s="2">
        <f t="shared" ca="1" si="19"/>
        <v>71.428571428571431</v>
      </c>
      <c r="Q114" s="2">
        <f t="shared" ca="1" si="28"/>
        <v>3928.5714285714289</v>
      </c>
      <c r="R114" s="2">
        <f t="shared" ca="1" si="20"/>
        <v>4306.2825396825401</v>
      </c>
      <c r="S114" s="2">
        <v>0</v>
      </c>
      <c r="T114" s="2">
        <v>0</v>
      </c>
      <c r="U114" s="2">
        <v>0</v>
      </c>
      <c r="V114" s="2">
        <v>0</v>
      </c>
      <c r="W114" s="2">
        <f t="shared" ca="1" si="21"/>
        <v>5956.2825396825401</v>
      </c>
    </row>
    <row r="115" spans="1:23" hidden="1" x14ac:dyDescent="0.35">
      <c r="A115" s="6" t="s">
        <v>71</v>
      </c>
      <c r="B115" s="2" t="s">
        <v>106</v>
      </c>
      <c r="C115" s="2" t="s">
        <v>106</v>
      </c>
      <c r="D115" s="2">
        <f ca="1">RANDBETWEEN(10,20)</f>
        <v>15</v>
      </c>
      <c r="E115" s="2">
        <f ca="1" xml:space="preserve"> RANDBETWEEN(10,12)*D115</f>
        <v>180</v>
      </c>
      <c r="F115" s="2">
        <f ca="1">IF(D115&lt;=10, RANDBETWEEN(120,200),
 IF(D115&lt;=50, RANDBETWEEN(100,160),
 IF(D115&lt;=200, RANDBETWEEN(80,140),
 IF(D115&lt;=800, RANDBETWEEN(70,120),
             RANDBETWEEN(75,130)))))*D115</f>
        <v>2025</v>
      </c>
      <c r="G115" s="2">
        <f ca="1">IF(D115&lt;=10, RANDBETWEEN(120,200),
 IF(D115&lt;=50, RANDBETWEEN(100,160),
 IF(D115&lt;=200, RANDBETWEEN(80,140),
 IF(D115&lt;=800, RANDBETWEEN(70,120),
             RANDBETWEEN(75,130)))))*D115</f>
        <v>1995</v>
      </c>
      <c r="H115" s="2">
        <f ca="1">IF(D115&lt;=10, RANDBETWEEN(6,12),
 IF(D115&lt;=50, RANDBETWEEN(5,10),
 IF(D115&lt;=200, RANDBETWEEN(4,9),
 IF(D115&lt;=800, RANDBETWEEN(4,8),
             RANDBETWEEN(5,9)))))*D115</f>
        <v>135</v>
      </c>
      <c r="I115" s="2">
        <v>0</v>
      </c>
      <c r="J115" s="2">
        <f t="shared" ca="1" si="22"/>
        <v>270</v>
      </c>
      <c r="K115" s="2">
        <f t="shared" ca="1" si="23"/>
        <v>20.25</v>
      </c>
      <c r="L115" s="2">
        <f t="shared" ca="1" si="24"/>
        <v>29.924999999999997</v>
      </c>
      <c r="M115" s="2">
        <f t="shared" ca="1" si="25"/>
        <v>6.75</v>
      </c>
      <c r="N115" s="14">
        <f t="shared" ca="1" si="26"/>
        <v>0</v>
      </c>
      <c r="O115" s="2">
        <f t="shared" ca="1" si="27"/>
        <v>56.924999999999997</v>
      </c>
      <c r="P115" s="2">
        <f t="shared" ca="1" si="19"/>
        <v>11.052631578947368</v>
      </c>
      <c r="Q115" s="2">
        <f t="shared" ca="1" si="28"/>
        <v>607.8947368421052</v>
      </c>
      <c r="R115" s="2">
        <f t="shared" ca="1" si="20"/>
        <v>664.81973684210516</v>
      </c>
      <c r="S115" s="2">
        <f ca="1">RANDBETWEEN(45000,55000)</f>
        <v>51448</v>
      </c>
      <c r="T115" s="12">
        <f ca="1">RANDBETWEEN(5000,10000)</f>
        <v>5139</v>
      </c>
      <c r="U115" s="2">
        <v>50000</v>
      </c>
      <c r="V115" s="2">
        <f ca="1">RANDBETWEEN(5000,15000)</f>
        <v>7080</v>
      </c>
      <c r="W115" s="2">
        <f t="shared" ca="1" si="21"/>
        <v>114601.8197368421</v>
      </c>
    </row>
    <row r="116" spans="1:23" hidden="1" x14ac:dyDescent="0.35">
      <c r="A116" s="6" t="s">
        <v>72</v>
      </c>
      <c r="B116" s="2" t="s">
        <v>98</v>
      </c>
      <c r="C116" s="2" t="s">
        <v>98</v>
      </c>
      <c r="D116" s="2">
        <v>0</v>
      </c>
      <c r="E116" s="2">
        <f ca="1">RANDBETWEEN(5,6)*D116</f>
        <v>0</v>
      </c>
      <c r="F116" s="2">
        <f ca="1">RANDBETWEEN(160,190)*D116</f>
        <v>0</v>
      </c>
      <c r="G116" s="2">
        <f ca="1">RANDBETWEEN(50,60)*D116</f>
        <v>0</v>
      </c>
      <c r="H116" s="2">
        <f ca="1">RANDBETWEEN(6,8)*D116</f>
        <v>0</v>
      </c>
      <c r="I116" s="2">
        <f ca="1">RANDBETWEEN(1,2)*D116</f>
        <v>0</v>
      </c>
      <c r="J116" s="2">
        <f t="shared" ca="1" si="22"/>
        <v>0</v>
      </c>
      <c r="K116" s="2">
        <f t="shared" ca="1" si="23"/>
        <v>0</v>
      </c>
      <c r="L116" s="2">
        <f t="shared" ca="1" si="24"/>
        <v>0</v>
      </c>
      <c r="M116" s="2">
        <f t="shared" ca="1" si="25"/>
        <v>0</v>
      </c>
      <c r="N116" s="14">
        <f t="shared" ca="1" si="26"/>
        <v>0</v>
      </c>
      <c r="O116" s="2">
        <f t="shared" ca="1" si="27"/>
        <v>0</v>
      </c>
      <c r="P116" s="2">
        <f t="shared" ca="1" si="19"/>
        <v>0</v>
      </c>
      <c r="Q116" s="2">
        <f t="shared" ca="1" si="28"/>
        <v>0</v>
      </c>
      <c r="R116" s="2">
        <f t="shared" ca="1" si="20"/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ca="1" si="21"/>
        <v>0</v>
      </c>
    </row>
    <row r="117" spans="1:23" hidden="1" x14ac:dyDescent="0.35">
      <c r="A117" s="6" t="s">
        <v>72</v>
      </c>
      <c r="B117" s="2" t="s">
        <v>100</v>
      </c>
      <c r="C117" s="2" t="s">
        <v>100</v>
      </c>
      <c r="D117" s="2">
        <v>25</v>
      </c>
      <c r="E117" s="2">
        <f ca="1">RANDBETWEEN(5,6)*D117</f>
        <v>150</v>
      </c>
      <c r="F117" s="2">
        <f ca="1">RANDBETWEEN(130,150)*D117</f>
        <v>3300</v>
      </c>
      <c r="G117" s="2">
        <f ca="1">RANDBETWEEN(60,75)*D117</f>
        <v>1575</v>
      </c>
      <c r="H117" s="2">
        <f ca="1">RANDBETWEEN(2,4)*D117</f>
        <v>50</v>
      </c>
      <c r="I117" s="2">
        <f ca="1">RANDBETWEEN(1,2)*D117</f>
        <v>25</v>
      </c>
      <c r="J117" s="2">
        <f t="shared" ca="1" si="22"/>
        <v>225</v>
      </c>
      <c r="K117" s="2">
        <f t="shared" ca="1" si="23"/>
        <v>33</v>
      </c>
      <c r="L117" s="2">
        <f t="shared" ca="1" si="24"/>
        <v>23.625</v>
      </c>
      <c r="M117" s="2">
        <f t="shared" ca="1" si="25"/>
        <v>2.5</v>
      </c>
      <c r="N117" s="14">
        <f t="shared" ca="1" si="26"/>
        <v>1</v>
      </c>
      <c r="O117" s="2">
        <f t="shared" ca="1" si="27"/>
        <v>60.125</v>
      </c>
      <c r="P117" s="2">
        <f t="shared" ca="1" si="19"/>
        <v>22.875816993464053</v>
      </c>
      <c r="Q117" s="2">
        <f t="shared" ca="1" si="28"/>
        <v>1258.1699346405228</v>
      </c>
      <c r="R117" s="2">
        <f t="shared" ca="1" si="20"/>
        <v>1318.2949346405228</v>
      </c>
      <c r="S117" s="2">
        <v>0</v>
      </c>
      <c r="T117" s="2">
        <v>0</v>
      </c>
      <c r="U117" s="2">
        <v>0</v>
      </c>
      <c r="V117" s="2">
        <v>0</v>
      </c>
      <c r="W117" s="2">
        <f t="shared" ca="1" si="21"/>
        <v>1543.2949346405228</v>
      </c>
    </row>
    <row r="118" spans="1:23" hidden="1" x14ac:dyDescent="0.35">
      <c r="A118" s="6" t="s">
        <v>72</v>
      </c>
      <c r="B118" s="2" t="s">
        <v>99</v>
      </c>
      <c r="C118" s="2" t="s">
        <v>99</v>
      </c>
      <c r="D118" s="2">
        <v>100</v>
      </c>
      <c r="E118" s="2">
        <f ca="1">RANDBETWEEN(10,12)*D118</f>
        <v>1000</v>
      </c>
      <c r="F118" s="2">
        <f ca="1">RANDBETWEEN(180,210)*D118</f>
        <v>19700</v>
      </c>
      <c r="G118" s="2">
        <f ca="1">RANDBETWEEN(90,110)*D118</f>
        <v>11000</v>
      </c>
      <c r="H118" s="2">
        <f ca="1">(RANDBETWEEN(40,55)/100)*D118</f>
        <v>47</v>
      </c>
      <c r="I118" s="2">
        <v>1055.5555555555561</v>
      </c>
      <c r="J118" s="2">
        <f t="shared" ca="1" si="22"/>
        <v>1500</v>
      </c>
      <c r="K118" s="2">
        <f t="shared" ca="1" si="23"/>
        <v>197</v>
      </c>
      <c r="L118" s="2">
        <f t="shared" ca="1" si="24"/>
        <v>165</v>
      </c>
      <c r="M118" s="2">
        <f t="shared" ca="1" si="25"/>
        <v>2.35</v>
      </c>
      <c r="N118" s="14">
        <f t="shared" ca="1" si="26"/>
        <v>42.222222222222243</v>
      </c>
      <c r="O118" s="2">
        <f t="shared" ca="1" si="27"/>
        <v>406.57222222222225</v>
      </c>
      <c r="P118" s="2">
        <f t="shared" ref="P118:P181" ca="1" si="29">((140/RANDBETWEEN(150,250))*D118)</f>
        <v>59.574468085106382</v>
      </c>
      <c r="Q118" s="2">
        <f t="shared" ca="1" si="28"/>
        <v>3276.5957446808511</v>
      </c>
      <c r="R118" s="2">
        <f t="shared" ca="1" si="20"/>
        <v>3683.1679669030732</v>
      </c>
      <c r="S118" s="2">
        <v>0</v>
      </c>
      <c r="T118" s="2">
        <v>0</v>
      </c>
      <c r="U118" s="2">
        <v>0</v>
      </c>
      <c r="V118" s="2">
        <v>0</v>
      </c>
      <c r="W118" s="2">
        <f t="shared" ca="1" si="21"/>
        <v>5183.1679669030727</v>
      </c>
    </row>
    <row r="119" spans="1:23" hidden="1" x14ac:dyDescent="0.35">
      <c r="A119" s="6" t="s">
        <v>72</v>
      </c>
      <c r="B119" s="2" t="s">
        <v>107</v>
      </c>
      <c r="C119" s="2" t="s">
        <v>107</v>
      </c>
      <c r="D119" s="2">
        <v>5</v>
      </c>
      <c r="E119" s="2">
        <f ca="1">(RANDBETWEEN(25,35)/10)*D119</f>
        <v>16</v>
      </c>
      <c r="F119" s="2">
        <f ca="1">RANDBETWEEN(80,100)*D119</f>
        <v>455</v>
      </c>
      <c r="G119" s="2">
        <f ca="1">RANDBETWEEN(60,75)*D119</f>
        <v>360</v>
      </c>
      <c r="H119" s="2">
        <f ca="1">RANDBETWEEN(3,7)*D119</f>
        <v>15</v>
      </c>
      <c r="I119" s="2">
        <f ca="1">RANDBETWEEN(2,8)*D119</f>
        <v>25</v>
      </c>
      <c r="J119" s="2">
        <f t="shared" ca="1" si="22"/>
        <v>24</v>
      </c>
      <c r="K119" s="2">
        <f t="shared" ca="1" si="23"/>
        <v>4.55</v>
      </c>
      <c r="L119" s="2">
        <f t="shared" ca="1" si="24"/>
        <v>5.3999999999999995</v>
      </c>
      <c r="M119" s="2">
        <f t="shared" ca="1" si="25"/>
        <v>0.75</v>
      </c>
      <c r="N119" s="14">
        <f t="shared" ca="1" si="26"/>
        <v>0.5</v>
      </c>
      <c r="O119" s="2">
        <f t="shared" ca="1" si="27"/>
        <v>11.2</v>
      </c>
      <c r="P119" s="2">
        <f t="shared" ca="1" si="29"/>
        <v>3.4482758620689657</v>
      </c>
      <c r="Q119" s="2">
        <f t="shared" ca="1" si="28"/>
        <v>189.65517241379311</v>
      </c>
      <c r="R119" s="2">
        <f t="shared" ca="1" si="20"/>
        <v>200.8551724137931</v>
      </c>
      <c r="S119" s="2">
        <v>0</v>
      </c>
      <c r="T119" s="2">
        <v>0</v>
      </c>
      <c r="U119" s="2">
        <v>0</v>
      </c>
      <c r="V119" s="2">
        <v>0</v>
      </c>
      <c r="W119" s="2">
        <f t="shared" ca="1" si="21"/>
        <v>224.8551724137931</v>
      </c>
    </row>
    <row r="120" spans="1:23" hidden="1" x14ac:dyDescent="0.35">
      <c r="A120" s="6" t="s">
        <v>72</v>
      </c>
      <c r="B120" s="2" t="s">
        <v>106</v>
      </c>
      <c r="C120" s="2" t="s">
        <v>106</v>
      </c>
      <c r="D120" s="2">
        <f ca="1">RANDBETWEEN(10,20)</f>
        <v>17</v>
      </c>
      <c r="E120" s="2">
        <f ca="1" xml:space="preserve"> RANDBETWEEN(10,12)*D120</f>
        <v>187</v>
      </c>
      <c r="F120" s="2">
        <f ca="1">IF(D120&lt;=10, RANDBETWEEN(120,200),
 IF(D120&lt;=50, RANDBETWEEN(100,160),
 IF(D120&lt;=200, RANDBETWEEN(80,140),
 IF(D120&lt;=800, RANDBETWEEN(70,120),
             RANDBETWEEN(75,130)))))*D120</f>
        <v>2244</v>
      </c>
      <c r="G120" s="2">
        <f ca="1">IF(D120&lt;=10, RANDBETWEEN(120,200),
 IF(D120&lt;=50, RANDBETWEEN(100,160),
 IF(D120&lt;=200, RANDBETWEEN(80,140),
 IF(D120&lt;=800, RANDBETWEEN(70,120),
             RANDBETWEEN(75,130)))))*D120</f>
        <v>2023</v>
      </c>
      <c r="H120" s="2">
        <f ca="1">IF(D120&lt;=10, RANDBETWEEN(6,12),
 IF(D120&lt;=50, RANDBETWEEN(5,10),
 IF(D120&lt;=200, RANDBETWEEN(4,9),
 IF(D120&lt;=800, RANDBETWEEN(4,8),
             RANDBETWEEN(5,9)))))*D120</f>
        <v>136</v>
      </c>
      <c r="I120" s="2">
        <v>0</v>
      </c>
      <c r="J120" s="2">
        <f t="shared" ca="1" si="22"/>
        <v>280.5</v>
      </c>
      <c r="K120" s="2">
        <f t="shared" ca="1" si="23"/>
        <v>22.44</v>
      </c>
      <c r="L120" s="2">
        <f t="shared" ca="1" si="24"/>
        <v>30.344999999999999</v>
      </c>
      <c r="M120" s="2">
        <f t="shared" ca="1" si="25"/>
        <v>6.8000000000000007</v>
      </c>
      <c r="N120" s="14">
        <f t="shared" ca="1" si="26"/>
        <v>0</v>
      </c>
      <c r="O120" s="2">
        <f t="shared" ca="1" si="27"/>
        <v>59.584999999999994</v>
      </c>
      <c r="P120" s="2">
        <f t="shared" ca="1" si="29"/>
        <v>13.600000000000001</v>
      </c>
      <c r="Q120" s="2">
        <f t="shared" ca="1" si="28"/>
        <v>748.00000000000011</v>
      </c>
      <c r="R120" s="2">
        <f t="shared" ca="1" si="20"/>
        <v>807.58500000000015</v>
      </c>
      <c r="S120" s="2">
        <f ca="1">RANDBETWEEN(45000,55000)</f>
        <v>47942</v>
      </c>
      <c r="T120" s="12">
        <f ca="1">RANDBETWEEN(5000,10000)</f>
        <v>7367</v>
      </c>
      <c r="U120" s="2">
        <v>50000</v>
      </c>
      <c r="V120" s="2">
        <f ca="1">RANDBETWEEN(5000,15000)</f>
        <v>6319</v>
      </c>
      <c r="W120" s="2">
        <f t="shared" ca="1" si="21"/>
        <v>112716.08499999999</v>
      </c>
    </row>
    <row r="121" spans="1:23" hidden="1" x14ac:dyDescent="0.35">
      <c r="A121" s="6" t="s">
        <v>73</v>
      </c>
      <c r="B121" s="2" t="s">
        <v>99</v>
      </c>
      <c r="C121" s="2" t="s">
        <v>99</v>
      </c>
      <c r="D121" s="2">
        <v>125</v>
      </c>
      <c r="E121" s="2">
        <f ca="1">RANDBETWEEN(10,12)*D121</f>
        <v>1250</v>
      </c>
      <c r="F121" s="2">
        <f ca="1">RANDBETWEEN(180,210)*D121</f>
        <v>23750</v>
      </c>
      <c r="G121" s="2">
        <f ca="1">RANDBETWEEN(90,110)*D121</f>
        <v>12875</v>
      </c>
      <c r="H121" s="2">
        <f ca="1">(RANDBETWEEN(40,55)/100)*D121</f>
        <v>60</v>
      </c>
      <c r="I121" s="2">
        <v>1093.333333333333</v>
      </c>
      <c r="J121" s="2">
        <f t="shared" ca="1" si="22"/>
        <v>1875</v>
      </c>
      <c r="K121" s="2">
        <f t="shared" ca="1" si="23"/>
        <v>237.5</v>
      </c>
      <c r="L121" s="2">
        <f t="shared" ca="1" si="24"/>
        <v>193.125</v>
      </c>
      <c r="M121" s="2">
        <f t="shared" ca="1" si="25"/>
        <v>3</v>
      </c>
      <c r="N121" s="14">
        <f t="shared" ca="1" si="26"/>
        <v>54.666666666666657</v>
      </c>
      <c r="O121" s="2">
        <f t="shared" ca="1" si="27"/>
        <v>488.29166666666663</v>
      </c>
      <c r="P121" s="2">
        <f t="shared" ca="1" si="29"/>
        <v>70.281124497991968</v>
      </c>
      <c r="Q121" s="2">
        <f t="shared" ca="1" si="28"/>
        <v>3865.4618473895584</v>
      </c>
      <c r="R121" s="2">
        <f t="shared" ca="1" si="20"/>
        <v>4353.753514056225</v>
      </c>
      <c r="S121" s="2">
        <v>0</v>
      </c>
      <c r="T121" s="2">
        <v>0</v>
      </c>
      <c r="U121" s="2">
        <v>0</v>
      </c>
      <c r="V121" s="2">
        <v>0</v>
      </c>
      <c r="W121" s="2">
        <f t="shared" ca="1" si="21"/>
        <v>6228.753514056225</v>
      </c>
    </row>
    <row r="122" spans="1:23" hidden="1" x14ac:dyDescent="0.35">
      <c r="A122" s="6" t="s">
        <v>73</v>
      </c>
      <c r="B122" s="2" t="s">
        <v>107</v>
      </c>
      <c r="C122" s="2" t="s">
        <v>107</v>
      </c>
      <c r="D122" s="2">
        <v>10</v>
      </c>
      <c r="E122" s="2">
        <f ca="1">(RANDBETWEEN(25,35)/10)*D122</f>
        <v>25</v>
      </c>
      <c r="F122" s="2">
        <f ca="1">RANDBETWEEN(80,100)*D122</f>
        <v>840</v>
      </c>
      <c r="G122" s="2">
        <f ca="1">RANDBETWEEN(60,75)*D122</f>
        <v>660</v>
      </c>
      <c r="H122" s="2">
        <f ca="1">RANDBETWEEN(3,7)*D122</f>
        <v>40</v>
      </c>
      <c r="I122" s="2">
        <f ca="1">RANDBETWEEN(2,8)*D122</f>
        <v>70</v>
      </c>
      <c r="J122" s="2">
        <f t="shared" ca="1" si="22"/>
        <v>37.5</v>
      </c>
      <c r="K122" s="2">
        <f t="shared" ca="1" si="23"/>
        <v>8.4</v>
      </c>
      <c r="L122" s="2">
        <f t="shared" ca="1" si="24"/>
        <v>9.9</v>
      </c>
      <c r="M122" s="2">
        <f t="shared" ca="1" si="25"/>
        <v>2</v>
      </c>
      <c r="N122" s="14">
        <f t="shared" ca="1" si="26"/>
        <v>2.8000000000000003</v>
      </c>
      <c r="O122" s="2">
        <f t="shared" ca="1" si="27"/>
        <v>23.1</v>
      </c>
      <c r="P122" s="2">
        <f t="shared" ca="1" si="29"/>
        <v>6.8292682926829276</v>
      </c>
      <c r="Q122" s="2">
        <f t="shared" ca="1" si="28"/>
        <v>375.60975609756099</v>
      </c>
      <c r="R122" s="2">
        <f t="shared" ca="1" si="20"/>
        <v>398.70975609756101</v>
      </c>
      <c r="S122" s="2">
        <v>0</v>
      </c>
      <c r="T122" s="2">
        <v>0</v>
      </c>
      <c r="U122" s="2">
        <v>0</v>
      </c>
      <c r="V122" s="2">
        <v>0</v>
      </c>
      <c r="W122" s="2">
        <f t="shared" ca="1" si="21"/>
        <v>436.20975609756101</v>
      </c>
    </row>
    <row r="123" spans="1:23" hidden="1" x14ac:dyDescent="0.35">
      <c r="A123" s="6" t="s">
        <v>73</v>
      </c>
      <c r="B123" s="2" t="s">
        <v>98</v>
      </c>
      <c r="C123" s="2" t="s">
        <v>98</v>
      </c>
      <c r="D123" s="2">
        <v>0</v>
      </c>
      <c r="E123" s="2">
        <f ca="1">RANDBETWEEN(5,6)*D123</f>
        <v>0</v>
      </c>
      <c r="F123" s="2">
        <f ca="1">RANDBETWEEN(160,190)*D123</f>
        <v>0</v>
      </c>
      <c r="G123" s="2">
        <f ca="1">RANDBETWEEN(50,60)*D123</f>
        <v>0</v>
      </c>
      <c r="H123" s="2">
        <f ca="1">RANDBETWEEN(6,8)*D123</f>
        <v>0</v>
      </c>
      <c r="I123" s="2">
        <f ca="1">RANDBETWEEN(1,2)*D123</f>
        <v>0</v>
      </c>
      <c r="J123" s="2">
        <f t="shared" ca="1" si="22"/>
        <v>0</v>
      </c>
      <c r="K123" s="2">
        <f t="shared" ca="1" si="23"/>
        <v>0</v>
      </c>
      <c r="L123" s="2">
        <f t="shared" ca="1" si="24"/>
        <v>0</v>
      </c>
      <c r="M123" s="2">
        <f t="shared" ca="1" si="25"/>
        <v>0</v>
      </c>
      <c r="N123" s="14">
        <f t="shared" ca="1" si="26"/>
        <v>0</v>
      </c>
      <c r="O123" s="2">
        <f t="shared" ca="1" si="27"/>
        <v>0</v>
      </c>
      <c r="P123" s="2">
        <f t="shared" ca="1" si="29"/>
        <v>0</v>
      </c>
      <c r="Q123" s="2">
        <f t="shared" ca="1" si="28"/>
        <v>0</v>
      </c>
      <c r="R123" s="2">
        <f t="shared" ca="1" si="20"/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ca="1" si="21"/>
        <v>0</v>
      </c>
    </row>
    <row r="124" spans="1:23" hidden="1" x14ac:dyDescent="0.35">
      <c r="A124" s="6" t="s">
        <v>73</v>
      </c>
      <c r="B124" s="2" t="s">
        <v>100</v>
      </c>
      <c r="C124" s="2" t="s">
        <v>100</v>
      </c>
      <c r="D124" s="2">
        <v>25</v>
      </c>
      <c r="E124" s="2">
        <f ca="1">RANDBETWEEN(5,6)*D124</f>
        <v>125</v>
      </c>
      <c r="F124" s="2">
        <f ca="1">RANDBETWEEN(130,150)*D124</f>
        <v>3575</v>
      </c>
      <c r="G124" s="2">
        <f ca="1">RANDBETWEEN(60,75)*D124</f>
        <v>1650</v>
      </c>
      <c r="H124" s="2">
        <f ca="1">RANDBETWEEN(2,4)*D124</f>
        <v>75</v>
      </c>
      <c r="I124" s="2">
        <f ca="1">RANDBETWEEN(1,2)*D124</f>
        <v>25</v>
      </c>
      <c r="J124" s="2">
        <f t="shared" ca="1" si="22"/>
        <v>187.5</v>
      </c>
      <c r="K124" s="2">
        <f t="shared" ca="1" si="23"/>
        <v>35.75</v>
      </c>
      <c r="L124" s="2">
        <f t="shared" ca="1" si="24"/>
        <v>24.75</v>
      </c>
      <c r="M124" s="2">
        <f t="shared" ca="1" si="25"/>
        <v>3.75</v>
      </c>
      <c r="N124" s="14">
        <f t="shared" ca="1" si="26"/>
        <v>1.25</v>
      </c>
      <c r="O124" s="2">
        <f t="shared" ca="1" si="27"/>
        <v>65.5</v>
      </c>
      <c r="P124" s="2">
        <f t="shared" ca="1" si="29"/>
        <v>15.909090909090908</v>
      </c>
      <c r="Q124" s="2">
        <f t="shared" ca="1" si="28"/>
        <v>875</v>
      </c>
      <c r="R124" s="2">
        <f t="shared" ca="1" si="20"/>
        <v>940.5</v>
      </c>
      <c r="S124" s="2">
        <v>0</v>
      </c>
      <c r="T124" s="2">
        <v>0</v>
      </c>
      <c r="U124" s="2">
        <v>0</v>
      </c>
      <c r="V124" s="2">
        <v>0</v>
      </c>
      <c r="W124" s="2">
        <f t="shared" ca="1" si="21"/>
        <v>1128</v>
      </c>
    </row>
    <row r="125" spans="1:23" hidden="1" x14ac:dyDescent="0.35">
      <c r="A125" s="6" t="s">
        <v>73</v>
      </c>
      <c r="B125" s="2" t="s">
        <v>106</v>
      </c>
      <c r="C125" s="2" t="s">
        <v>106</v>
      </c>
      <c r="D125" s="2">
        <f ca="1">RANDBETWEEN(10,20)</f>
        <v>18</v>
      </c>
      <c r="E125" s="2">
        <f ca="1" xml:space="preserve"> RANDBETWEEN(10,12)*D125</f>
        <v>180</v>
      </c>
      <c r="F125" s="2">
        <f ca="1">IF(D125&lt;=10, RANDBETWEEN(120,200),
 IF(D125&lt;=50, RANDBETWEEN(100,160),
 IF(D125&lt;=200, RANDBETWEEN(80,140),
 IF(D125&lt;=800, RANDBETWEEN(70,120),
             RANDBETWEEN(75,130)))))*D125</f>
        <v>1836</v>
      </c>
      <c r="G125" s="2">
        <f ca="1">IF(D125&lt;=10, RANDBETWEEN(120,200),
 IF(D125&lt;=50, RANDBETWEEN(100,160),
 IF(D125&lt;=200, RANDBETWEEN(80,140),
 IF(D125&lt;=800, RANDBETWEEN(70,120),
             RANDBETWEEN(75,130)))))*D125</f>
        <v>1998</v>
      </c>
      <c r="H125" s="2">
        <f ca="1">IF(D125&lt;=10, RANDBETWEEN(6,12),
 IF(D125&lt;=50, RANDBETWEEN(5,10),
 IF(D125&lt;=200, RANDBETWEEN(4,9),
 IF(D125&lt;=800, RANDBETWEEN(4,8),
             RANDBETWEEN(5,9)))))*D125</f>
        <v>144</v>
      </c>
      <c r="I125" s="2">
        <v>0</v>
      </c>
      <c r="J125" s="2">
        <f t="shared" ca="1" si="22"/>
        <v>270</v>
      </c>
      <c r="K125" s="2">
        <f t="shared" ca="1" si="23"/>
        <v>18.36</v>
      </c>
      <c r="L125" s="2">
        <f t="shared" ca="1" si="24"/>
        <v>29.97</v>
      </c>
      <c r="M125" s="2">
        <f t="shared" ca="1" si="25"/>
        <v>7.2</v>
      </c>
      <c r="N125" s="14">
        <f t="shared" ca="1" si="26"/>
        <v>0</v>
      </c>
      <c r="O125" s="2">
        <f t="shared" ca="1" si="27"/>
        <v>55.53</v>
      </c>
      <c r="P125" s="2">
        <f t="shared" ca="1" si="29"/>
        <v>16.578947368421051</v>
      </c>
      <c r="Q125" s="2">
        <f t="shared" ca="1" si="28"/>
        <v>911.8421052631578</v>
      </c>
      <c r="R125" s="2">
        <f t="shared" ca="1" si="20"/>
        <v>967.37210526315778</v>
      </c>
      <c r="S125" s="2">
        <f ca="1">RANDBETWEEN(45000,55000)</f>
        <v>53213</v>
      </c>
      <c r="T125" s="12">
        <f ca="1">RANDBETWEEN(5000,10000)</f>
        <v>6533</v>
      </c>
      <c r="U125" s="2">
        <v>50000</v>
      </c>
      <c r="V125" s="2">
        <f ca="1">RANDBETWEEN(5000,15000)</f>
        <v>12619</v>
      </c>
      <c r="W125" s="2">
        <f t="shared" ca="1" si="21"/>
        <v>123602.37210526316</v>
      </c>
    </row>
    <row r="126" spans="1:23" hidden="1" x14ac:dyDescent="0.35">
      <c r="A126" s="6" t="s">
        <v>74</v>
      </c>
      <c r="B126" s="2" t="s">
        <v>98</v>
      </c>
      <c r="C126" s="2" t="s">
        <v>98</v>
      </c>
      <c r="D126" s="2">
        <v>0</v>
      </c>
      <c r="E126" s="2">
        <f ca="1">RANDBETWEEN(5,6)*D126</f>
        <v>0</v>
      </c>
      <c r="F126" s="2">
        <f ca="1">RANDBETWEEN(160,190)*D126</f>
        <v>0</v>
      </c>
      <c r="G126" s="2">
        <f ca="1">RANDBETWEEN(50,60)*D126</f>
        <v>0</v>
      </c>
      <c r="H126" s="2">
        <f ca="1">RANDBETWEEN(6,8)*D126</f>
        <v>0</v>
      </c>
      <c r="I126" s="2">
        <f ca="1">RANDBETWEEN(1,2)*D126</f>
        <v>0</v>
      </c>
      <c r="J126" s="2">
        <f t="shared" ca="1" si="22"/>
        <v>0</v>
      </c>
      <c r="K126" s="2">
        <f t="shared" ca="1" si="23"/>
        <v>0</v>
      </c>
      <c r="L126" s="2">
        <f t="shared" ca="1" si="24"/>
        <v>0</v>
      </c>
      <c r="M126" s="2">
        <f t="shared" ca="1" si="25"/>
        <v>0</v>
      </c>
      <c r="N126" s="14">
        <f t="shared" ca="1" si="26"/>
        <v>0</v>
      </c>
      <c r="O126" s="2">
        <f t="shared" ca="1" si="27"/>
        <v>0</v>
      </c>
      <c r="P126" s="2">
        <f t="shared" ca="1" si="29"/>
        <v>0</v>
      </c>
      <c r="Q126" s="2">
        <f t="shared" ca="1" si="28"/>
        <v>0</v>
      </c>
      <c r="R126" s="2">
        <f t="shared" ca="1" si="20"/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ca="1" si="21"/>
        <v>0</v>
      </c>
    </row>
    <row r="127" spans="1:23" hidden="1" x14ac:dyDescent="0.35">
      <c r="A127" s="6" t="s">
        <v>74</v>
      </c>
      <c r="B127" s="2" t="s">
        <v>99</v>
      </c>
      <c r="C127" s="2" t="s">
        <v>99</v>
      </c>
      <c r="D127" s="2">
        <v>125</v>
      </c>
      <c r="E127" s="2">
        <f ca="1">RANDBETWEEN(10,12)*D127</f>
        <v>1375</v>
      </c>
      <c r="F127" s="2">
        <f ca="1">RANDBETWEEN(180,210)*D127</f>
        <v>25250</v>
      </c>
      <c r="G127" s="2">
        <f ca="1">RANDBETWEEN(90,110)*D127</f>
        <v>11875</v>
      </c>
      <c r="H127" s="2">
        <f ca="1">(RANDBETWEEN(40,55)/100)*D127</f>
        <v>57.5</v>
      </c>
      <c r="I127" s="2">
        <v>1131.1111111111111</v>
      </c>
      <c r="J127" s="2">
        <f t="shared" ca="1" si="22"/>
        <v>2062.5</v>
      </c>
      <c r="K127" s="2">
        <f t="shared" ca="1" si="23"/>
        <v>252.5</v>
      </c>
      <c r="L127" s="2">
        <f t="shared" ca="1" si="24"/>
        <v>178.125</v>
      </c>
      <c r="M127" s="2">
        <f t="shared" ca="1" si="25"/>
        <v>2.875</v>
      </c>
      <c r="N127" s="14">
        <f t="shared" ca="1" si="26"/>
        <v>33.93333333333333</v>
      </c>
      <c r="O127" s="2">
        <f t="shared" ca="1" si="27"/>
        <v>467.43333333333334</v>
      </c>
      <c r="P127" s="2">
        <f t="shared" ca="1" si="29"/>
        <v>82.93838862559241</v>
      </c>
      <c r="Q127" s="2">
        <f t="shared" ca="1" si="28"/>
        <v>4561.6113744075828</v>
      </c>
      <c r="R127" s="2">
        <f t="shared" ca="1" si="20"/>
        <v>5029.0447077409162</v>
      </c>
      <c r="S127" s="2">
        <v>0</v>
      </c>
      <c r="T127" s="2">
        <v>0</v>
      </c>
      <c r="U127" s="2">
        <v>0</v>
      </c>
      <c r="V127" s="2">
        <v>0</v>
      </c>
      <c r="W127" s="2">
        <f t="shared" ca="1" si="21"/>
        <v>7091.5447077409162</v>
      </c>
    </row>
    <row r="128" spans="1:23" hidden="1" x14ac:dyDescent="0.35">
      <c r="A128" s="6" t="s">
        <v>74</v>
      </c>
      <c r="B128" s="2" t="s">
        <v>101</v>
      </c>
      <c r="C128" s="2" t="s">
        <v>101</v>
      </c>
      <c r="D128" s="2">
        <v>5</v>
      </c>
      <c r="E128" s="2">
        <f ca="1">RANDBETWEEN(2,4)*D128</f>
        <v>10</v>
      </c>
      <c r="F128" s="2">
        <f ca="1">RANDBETWEEN(60,100)*D128</f>
        <v>380</v>
      </c>
      <c r="G128" s="2">
        <f ca="1">RANDBETWEEN(120,200)*D128</f>
        <v>745</v>
      </c>
      <c r="H128" s="2">
        <f ca="1">RANDBETWEEN(1,2)*D128</f>
        <v>5</v>
      </c>
      <c r="I128" s="2">
        <f ca="1">RANDBETWEEN(1,2)*D128</f>
        <v>10</v>
      </c>
      <c r="J128" s="2">
        <f t="shared" ca="1" si="22"/>
        <v>15</v>
      </c>
      <c r="K128" s="2">
        <f t="shared" ca="1" si="23"/>
        <v>3.8000000000000003</v>
      </c>
      <c r="L128" s="2">
        <f t="shared" ca="1" si="24"/>
        <v>11.174999999999999</v>
      </c>
      <c r="M128" s="2">
        <f t="shared" ca="1" si="25"/>
        <v>0.25</v>
      </c>
      <c r="N128" s="14">
        <f t="shared" ca="1" si="26"/>
        <v>0.3</v>
      </c>
      <c r="O128" s="2">
        <f t="shared" ca="1" si="27"/>
        <v>15.525</v>
      </c>
      <c r="P128" s="2">
        <f t="shared" ca="1" si="29"/>
        <v>3.125</v>
      </c>
      <c r="Q128" s="2">
        <f t="shared" ca="1" si="28"/>
        <v>171.875</v>
      </c>
      <c r="R128" s="2">
        <f t="shared" ca="1" si="20"/>
        <v>187.4</v>
      </c>
      <c r="S128" s="2">
        <v>0</v>
      </c>
      <c r="T128" s="2">
        <v>0</v>
      </c>
      <c r="U128" s="2">
        <v>0</v>
      </c>
      <c r="V128" s="2">
        <v>0</v>
      </c>
      <c r="W128" s="2">
        <f t="shared" ca="1" si="21"/>
        <v>202.4</v>
      </c>
    </row>
    <row r="129" spans="1:23" hidden="1" x14ac:dyDescent="0.35">
      <c r="A129" s="6" t="s">
        <v>74</v>
      </c>
      <c r="B129" s="2" t="s">
        <v>107</v>
      </c>
      <c r="C129" s="2" t="s">
        <v>107</v>
      </c>
      <c r="D129" s="2">
        <v>10</v>
      </c>
      <c r="E129" s="2">
        <f ca="1">(RANDBETWEEN(25,35)/10)*D129</f>
        <v>29</v>
      </c>
      <c r="F129" s="2">
        <f ca="1">RANDBETWEEN(80,100)*D129</f>
        <v>850</v>
      </c>
      <c r="G129" s="2">
        <f ca="1">RANDBETWEEN(60,75)*D129</f>
        <v>720</v>
      </c>
      <c r="H129" s="2">
        <f ca="1">RANDBETWEEN(3,7)*D129</f>
        <v>40</v>
      </c>
      <c r="I129" s="2">
        <f ca="1">RANDBETWEEN(2,8)*D129</f>
        <v>60</v>
      </c>
      <c r="J129" s="2">
        <f t="shared" ca="1" si="22"/>
        <v>43.5</v>
      </c>
      <c r="K129" s="2">
        <f t="shared" ca="1" si="23"/>
        <v>8.5</v>
      </c>
      <c r="L129" s="2">
        <f t="shared" ca="1" si="24"/>
        <v>10.799999999999999</v>
      </c>
      <c r="M129" s="2">
        <f t="shared" ca="1" si="25"/>
        <v>2</v>
      </c>
      <c r="N129" s="14">
        <f t="shared" ca="1" si="26"/>
        <v>1.2</v>
      </c>
      <c r="O129" s="2">
        <f t="shared" ca="1" si="27"/>
        <v>22.499999999999996</v>
      </c>
      <c r="P129" s="2">
        <f t="shared" ca="1" si="29"/>
        <v>5.9322033898305087</v>
      </c>
      <c r="Q129" s="2">
        <f t="shared" ca="1" si="28"/>
        <v>326.27118644067798</v>
      </c>
      <c r="R129" s="2">
        <f t="shared" ca="1" si="20"/>
        <v>348.77118644067798</v>
      </c>
      <c r="S129" s="2">
        <v>0</v>
      </c>
      <c r="T129" s="2">
        <v>0</v>
      </c>
      <c r="U129" s="2">
        <v>0</v>
      </c>
      <c r="V129" s="2">
        <v>0</v>
      </c>
      <c r="W129" s="2">
        <f t="shared" ca="1" si="21"/>
        <v>392.27118644067798</v>
      </c>
    </row>
    <row r="130" spans="1:23" hidden="1" x14ac:dyDescent="0.35">
      <c r="A130" s="6" t="s">
        <v>74</v>
      </c>
      <c r="B130" s="2" t="s">
        <v>100</v>
      </c>
      <c r="C130" s="2" t="s">
        <v>100</v>
      </c>
      <c r="D130" s="2">
        <v>25</v>
      </c>
      <c r="E130" s="2">
        <f ca="1">RANDBETWEEN(5,6)*D130</f>
        <v>150</v>
      </c>
      <c r="F130" s="2">
        <f ca="1">RANDBETWEEN(130,150)*D130</f>
        <v>3675</v>
      </c>
      <c r="G130" s="2">
        <f ca="1">RANDBETWEEN(60,75)*D130</f>
        <v>1575</v>
      </c>
      <c r="H130" s="2">
        <f ca="1">RANDBETWEEN(2,4)*D130</f>
        <v>100</v>
      </c>
      <c r="I130" s="2">
        <f ca="1">RANDBETWEEN(1,2)*D130</f>
        <v>25</v>
      </c>
      <c r="J130" s="2">
        <f t="shared" ca="1" si="22"/>
        <v>225</v>
      </c>
      <c r="K130" s="2">
        <f t="shared" ca="1" si="23"/>
        <v>36.75</v>
      </c>
      <c r="L130" s="2">
        <f t="shared" ca="1" si="24"/>
        <v>23.625</v>
      </c>
      <c r="M130" s="2">
        <f t="shared" ca="1" si="25"/>
        <v>5</v>
      </c>
      <c r="N130" s="14">
        <f t="shared" ca="1" si="26"/>
        <v>0.5</v>
      </c>
      <c r="O130" s="2">
        <f t="shared" ca="1" si="27"/>
        <v>65.875</v>
      </c>
      <c r="P130" s="2">
        <f t="shared" ca="1" si="29"/>
        <v>19.553072625698324</v>
      </c>
      <c r="Q130" s="2">
        <f t="shared" ca="1" si="28"/>
        <v>1075.4189944134077</v>
      </c>
      <c r="R130" s="2">
        <f t="shared" ref="R130:R193" ca="1" si="30">SUM(Q130,O130)</f>
        <v>1141.2939944134077</v>
      </c>
      <c r="S130" s="2">
        <v>0</v>
      </c>
      <c r="T130" s="2">
        <v>0</v>
      </c>
      <c r="U130" s="2">
        <v>0</v>
      </c>
      <c r="V130" s="2">
        <v>0</v>
      </c>
      <c r="W130" s="2">
        <f t="shared" ref="W130:W193" ca="1" si="31">SUM(R130:V130,J130)</f>
        <v>1366.2939944134077</v>
      </c>
    </row>
    <row r="131" spans="1:23" hidden="1" x14ac:dyDescent="0.35">
      <c r="A131" s="6" t="s">
        <v>74</v>
      </c>
      <c r="B131" s="2" t="s">
        <v>106</v>
      </c>
      <c r="C131" s="2" t="s">
        <v>106</v>
      </c>
      <c r="D131" s="2">
        <f ca="1">RANDBETWEEN(10,20)</f>
        <v>14</v>
      </c>
      <c r="E131" s="2">
        <f ca="1" xml:space="preserve"> RANDBETWEEN(10,12)*D131</f>
        <v>154</v>
      </c>
      <c r="F131" s="2">
        <f ca="1">IF(D131&lt;=10, RANDBETWEEN(120,200),
 IF(D131&lt;=50, RANDBETWEEN(100,160),
 IF(D131&lt;=200, RANDBETWEEN(80,140),
 IF(D131&lt;=800, RANDBETWEEN(70,120),
             RANDBETWEEN(75,130)))))*D131</f>
        <v>1708</v>
      </c>
      <c r="G131" s="2">
        <f ca="1">IF(D131&lt;=10, RANDBETWEEN(120,200),
 IF(D131&lt;=50, RANDBETWEEN(100,160),
 IF(D131&lt;=200, RANDBETWEEN(80,140),
 IF(D131&lt;=800, RANDBETWEEN(70,120),
             RANDBETWEEN(75,130)))))*D131</f>
        <v>1974</v>
      </c>
      <c r="H131" s="2">
        <f ca="1">IF(D131&lt;=10, RANDBETWEEN(6,12),
 IF(D131&lt;=50, RANDBETWEEN(5,10),
 IF(D131&lt;=200, RANDBETWEEN(4,9),
 IF(D131&lt;=800, RANDBETWEEN(4,8),
             RANDBETWEEN(5,9)))))*D131</f>
        <v>84</v>
      </c>
      <c r="I131" s="2">
        <v>0</v>
      </c>
      <c r="J131" s="2">
        <f t="shared" ref="J131:J194" ca="1" si="32">1.5*E131</f>
        <v>231</v>
      </c>
      <c r="K131" s="2">
        <f t="shared" ref="K131:K194" ca="1" si="33">0.01*F131</f>
        <v>17.080000000000002</v>
      </c>
      <c r="L131" s="2">
        <f t="shared" ref="L131:L194" ca="1" si="34">0.015*G131</f>
        <v>29.61</v>
      </c>
      <c r="M131" s="2">
        <f t="shared" ref="M131:M194" ca="1" si="35">0.05*H131</f>
        <v>4.2</v>
      </c>
      <c r="N131" s="14">
        <f t="shared" ref="N131:N194" ca="1" si="36">(RANDBETWEEN(2,5)/100)*I131</f>
        <v>0</v>
      </c>
      <c r="O131" s="2">
        <f t="shared" ref="O131:O194" ca="1" si="37">SUM(K131:N131)</f>
        <v>50.89</v>
      </c>
      <c r="P131" s="2">
        <f t="shared" ca="1" si="29"/>
        <v>8.4848484848484844</v>
      </c>
      <c r="Q131" s="2">
        <f t="shared" ref="Q131:Q194" ca="1" si="38">(55*P131)</f>
        <v>466.66666666666663</v>
      </c>
      <c r="R131" s="2">
        <f t="shared" ca="1" si="30"/>
        <v>517.55666666666662</v>
      </c>
      <c r="S131" s="2">
        <f ca="1">RANDBETWEEN(45000,55000)</f>
        <v>49210</v>
      </c>
      <c r="T131" s="12">
        <f ca="1">RANDBETWEEN(5000,10000)</f>
        <v>5490</v>
      </c>
      <c r="U131" s="2">
        <v>50000</v>
      </c>
      <c r="V131" s="2">
        <f ca="1">RANDBETWEEN(5000,15000)</f>
        <v>13573</v>
      </c>
      <c r="W131" s="2">
        <f t="shared" ca="1" si="31"/>
        <v>119021.55666666667</v>
      </c>
    </row>
    <row r="132" spans="1:23" hidden="1" x14ac:dyDescent="0.35">
      <c r="A132" s="6" t="s">
        <v>75</v>
      </c>
      <c r="B132" s="2" t="s">
        <v>99</v>
      </c>
      <c r="C132" s="2" t="s">
        <v>99</v>
      </c>
      <c r="D132" s="2">
        <v>125</v>
      </c>
      <c r="E132" s="2">
        <f ca="1">RANDBETWEEN(10,12)*D132</f>
        <v>1250</v>
      </c>
      <c r="F132" s="2">
        <f ca="1">RANDBETWEEN(180,210)*D132</f>
        <v>23000</v>
      </c>
      <c r="G132" s="2">
        <f ca="1">RANDBETWEEN(90,110)*D132</f>
        <v>13375</v>
      </c>
      <c r="H132" s="2">
        <f ca="1">(RANDBETWEEN(40,55)/100)*D132</f>
        <v>60</v>
      </c>
      <c r="I132" s="2">
        <v>1168.8888888888889</v>
      </c>
      <c r="J132" s="2">
        <f t="shared" ca="1" si="32"/>
        <v>1875</v>
      </c>
      <c r="K132" s="2">
        <f t="shared" ca="1" si="33"/>
        <v>230</v>
      </c>
      <c r="L132" s="2">
        <f t="shared" ca="1" si="34"/>
        <v>200.625</v>
      </c>
      <c r="M132" s="2">
        <f t="shared" ca="1" si="35"/>
        <v>3</v>
      </c>
      <c r="N132" s="14">
        <f t="shared" ca="1" si="36"/>
        <v>23.37777777777778</v>
      </c>
      <c r="O132" s="2">
        <f t="shared" ca="1" si="37"/>
        <v>457.00277777777779</v>
      </c>
      <c r="P132" s="2">
        <f t="shared" ca="1" si="29"/>
        <v>87.5</v>
      </c>
      <c r="Q132" s="2">
        <f t="shared" ca="1" si="38"/>
        <v>4812.5</v>
      </c>
      <c r="R132" s="2">
        <f t="shared" ca="1" si="30"/>
        <v>5269.5027777777777</v>
      </c>
      <c r="S132" s="2">
        <v>0</v>
      </c>
      <c r="T132" s="2">
        <v>0</v>
      </c>
      <c r="U132" s="2">
        <v>0</v>
      </c>
      <c r="V132" s="2">
        <v>0</v>
      </c>
      <c r="W132" s="2">
        <f t="shared" ca="1" si="31"/>
        <v>7144.5027777777777</v>
      </c>
    </row>
    <row r="133" spans="1:23" hidden="1" x14ac:dyDescent="0.35">
      <c r="A133" s="6" t="s">
        <v>75</v>
      </c>
      <c r="B133" s="2" t="s">
        <v>98</v>
      </c>
      <c r="C133" s="2" t="s">
        <v>98</v>
      </c>
      <c r="D133" s="2">
        <v>0</v>
      </c>
      <c r="E133" s="2">
        <f ca="1">RANDBETWEEN(5,6)*D133</f>
        <v>0</v>
      </c>
      <c r="F133" s="2">
        <f ca="1">RANDBETWEEN(160,190)*D133</f>
        <v>0</v>
      </c>
      <c r="G133" s="2">
        <f ca="1">RANDBETWEEN(50,60)*D133</f>
        <v>0</v>
      </c>
      <c r="H133" s="2">
        <f ca="1">RANDBETWEEN(6,8)*D133</f>
        <v>0</v>
      </c>
      <c r="I133" s="2">
        <f ca="1">RANDBETWEEN(1,2)*D133</f>
        <v>0</v>
      </c>
      <c r="J133" s="2">
        <f t="shared" ca="1" si="32"/>
        <v>0</v>
      </c>
      <c r="K133" s="2">
        <f t="shared" ca="1" si="33"/>
        <v>0</v>
      </c>
      <c r="L133" s="2">
        <f t="shared" ca="1" si="34"/>
        <v>0</v>
      </c>
      <c r="M133" s="2">
        <f t="shared" ca="1" si="35"/>
        <v>0</v>
      </c>
      <c r="N133" s="14">
        <f t="shared" ca="1" si="36"/>
        <v>0</v>
      </c>
      <c r="O133" s="2">
        <f t="shared" ca="1" si="37"/>
        <v>0</v>
      </c>
      <c r="P133" s="2">
        <f t="shared" ca="1" si="29"/>
        <v>0</v>
      </c>
      <c r="Q133" s="2">
        <f t="shared" ca="1" si="38"/>
        <v>0</v>
      </c>
      <c r="R133" s="2">
        <f t="shared" ca="1" si="30"/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ca="1" si="31"/>
        <v>0</v>
      </c>
    </row>
    <row r="134" spans="1:23" hidden="1" x14ac:dyDescent="0.35">
      <c r="A134" s="6" t="s">
        <v>75</v>
      </c>
      <c r="B134" s="2" t="s">
        <v>101</v>
      </c>
      <c r="C134" s="2" t="s">
        <v>101</v>
      </c>
      <c r="D134" s="2">
        <v>5</v>
      </c>
      <c r="E134" s="2">
        <f ca="1">RANDBETWEEN(2,4)*D134</f>
        <v>10</v>
      </c>
      <c r="F134" s="2">
        <f ca="1">RANDBETWEEN(60,100)*D134</f>
        <v>480</v>
      </c>
      <c r="G134" s="2">
        <f ca="1">RANDBETWEEN(120,200)*D134</f>
        <v>645</v>
      </c>
      <c r="H134" s="2">
        <f ca="1">RANDBETWEEN(1,2)*D134</f>
        <v>5</v>
      </c>
      <c r="I134" s="2">
        <f ca="1">RANDBETWEEN(1,2)*D134</f>
        <v>10</v>
      </c>
      <c r="J134" s="2">
        <f t="shared" ca="1" si="32"/>
        <v>15</v>
      </c>
      <c r="K134" s="2">
        <f t="shared" ca="1" si="33"/>
        <v>4.8</v>
      </c>
      <c r="L134" s="2">
        <f t="shared" ca="1" si="34"/>
        <v>9.6749999999999989</v>
      </c>
      <c r="M134" s="2">
        <f t="shared" ca="1" si="35"/>
        <v>0.25</v>
      </c>
      <c r="N134" s="14">
        <f t="shared" ca="1" si="36"/>
        <v>0.5</v>
      </c>
      <c r="O134" s="2">
        <f t="shared" ca="1" si="37"/>
        <v>15.224999999999998</v>
      </c>
      <c r="P134" s="2">
        <f t="shared" ca="1" si="29"/>
        <v>4.5751633986928102</v>
      </c>
      <c r="Q134" s="2">
        <f t="shared" ca="1" si="38"/>
        <v>251.63398692810455</v>
      </c>
      <c r="R134" s="2">
        <f t="shared" ca="1" si="30"/>
        <v>266.85898692810457</v>
      </c>
      <c r="S134" s="2">
        <v>0</v>
      </c>
      <c r="T134" s="2">
        <v>0</v>
      </c>
      <c r="U134" s="2">
        <v>0</v>
      </c>
      <c r="V134" s="2">
        <v>0</v>
      </c>
      <c r="W134" s="2">
        <f t="shared" ca="1" si="31"/>
        <v>281.85898692810457</v>
      </c>
    </row>
    <row r="135" spans="1:23" hidden="1" x14ac:dyDescent="0.35">
      <c r="A135" s="6" t="s">
        <v>75</v>
      </c>
      <c r="B135" s="2" t="s">
        <v>107</v>
      </c>
      <c r="C135" s="2" t="s">
        <v>107</v>
      </c>
      <c r="D135" s="2">
        <v>10</v>
      </c>
      <c r="E135" s="2">
        <f ca="1">(RANDBETWEEN(25,35)/10)*D135</f>
        <v>34</v>
      </c>
      <c r="F135" s="2">
        <f ca="1">RANDBETWEEN(80,100)*D135</f>
        <v>800</v>
      </c>
      <c r="G135" s="2">
        <f ca="1">RANDBETWEEN(60,75)*D135</f>
        <v>620</v>
      </c>
      <c r="H135" s="2">
        <f ca="1">RANDBETWEEN(3,7)*D135</f>
        <v>60</v>
      </c>
      <c r="I135" s="2">
        <f ca="1">RANDBETWEEN(2,8)*D135</f>
        <v>70</v>
      </c>
      <c r="J135" s="2">
        <f t="shared" ca="1" si="32"/>
        <v>51</v>
      </c>
      <c r="K135" s="2">
        <f t="shared" ca="1" si="33"/>
        <v>8</v>
      </c>
      <c r="L135" s="2">
        <f t="shared" ca="1" si="34"/>
        <v>9.2999999999999989</v>
      </c>
      <c r="M135" s="2">
        <f t="shared" ca="1" si="35"/>
        <v>3</v>
      </c>
      <c r="N135" s="14">
        <f t="shared" ca="1" si="36"/>
        <v>3.5</v>
      </c>
      <c r="O135" s="2">
        <f t="shared" ca="1" si="37"/>
        <v>23.799999999999997</v>
      </c>
      <c r="P135" s="2">
        <f t="shared" ca="1" si="29"/>
        <v>8.1871345029239766</v>
      </c>
      <c r="Q135" s="2">
        <f t="shared" ca="1" si="38"/>
        <v>450.29239766081872</v>
      </c>
      <c r="R135" s="2">
        <f t="shared" ca="1" si="30"/>
        <v>474.09239766081873</v>
      </c>
      <c r="S135" s="2">
        <v>0</v>
      </c>
      <c r="T135" s="2">
        <v>0</v>
      </c>
      <c r="U135" s="2">
        <v>0</v>
      </c>
      <c r="V135" s="2">
        <v>0</v>
      </c>
      <c r="W135" s="2">
        <f t="shared" ca="1" si="31"/>
        <v>525.09239766081873</v>
      </c>
    </row>
    <row r="136" spans="1:23" hidden="1" x14ac:dyDescent="0.35">
      <c r="A136" s="6" t="s">
        <v>75</v>
      </c>
      <c r="B136" s="2" t="s">
        <v>100</v>
      </c>
      <c r="C136" s="2" t="s">
        <v>100</v>
      </c>
      <c r="D136" s="2">
        <v>50</v>
      </c>
      <c r="E136" s="2">
        <f ca="1">RANDBETWEEN(5,6)*D136</f>
        <v>300</v>
      </c>
      <c r="F136" s="2">
        <f ca="1">RANDBETWEEN(130,150)*D136</f>
        <v>7500</v>
      </c>
      <c r="G136" s="2">
        <f ca="1">RANDBETWEEN(60,75)*D136</f>
        <v>3200</v>
      </c>
      <c r="H136" s="2">
        <f ca="1">RANDBETWEEN(2,4)*D136</f>
        <v>200</v>
      </c>
      <c r="I136" s="2">
        <f ca="1">RANDBETWEEN(1,2)*D136</f>
        <v>50</v>
      </c>
      <c r="J136" s="2">
        <f t="shared" ca="1" si="32"/>
        <v>450</v>
      </c>
      <c r="K136" s="2">
        <f t="shared" ca="1" si="33"/>
        <v>75</v>
      </c>
      <c r="L136" s="2">
        <f t="shared" ca="1" si="34"/>
        <v>48</v>
      </c>
      <c r="M136" s="2">
        <f t="shared" ca="1" si="35"/>
        <v>10</v>
      </c>
      <c r="N136" s="14">
        <f t="shared" ca="1" si="36"/>
        <v>2</v>
      </c>
      <c r="O136" s="2">
        <f t="shared" ca="1" si="37"/>
        <v>135</v>
      </c>
      <c r="P136" s="2">
        <f t="shared" ca="1" si="29"/>
        <v>29.288702928870293</v>
      </c>
      <c r="Q136" s="2">
        <f t="shared" ca="1" si="38"/>
        <v>1610.878661087866</v>
      </c>
      <c r="R136" s="2">
        <f t="shared" ca="1" si="30"/>
        <v>1745.878661087866</v>
      </c>
      <c r="S136" s="2">
        <v>0</v>
      </c>
      <c r="T136" s="2">
        <v>0</v>
      </c>
      <c r="U136" s="2">
        <v>0</v>
      </c>
      <c r="V136" s="2">
        <v>0</v>
      </c>
      <c r="W136" s="2">
        <f t="shared" ca="1" si="31"/>
        <v>2195.878661087866</v>
      </c>
    </row>
    <row r="137" spans="1:23" hidden="1" x14ac:dyDescent="0.35">
      <c r="A137" s="6" t="s">
        <v>75</v>
      </c>
      <c r="B137" s="2" t="s">
        <v>106</v>
      </c>
      <c r="C137" s="2" t="s">
        <v>106</v>
      </c>
      <c r="D137" s="2">
        <f ca="1">RANDBETWEEN(10,20)</f>
        <v>12</v>
      </c>
      <c r="E137" s="2">
        <f ca="1" xml:space="preserve"> RANDBETWEEN(10,12)*D137</f>
        <v>120</v>
      </c>
      <c r="F137" s="2">
        <f ca="1">IF(D137&lt;=10, RANDBETWEEN(120,200),
 IF(D137&lt;=50, RANDBETWEEN(100,160),
 IF(D137&lt;=200, RANDBETWEEN(80,140),
 IF(D137&lt;=800, RANDBETWEEN(70,120),
             RANDBETWEEN(75,130)))))*D137</f>
        <v>1464</v>
      </c>
      <c r="G137" s="2">
        <f ca="1">IF(D137&lt;=10, RANDBETWEEN(120,200),
 IF(D137&lt;=50, RANDBETWEEN(100,160),
 IF(D137&lt;=200, RANDBETWEEN(80,140),
 IF(D137&lt;=800, RANDBETWEEN(70,120),
             RANDBETWEEN(75,130)))))*D137</f>
        <v>1248</v>
      </c>
      <c r="H137" s="2">
        <f ca="1">IF(D137&lt;=10, RANDBETWEEN(6,12),
 IF(D137&lt;=50, RANDBETWEEN(5,10),
 IF(D137&lt;=200, RANDBETWEEN(4,9),
 IF(D137&lt;=800, RANDBETWEEN(4,8),
             RANDBETWEEN(5,9)))))*D137</f>
        <v>84</v>
      </c>
      <c r="I137" s="2">
        <v>0</v>
      </c>
      <c r="J137" s="2">
        <f t="shared" ca="1" si="32"/>
        <v>180</v>
      </c>
      <c r="K137" s="2">
        <f t="shared" ca="1" si="33"/>
        <v>14.64</v>
      </c>
      <c r="L137" s="2">
        <f t="shared" ca="1" si="34"/>
        <v>18.72</v>
      </c>
      <c r="M137" s="2">
        <f t="shared" ca="1" si="35"/>
        <v>4.2</v>
      </c>
      <c r="N137" s="14">
        <f t="shared" ca="1" si="36"/>
        <v>0</v>
      </c>
      <c r="O137" s="2">
        <f t="shared" ca="1" si="37"/>
        <v>37.56</v>
      </c>
      <c r="P137" s="2">
        <f t="shared" ca="1" si="29"/>
        <v>8.3582089552238816</v>
      </c>
      <c r="Q137" s="2">
        <f t="shared" ca="1" si="38"/>
        <v>459.70149253731347</v>
      </c>
      <c r="R137" s="2">
        <f t="shared" ca="1" si="30"/>
        <v>497.26149253731347</v>
      </c>
      <c r="S137" s="2">
        <f ca="1">RANDBETWEEN(45000,55000)</f>
        <v>53915</v>
      </c>
      <c r="T137" s="12">
        <f ca="1">RANDBETWEEN(5000,10000)</f>
        <v>5369</v>
      </c>
      <c r="U137" s="2">
        <v>50000</v>
      </c>
      <c r="V137" s="2">
        <f ca="1">RANDBETWEEN(5000,15000)</f>
        <v>11819</v>
      </c>
      <c r="W137" s="2">
        <f t="shared" ca="1" si="31"/>
        <v>121780.26149253731</v>
      </c>
    </row>
    <row r="138" spans="1:23" hidden="1" x14ac:dyDescent="0.35">
      <c r="A138" s="6" t="s">
        <v>76</v>
      </c>
      <c r="B138" s="2" t="s">
        <v>100</v>
      </c>
      <c r="C138" s="2" t="s">
        <v>100</v>
      </c>
      <c r="D138" s="2">
        <v>50</v>
      </c>
      <c r="E138" s="2">
        <f ca="1">RANDBETWEEN(5,6)*D138</f>
        <v>250</v>
      </c>
      <c r="F138" s="2">
        <f ca="1">RANDBETWEEN(130,150)*D138</f>
        <v>6750</v>
      </c>
      <c r="G138" s="2">
        <f ca="1">RANDBETWEEN(60,75)*D138</f>
        <v>3100</v>
      </c>
      <c r="H138" s="2">
        <f ca="1">RANDBETWEEN(2,4)*D138</f>
        <v>150</v>
      </c>
      <c r="I138" s="2">
        <f ca="1">RANDBETWEEN(1,2)*D138</f>
        <v>50</v>
      </c>
      <c r="J138" s="2">
        <f t="shared" ca="1" si="32"/>
        <v>375</v>
      </c>
      <c r="K138" s="2">
        <f t="shared" ca="1" si="33"/>
        <v>67.5</v>
      </c>
      <c r="L138" s="2">
        <f t="shared" ca="1" si="34"/>
        <v>46.5</v>
      </c>
      <c r="M138" s="2">
        <f t="shared" ca="1" si="35"/>
        <v>7.5</v>
      </c>
      <c r="N138" s="14">
        <f t="shared" ca="1" si="36"/>
        <v>1.5</v>
      </c>
      <c r="O138" s="2">
        <f t="shared" ca="1" si="37"/>
        <v>123</v>
      </c>
      <c r="P138" s="2">
        <f t="shared" ca="1" si="29"/>
        <v>32.863849765258216</v>
      </c>
      <c r="Q138" s="2">
        <f t="shared" ca="1" si="38"/>
        <v>1807.5117370892019</v>
      </c>
      <c r="R138" s="2">
        <f t="shared" ca="1" si="30"/>
        <v>1930.5117370892019</v>
      </c>
      <c r="S138" s="2">
        <v>0</v>
      </c>
      <c r="T138" s="2">
        <v>0</v>
      </c>
      <c r="U138" s="2">
        <v>0</v>
      </c>
      <c r="V138" s="2">
        <v>0</v>
      </c>
      <c r="W138" s="2">
        <f t="shared" ca="1" si="31"/>
        <v>2305.5117370892021</v>
      </c>
    </row>
    <row r="139" spans="1:23" hidden="1" x14ac:dyDescent="0.35">
      <c r="A139" s="6" t="s">
        <v>76</v>
      </c>
      <c r="B139" s="2" t="s">
        <v>107</v>
      </c>
      <c r="C139" s="2" t="s">
        <v>107</v>
      </c>
      <c r="D139" s="2">
        <v>10</v>
      </c>
      <c r="E139" s="2">
        <f ca="1">(RANDBETWEEN(25,35)/10)*D139</f>
        <v>26</v>
      </c>
      <c r="F139" s="2">
        <f ca="1">RANDBETWEEN(80,100)*D139</f>
        <v>830</v>
      </c>
      <c r="G139" s="2">
        <f ca="1">RANDBETWEEN(60,75)*D139</f>
        <v>750</v>
      </c>
      <c r="H139" s="2">
        <f ca="1">RANDBETWEEN(3,7)*D139</f>
        <v>30</v>
      </c>
      <c r="I139" s="2">
        <f ca="1">RANDBETWEEN(2,8)*D139</f>
        <v>30</v>
      </c>
      <c r="J139" s="2">
        <f t="shared" ca="1" si="32"/>
        <v>39</v>
      </c>
      <c r="K139" s="2">
        <f t="shared" ca="1" si="33"/>
        <v>8.3000000000000007</v>
      </c>
      <c r="L139" s="2">
        <f t="shared" ca="1" si="34"/>
        <v>11.25</v>
      </c>
      <c r="M139" s="2">
        <f t="shared" ca="1" si="35"/>
        <v>1.5</v>
      </c>
      <c r="N139" s="14">
        <f t="shared" ca="1" si="36"/>
        <v>1.5</v>
      </c>
      <c r="O139" s="2">
        <f t="shared" ca="1" si="37"/>
        <v>22.55</v>
      </c>
      <c r="P139" s="2">
        <f t="shared" ca="1" si="29"/>
        <v>6.6666666666666661</v>
      </c>
      <c r="Q139" s="2">
        <f t="shared" ca="1" si="38"/>
        <v>366.66666666666663</v>
      </c>
      <c r="R139" s="2">
        <f t="shared" ca="1" si="30"/>
        <v>389.21666666666664</v>
      </c>
      <c r="S139" s="2">
        <v>0</v>
      </c>
      <c r="T139" s="2">
        <v>0</v>
      </c>
      <c r="U139" s="2">
        <v>0</v>
      </c>
      <c r="V139" s="2">
        <v>0</v>
      </c>
      <c r="W139" s="2">
        <f t="shared" ca="1" si="31"/>
        <v>428.21666666666664</v>
      </c>
    </row>
    <row r="140" spans="1:23" hidden="1" x14ac:dyDescent="0.35">
      <c r="A140" s="6" t="s">
        <v>76</v>
      </c>
      <c r="B140" s="2" t="s">
        <v>101</v>
      </c>
      <c r="C140" s="2" t="s">
        <v>101</v>
      </c>
      <c r="D140" s="2">
        <v>5</v>
      </c>
      <c r="E140" s="2">
        <f ca="1">RANDBETWEEN(2,4)*D140</f>
        <v>10</v>
      </c>
      <c r="F140" s="2">
        <f ca="1">RANDBETWEEN(60,100)*D140</f>
        <v>475</v>
      </c>
      <c r="G140" s="2">
        <f ca="1">RANDBETWEEN(120,200)*D140</f>
        <v>905</v>
      </c>
      <c r="H140" s="2">
        <f ca="1">RANDBETWEEN(1,2)*D140</f>
        <v>10</v>
      </c>
      <c r="I140" s="2">
        <f ca="1">RANDBETWEEN(1,2)*D140</f>
        <v>10</v>
      </c>
      <c r="J140" s="2">
        <f t="shared" ca="1" si="32"/>
        <v>15</v>
      </c>
      <c r="K140" s="2">
        <f t="shared" ca="1" si="33"/>
        <v>4.75</v>
      </c>
      <c r="L140" s="2">
        <f t="shared" ca="1" si="34"/>
        <v>13.574999999999999</v>
      </c>
      <c r="M140" s="2">
        <f t="shared" ca="1" si="35"/>
        <v>0.5</v>
      </c>
      <c r="N140" s="14">
        <f t="shared" ca="1" si="36"/>
        <v>0.3</v>
      </c>
      <c r="O140" s="2">
        <f t="shared" ca="1" si="37"/>
        <v>19.125</v>
      </c>
      <c r="P140" s="2">
        <f t="shared" ca="1" si="29"/>
        <v>3.6082474226804124</v>
      </c>
      <c r="Q140" s="2">
        <f t="shared" ca="1" si="38"/>
        <v>198.45360824742269</v>
      </c>
      <c r="R140" s="2">
        <f t="shared" ca="1" si="30"/>
        <v>217.57860824742269</v>
      </c>
      <c r="S140" s="2">
        <v>0</v>
      </c>
      <c r="T140" s="2">
        <v>0</v>
      </c>
      <c r="U140" s="2">
        <v>0</v>
      </c>
      <c r="V140" s="2">
        <v>0</v>
      </c>
      <c r="W140" s="2">
        <f t="shared" ca="1" si="31"/>
        <v>232.57860824742269</v>
      </c>
    </row>
    <row r="141" spans="1:23" hidden="1" x14ac:dyDescent="0.35">
      <c r="A141" s="6" t="s">
        <v>76</v>
      </c>
      <c r="B141" s="2" t="s">
        <v>99</v>
      </c>
      <c r="C141" s="2" t="s">
        <v>99</v>
      </c>
      <c r="D141" s="2">
        <v>125</v>
      </c>
      <c r="E141" s="2">
        <f ca="1">RANDBETWEEN(10,12)*D141</f>
        <v>1500</v>
      </c>
      <c r="F141" s="2">
        <f ca="1">RANDBETWEEN(180,210)*D141</f>
        <v>24125</v>
      </c>
      <c r="G141" s="2">
        <f ca="1">RANDBETWEEN(90,110)*D141</f>
        <v>13250</v>
      </c>
      <c r="H141" s="2">
        <f ca="1">(RANDBETWEEN(40,55)/100)*D141</f>
        <v>67.5</v>
      </c>
      <c r="I141" s="2">
        <v>1206.666666666667</v>
      </c>
      <c r="J141" s="2">
        <f t="shared" ca="1" si="32"/>
        <v>2250</v>
      </c>
      <c r="K141" s="2">
        <f t="shared" ca="1" si="33"/>
        <v>241.25</v>
      </c>
      <c r="L141" s="2">
        <f t="shared" ca="1" si="34"/>
        <v>198.75</v>
      </c>
      <c r="M141" s="2">
        <f t="shared" ca="1" si="35"/>
        <v>3.375</v>
      </c>
      <c r="N141" s="14">
        <f t="shared" ca="1" si="36"/>
        <v>48.26666666666668</v>
      </c>
      <c r="O141" s="2">
        <f t="shared" ca="1" si="37"/>
        <v>491.64166666666665</v>
      </c>
      <c r="P141" s="2">
        <f t="shared" ca="1" si="29"/>
        <v>78.475336322869964</v>
      </c>
      <c r="Q141" s="2">
        <f t="shared" ca="1" si="38"/>
        <v>4316.1434977578483</v>
      </c>
      <c r="R141" s="2">
        <f t="shared" ca="1" si="30"/>
        <v>4807.7851644245147</v>
      </c>
      <c r="S141" s="2">
        <v>0</v>
      </c>
      <c r="T141" s="2">
        <v>0</v>
      </c>
      <c r="U141" s="2">
        <v>0</v>
      </c>
      <c r="V141" s="2">
        <v>0</v>
      </c>
      <c r="W141" s="2">
        <f t="shared" ca="1" si="31"/>
        <v>7057.7851644245147</v>
      </c>
    </row>
    <row r="142" spans="1:23" hidden="1" x14ac:dyDescent="0.35">
      <c r="A142" s="6" t="s">
        <v>76</v>
      </c>
      <c r="B142" s="2" t="s">
        <v>98</v>
      </c>
      <c r="C142" s="2" t="s">
        <v>98</v>
      </c>
      <c r="D142" s="2">
        <v>0</v>
      </c>
      <c r="E142" s="2">
        <f ca="1">RANDBETWEEN(5,6)*D142</f>
        <v>0</v>
      </c>
      <c r="F142" s="2">
        <f ca="1">RANDBETWEEN(160,190)*D142</f>
        <v>0</v>
      </c>
      <c r="G142" s="2">
        <f ca="1">RANDBETWEEN(50,60)*D142</f>
        <v>0</v>
      </c>
      <c r="H142" s="2">
        <f ca="1">RANDBETWEEN(6,8)*D142</f>
        <v>0</v>
      </c>
      <c r="I142" s="2">
        <f ca="1">RANDBETWEEN(1,2)*D142</f>
        <v>0</v>
      </c>
      <c r="J142" s="2">
        <f t="shared" ca="1" si="32"/>
        <v>0</v>
      </c>
      <c r="K142" s="2">
        <f t="shared" ca="1" si="33"/>
        <v>0</v>
      </c>
      <c r="L142" s="2">
        <f t="shared" ca="1" si="34"/>
        <v>0</v>
      </c>
      <c r="M142" s="2">
        <f t="shared" ca="1" si="35"/>
        <v>0</v>
      </c>
      <c r="N142" s="14">
        <f t="shared" ca="1" si="36"/>
        <v>0</v>
      </c>
      <c r="O142" s="2">
        <f t="shared" ca="1" si="37"/>
        <v>0</v>
      </c>
      <c r="P142" s="2">
        <f t="shared" ca="1" si="29"/>
        <v>0</v>
      </c>
      <c r="Q142" s="2">
        <f t="shared" ca="1" si="38"/>
        <v>0</v>
      </c>
      <c r="R142" s="2">
        <f t="shared" ca="1" si="30"/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ca="1" si="31"/>
        <v>0</v>
      </c>
    </row>
    <row r="143" spans="1:23" hidden="1" x14ac:dyDescent="0.35">
      <c r="A143" s="6" t="s">
        <v>76</v>
      </c>
      <c r="B143" s="2" t="s">
        <v>106</v>
      </c>
      <c r="C143" s="2" t="s">
        <v>106</v>
      </c>
      <c r="D143" s="2">
        <f ca="1">RANDBETWEEN(10,20)</f>
        <v>15</v>
      </c>
      <c r="E143" s="2">
        <f ca="1" xml:space="preserve"> RANDBETWEEN(10,12)*D143</f>
        <v>180</v>
      </c>
      <c r="F143" s="2">
        <f ca="1">IF(D143&lt;=10, RANDBETWEEN(120,200),
 IF(D143&lt;=50, RANDBETWEEN(100,160),
 IF(D143&lt;=200, RANDBETWEEN(80,140),
 IF(D143&lt;=800, RANDBETWEEN(70,120),
             RANDBETWEEN(75,130)))))*D143</f>
        <v>2340</v>
      </c>
      <c r="G143" s="2">
        <f ca="1">IF(D143&lt;=10, RANDBETWEEN(120,200),
 IF(D143&lt;=50, RANDBETWEEN(100,160),
 IF(D143&lt;=200, RANDBETWEEN(80,140),
 IF(D143&lt;=800, RANDBETWEEN(70,120),
             RANDBETWEEN(75,130)))))*D143</f>
        <v>2175</v>
      </c>
      <c r="H143" s="2">
        <f ca="1">IF(D143&lt;=10, RANDBETWEEN(6,12),
 IF(D143&lt;=50, RANDBETWEEN(5,10),
 IF(D143&lt;=200, RANDBETWEEN(4,9),
 IF(D143&lt;=800, RANDBETWEEN(4,8),
             RANDBETWEEN(5,9)))))*D143</f>
        <v>75</v>
      </c>
      <c r="I143" s="2">
        <v>0</v>
      </c>
      <c r="J143" s="2">
        <f t="shared" ca="1" si="32"/>
        <v>270</v>
      </c>
      <c r="K143" s="2">
        <f t="shared" ca="1" si="33"/>
        <v>23.400000000000002</v>
      </c>
      <c r="L143" s="2">
        <f t="shared" ca="1" si="34"/>
        <v>32.625</v>
      </c>
      <c r="M143" s="2">
        <f t="shared" ca="1" si="35"/>
        <v>3.75</v>
      </c>
      <c r="N143" s="14">
        <f t="shared" ca="1" si="36"/>
        <v>0</v>
      </c>
      <c r="O143" s="2">
        <f t="shared" ca="1" si="37"/>
        <v>59.775000000000006</v>
      </c>
      <c r="P143" s="2">
        <f t="shared" ca="1" si="29"/>
        <v>13.815789473684211</v>
      </c>
      <c r="Q143" s="2">
        <f t="shared" ca="1" si="38"/>
        <v>759.86842105263156</v>
      </c>
      <c r="R143" s="2">
        <f t="shared" ca="1" si="30"/>
        <v>819.64342105263154</v>
      </c>
      <c r="S143" s="2">
        <f ca="1">RANDBETWEEN(45000,55000)</f>
        <v>50821</v>
      </c>
      <c r="T143" s="12">
        <f ca="1">RANDBETWEEN(5000,10000)</f>
        <v>7678</v>
      </c>
      <c r="U143" s="2">
        <v>50000</v>
      </c>
      <c r="V143" s="2">
        <f ca="1">RANDBETWEEN(5000,15000)</f>
        <v>12165</v>
      </c>
      <c r="W143" s="2">
        <f t="shared" ca="1" si="31"/>
        <v>121753.64342105263</v>
      </c>
    </row>
    <row r="144" spans="1:23" hidden="1" x14ac:dyDescent="0.35">
      <c r="A144" s="6" t="s">
        <v>77</v>
      </c>
      <c r="B144" s="2" t="s">
        <v>101</v>
      </c>
      <c r="C144" s="2" t="s">
        <v>101</v>
      </c>
      <c r="D144" s="2">
        <v>5</v>
      </c>
      <c r="E144" s="2">
        <f ca="1">RANDBETWEEN(2,4)*D144</f>
        <v>20</v>
      </c>
      <c r="F144" s="2">
        <f ca="1">RANDBETWEEN(60,100)*D144</f>
        <v>430</v>
      </c>
      <c r="G144" s="2">
        <f ca="1">RANDBETWEEN(120,200)*D144</f>
        <v>855</v>
      </c>
      <c r="H144" s="2">
        <f ca="1">RANDBETWEEN(1,2)*D144</f>
        <v>10</v>
      </c>
      <c r="I144" s="2">
        <f ca="1">RANDBETWEEN(1,2)*D144</f>
        <v>10</v>
      </c>
      <c r="J144" s="2">
        <f t="shared" ca="1" si="32"/>
        <v>30</v>
      </c>
      <c r="K144" s="2">
        <f t="shared" ca="1" si="33"/>
        <v>4.3</v>
      </c>
      <c r="L144" s="2">
        <f t="shared" ca="1" si="34"/>
        <v>12.824999999999999</v>
      </c>
      <c r="M144" s="2">
        <f t="shared" ca="1" si="35"/>
        <v>0.5</v>
      </c>
      <c r="N144" s="14">
        <f t="shared" ca="1" si="36"/>
        <v>0.3</v>
      </c>
      <c r="O144" s="2">
        <f t="shared" ca="1" si="37"/>
        <v>17.925000000000001</v>
      </c>
      <c r="P144" s="2">
        <f t="shared" ca="1" si="29"/>
        <v>3.4482758620689657</v>
      </c>
      <c r="Q144" s="2">
        <f t="shared" ca="1" si="38"/>
        <v>189.65517241379311</v>
      </c>
      <c r="R144" s="2">
        <f t="shared" ca="1" si="30"/>
        <v>207.58017241379312</v>
      </c>
      <c r="S144" s="2">
        <v>0</v>
      </c>
      <c r="T144" s="2">
        <v>0</v>
      </c>
      <c r="U144" s="2">
        <v>0</v>
      </c>
      <c r="V144" s="2">
        <v>0</v>
      </c>
      <c r="W144" s="2">
        <f t="shared" ca="1" si="31"/>
        <v>237.58017241379312</v>
      </c>
    </row>
    <row r="145" spans="1:23" hidden="1" x14ac:dyDescent="0.35">
      <c r="A145" s="6" t="s">
        <v>77</v>
      </c>
      <c r="B145" s="2" t="s">
        <v>100</v>
      </c>
      <c r="C145" s="2" t="s">
        <v>100</v>
      </c>
      <c r="D145" s="2">
        <v>50</v>
      </c>
      <c r="E145" s="2">
        <f ca="1">RANDBETWEEN(5,6)*D145</f>
        <v>250</v>
      </c>
      <c r="F145" s="2">
        <f ca="1">RANDBETWEEN(130,150)*D145</f>
        <v>7250</v>
      </c>
      <c r="G145" s="2">
        <f ca="1">RANDBETWEEN(60,75)*D145</f>
        <v>3600</v>
      </c>
      <c r="H145" s="2">
        <f ca="1">RANDBETWEEN(2,4)*D145</f>
        <v>150</v>
      </c>
      <c r="I145" s="2">
        <f ca="1">RANDBETWEEN(1,2)*D145</f>
        <v>100</v>
      </c>
      <c r="J145" s="2">
        <f t="shared" ca="1" si="32"/>
        <v>375</v>
      </c>
      <c r="K145" s="2">
        <f t="shared" ca="1" si="33"/>
        <v>72.5</v>
      </c>
      <c r="L145" s="2">
        <f t="shared" ca="1" si="34"/>
        <v>54</v>
      </c>
      <c r="M145" s="2">
        <f t="shared" ca="1" si="35"/>
        <v>7.5</v>
      </c>
      <c r="N145" s="14">
        <f t="shared" ca="1" si="36"/>
        <v>2</v>
      </c>
      <c r="O145" s="2">
        <f t="shared" ca="1" si="37"/>
        <v>136</v>
      </c>
      <c r="P145" s="2">
        <f t="shared" ca="1" si="29"/>
        <v>33.492822966507177</v>
      </c>
      <c r="Q145" s="2">
        <f t="shared" ca="1" si="38"/>
        <v>1842.1052631578948</v>
      </c>
      <c r="R145" s="2">
        <f t="shared" ca="1" si="30"/>
        <v>1978.1052631578948</v>
      </c>
      <c r="S145" s="2">
        <v>0</v>
      </c>
      <c r="T145" s="2">
        <v>0</v>
      </c>
      <c r="U145" s="2">
        <v>0</v>
      </c>
      <c r="V145" s="2">
        <v>0</v>
      </c>
      <c r="W145" s="2">
        <f t="shared" ca="1" si="31"/>
        <v>2353.105263157895</v>
      </c>
    </row>
    <row r="146" spans="1:23" hidden="1" x14ac:dyDescent="0.35">
      <c r="A146" s="6" t="s">
        <v>77</v>
      </c>
      <c r="B146" s="2" t="s">
        <v>99</v>
      </c>
      <c r="C146" s="2" t="s">
        <v>99</v>
      </c>
      <c r="D146" s="2">
        <v>125</v>
      </c>
      <c r="E146" s="2">
        <f ca="1">RANDBETWEEN(10,12)*D146</f>
        <v>1500</v>
      </c>
      <c r="F146" s="2">
        <f ca="1">RANDBETWEEN(180,210)*D146</f>
        <v>24750</v>
      </c>
      <c r="G146" s="2">
        <f ca="1">RANDBETWEEN(90,110)*D146</f>
        <v>11375</v>
      </c>
      <c r="H146" s="2">
        <f ca="1">(RANDBETWEEN(40,55)/100)*D146</f>
        <v>56.25</v>
      </c>
      <c r="I146" s="2">
        <v>1244.4444444444439</v>
      </c>
      <c r="J146" s="2">
        <f t="shared" ca="1" si="32"/>
        <v>2250</v>
      </c>
      <c r="K146" s="2">
        <f t="shared" ca="1" si="33"/>
        <v>247.5</v>
      </c>
      <c r="L146" s="2">
        <f t="shared" ca="1" si="34"/>
        <v>170.625</v>
      </c>
      <c r="M146" s="2">
        <f t="shared" ca="1" si="35"/>
        <v>2.8125</v>
      </c>
      <c r="N146" s="14">
        <f t="shared" ca="1" si="36"/>
        <v>49.777777777777757</v>
      </c>
      <c r="O146" s="2">
        <f t="shared" ca="1" si="37"/>
        <v>470.71527777777777</v>
      </c>
      <c r="P146" s="2">
        <f t="shared" ca="1" si="29"/>
        <v>77.092511013215855</v>
      </c>
      <c r="Q146" s="2">
        <f t="shared" ca="1" si="38"/>
        <v>4240.0881057268716</v>
      </c>
      <c r="R146" s="2">
        <f t="shared" ca="1" si="30"/>
        <v>4710.803383504649</v>
      </c>
      <c r="S146" s="2">
        <v>0</v>
      </c>
      <c r="T146" s="2">
        <v>0</v>
      </c>
      <c r="U146" s="2">
        <v>0</v>
      </c>
      <c r="V146" s="2">
        <v>0</v>
      </c>
      <c r="W146" s="2">
        <f t="shared" ca="1" si="31"/>
        <v>6960.803383504649</v>
      </c>
    </row>
    <row r="147" spans="1:23" hidden="1" x14ac:dyDescent="0.35">
      <c r="A147" s="6" t="s">
        <v>77</v>
      </c>
      <c r="B147" s="2" t="s">
        <v>107</v>
      </c>
      <c r="C147" s="2" t="s">
        <v>107</v>
      </c>
      <c r="D147" s="2">
        <v>10</v>
      </c>
      <c r="E147" s="2">
        <f ca="1">(RANDBETWEEN(25,35)/10)*D147</f>
        <v>26</v>
      </c>
      <c r="F147" s="2">
        <f ca="1">RANDBETWEEN(80,100)*D147</f>
        <v>820</v>
      </c>
      <c r="G147" s="2">
        <f ca="1">RANDBETWEEN(60,75)*D147</f>
        <v>610</v>
      </c>
      <c r="H147" s="2">
        <f ca="1">RANDBETWEEN(3,7)*D147</f>
        <v>60</v>
      </c>
      <c r="I147" s="2">
        <f ca="1">RANDBETWEEN(2,8)*D147</f>
        <v>30</v>
      </c>
      <c r="J147" s="2">
        <f t="shared" ca="1" si="32"/>
        <v>39</v>
      </c>
      <c r="K147" s="2">
        <f t="shared" ca="1" si="33"/>
        <v>8.1999999999999993</v>
      </c>
      <c r="L147" s="2">
        <f t="shared" ca="1" si="34"/>
        <v>9.15</v>
      </c>
      <c r="M147" s="2">
        <f t="shared" ca="1" si="35"/>
        <v>3</v>
      </c>
      <c r="N147" s="14">
        <f t="shared" ca="1" si="36"/>
        <v>0.6</v>
      </c>
      <c r="O147" s="2">
        <f t="shared" ca="1" si="37"/>
        <v>20.950000000000003</v>
      </c>
      <c r="P147" s="2">
        <f t="shared" ca="1" si="29"/>
        <v>5.8577405857740583</v>
      </c>
      <c r="Q147" s="2">
        <f t="shared" ca="1" si="38"/>
        <v>322.17573221757323</v>
      </c>
      <c r="R147" s="2">
        <f t="shared" ca="1" si="30"/>
        <v>343.12573221757322</v>
      </c>
      <c r="S147" s="2">
        <v>0</v>
      </c>
      <c r="T147" s="2">
        <v>0</v>
      </c>
      <c r="U147" s="2">
        <v>0</v>
      </c>
      <c r="V147" s="2">
        <v>0</v>
      </c>
      <c r="W147" s="2">
        <f t="shared" ca="1" si="31"/>
        <v>382.12573221757322</v>
      </c>
    </row>
    <row r="148" spans="1:23" hidden="1" x14ac:dyDescent="0.35">
      <c r="A148" s="6" t="s">
        <v>77</v>
      </c>
      <c r="B148" s="2" t="s">
        <v>98</v>
      </c>
      <c r="C148" s="2" t="s">
        <v>98</v>
      </c>
      <c r="D148" s="2">
        <v>0</v>
      </c>
      <c r="E148" s="2">
        <f ca="1">RANDBETWEEN(5,6)*D148</f>
        <v>0</v>
      </c>
      <c r="F148" s="2">
        <f ca="1">RANDBETWEEN(160,190)*D148</f>
        <v>0</v>
      </c>
      <c r="G148" s="2">
        <f ca="1">RANDBETWEEN(50,60)*D148</f>
        <v>0</v>
      </c>
      <c r="H148" s="2">
        <f ca="1">RANDBETWEEN(6,8)*D148</f>
        <v>0</v>
      </c>
      <c r="I148" s="2">
        <f ca="1">RANDBETWEEN(1,2)*D148</f>
        <v>0</v>
      </c>
      <c r="J148" s="2">
        <f t="shared" ca="1" si="32"/>
        <v>0</v>
      </c>
      <c r="K148" s="2">
        <f t="shared" ca="1" si="33"/>
        <v>0</v>
      </c>
      <c r="L148" s="2">
        <f t="shared" ca="1" si="34"/>
        <v>0</v>
      </c>
      <c r="M148" s="2">
        <f t="shared" ca="1" si="35"/>
        <v>0</v>
      </c>
      <c r="N148" s="14">
        <f t="shared" ca="1" si="36"/>
        <v>0</v>
      </c>
      <c r="O148" s="2">
        <f t="shared" ca="1" si="37"/>
        <v>0</v>
      </c>
      <c r="P148" s="2">
        <f t="shared" ca="1" si="29"/>
        <v>0</v>
      </c>
      <c r="Q148" s="2">
        <f t="shared" ca="1" si="38"/>
        <v>0</v>
      </c>
      <c r="R148" s="2">
        <f t="shared" ca="1" si="30"/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ca="1" si="31"/>
        <v>0</v>
      </c>
    </row>
    <row r="149" spans="1:23" hidden="1" x14ac:dyDescent="0.35">
      <c r="A149" s="6" t="s">
        <v>77</v>
      </c>
      <c r="B149" s="2" t="s">
        <v>106</v>
      </c>
      <c r="C149" s="2" t="s">
        <v>106</v>
      </c>
      <c r="D149" s="2">
        <f ca="1">RANDBETWEEN(10,20)</f>
        <v>19</v>
      </c>
      <c r="E149" s="2">
        <f ca="1" xml:space="preserve"> RANDBETWEEN(10,12)*D149</f>
        <v>209</v>
      </c>
      <c r="F149" s="2">
        <f ca="1">IF(D149&lt;=10, RANDBETWEEN(120,200),
 IF(D149&lt;=50, RANDBETWEEN(100,160),
 IF(D149&lt;=200, RANDBETWEEN(80,140),
 IF(D149&lt;=800, RANDBETWEEN(70,120),
             RANDBETWEEN(75,130)))))*D149</f>
        <v>2869</v>
      </c>
      <c r="G149" s="2">
        <f ca="1">IF(D149&lt;=10, RANDBETWEEN(120,200),
 IF(D149&lt;=50, RANDBETWEEN(100,160),
 IF(D149&lt;=200, RANDBETWEEN(80,140),
 IF(D149&lt;=800, RANDBETWEEN(70,120),
             RANDBETWEEN(75,130)))))*D149</f>
        <v>2660</v>
      </c>
      <c r="H149" s="2">
        <f ca="1">IF(D149&lt;=10, RANDBETWEEN(6,12),
 IF(D149&lt;=50, RANDBETWEEN(5,10),
 IF(D149&lt;=200, RANDBETWEEN(4,9),
 IF(D149&lt;=800, RANDBETWEEN(4,8),
             RANDBETWEEN(5,9)))))*D149</f>
        <v>133</v>
      </c>
      <c r="I149" s="2">
        <v>0</v>
      </c>
      <c r="J149" s="2">
        <f t="shared" ca="1" si="32"/>
        <v>313.5</v>
      </c>
      <c r="K149" s="2">
        <f t="shared" ca="1" si="33"/>
        <v>28.69</v>
      </c>
      <c r="L149" s="2">
        <f t="shared" ca="1" si="34"/>
        <v>39.9</v>
      </c>
      <c r="M149" s="2">
        <f t="shared" ca="1" si="35"/>
        <v>6.65</v>
      </c>
      <c r="N149" s="14">
        <f t="shared" ca="1" si="36"/>
        <v>0</v>
      </c>
      <c r="O149" s="2">
        <f t="shared" ca="1" si="37"/>
        <v>75.240000000000009</v>
      </c>
      <c r="P149" s="2">
        <f t="shared" ca="1" si="29"/>
        <v>14.535519125683059</v>
      </c>
      <c r="Q149" s="2">
        <f t="shared" ca="1" si="38"/>
        <v>799.45355191256829</v>
      </c>
      <c r="R149" s="2">
        <f t="shared" ca="1" si="30"/>
        <v>874.6935519125683</v>
      </c>
      <c r="S149" s="2">
        <f ca="1">RANDBETWEEN(45000,55000)</f>
        <v>48648</v>
      </c>
      <c r="T149" s="12">
        <f ca="1">RANDBETWEEN(5000,10000)</f>
        <v>8991</v>
      </c>
      <c r="U149" s="2">
        <v>50000</v>
      </c>
      <c r="V149" s="2">
        <f ca="1">RANDBETWEEN(5000,15000)</f>
        <v>7990</v>
      </c>
      <c r="W149" s="2">
        <f t="shared" ca="1" si="31"/>
        <v>116817.19355191257</v>
      </c>
    </row>
    <row r="150" spans="1:23" hidden="1" x14ac:dyDescent="0.35">
      <c r="A150" s="6" t="s">
        <v>78</v>
      </c>
      <c r="B150" s="2" t="s">
        <v>107</v>
      </c>
      <c r="C150" s="2" t="s">
        <v>107</v>
      </c>
      <c r="D150" s="2">
        <v>10</v>
      </c>
      <c r="E150" s="2">
        <f ca="1">(RANDBETWEEN(25,35)/10)*D150</f>
        <v>29</v>
      </c>
      <c r="F150" s="2">
        <f ca="1">RANDBETWEEN(80,100)*D150</f>
        <v>920</v>
      </c>
      <c r="G150" s="2">
        <f ca="1">RANDBETWEEN(60,75)*D150</f>
        <v>620</v>
      </c>
      <c r="H150" s="2">
        <f ca="1">RANDBETWEEN(3,7)*D150</f>
        <v>70</v>
      </c>
      <c r="I150" s="2">
        <f ca="1">RANDBETWEEN(2,8)*D150</f>
        <v>20</v>
      </c>
      <c r="J150" s="2">
        <f t="shared" ca="1" si="32"/>
        <v>43.5</v>
      </c>
      <c r="K150" s="2">
        <f t="shared" ca="1" si="33"/>
        <v>9.2000000000000011</v>
      </c>
      <c r="L150" s="2">
        <f t="shared" ca="1" si="34"/>
        <v>9.2999999999999989</v>
      </c>
      <c r="M150" s="2">
        <f t="shared" ca="1" si="35"/>
        <v>3.5</v>
      </c>
      <c r="N150" s="14">
        <f t="shared" ca="1" si="36"/>
        <v>0.8</v>
      </c>
      <c r="O150" s="2">
        <f t="shared" ca="1" si="37"/>
        <v>22.8</v>
      </c>
      <c r="P150" s="2">
        <f t="shared" ca="1" si="29"/>
        <v>7.4468085106382977</v>
      </c>
      <c r="Q150" s="2">
        <f t="shared" ca="1" si="38"/>
        <v>409.57446808510639</v>
      </c>
      <c r="R150" s="2">
        <f t="shared" ca="1" si="30"/>
        <v>432.3744680851064</v>
      </c>
      <c r="S150" s="2">
        <v>0</v>
      </c>
      <c r="T150" s="2">
        <v>0</v>
      </c>
      <c r="U150" s="2">
        <v>0</v>
      </c>
      <c r="V150" s="2">
        <v>0</v>
      </c>
      <c r="W150" s="2">
        <f t="shared" ca="1" si="31"/>
        <v>475.8744680851064</v>
      </c>
    </row>
    <row r="151" spans="1:23" hidden="1" x14ac:dyDescent="0.35">
      <c r="A151" s="6" t="s">
        <v>78</v>
      </c>
      <c r="B151" s="2" t="s">
        <v>101</v>
      </c>
      <c r="C151" s="2" t="s">
        <v>101</v>
      </c>
      <c r="D151" s="2">
        <v>5</v>
      </c>
      <c r="E151" s="2">
        <f ca="1">RANDBETWEEN(2,4)*D151</f>
        <v>10</v>
      </c>
      <c r="F151" s="2">
        <f ca="1">RANDBETWEEN(60,100)*D151</f>
        <v>405</v>
      </c>
      <c r="G151" s="2">
        <f ca="1">RANDBETWEEN(120,200)*D151</f>
        <v>695</v>
      </c>
      <c r="H151" s="2">
        <f ca="1">RANDBETWEEN(1,2)*D151</f>
        <v>10</v>
      </c>
      <c r="I151" s="2">
        <f ca="1">RANDBETWEEN(1,2)*D151</f>
        <v>5</v>
      </c>
      <c r="J151" s="2">
        <f t="shared" ca="1" si="32"/>
        <v>15</v>
      </c>
      <c r="K151" s="2">
        <f t="shared" ca="1" si="33"/>
        <v>4.05</v>
      </c>
      <c r="L151" s="2">
        <f t="shared" ca="1" si="34"/>
        <v>10.424999999999999</v>
      </c>
      <c r="M151" s="2">
        <f t="shared" ca="1" si="35"/>
        <v>0.5</v>
      </c>
      <c r="N151" s="14">
        <f t="shared" ca="1" si="36"/>
        <v>0.2</v>
      </c>
      <c r="O151" s="2">
        <f t="shared" ca="1" si="37"/>
        <v>15.174999999999997</v>
      </c>
      <c r="P151" s="2">
        <f t="shared" ca="1" si="29"/>
        <v>2.8571428571428568</v>
      </c>
      <c r="Q151" s="2">
        <f t="shared" ca="1" si="38"/>
        <v>157.14285714285711</v>
      </c>
      <c r="R151" s="2">
        <f t="shared" ca="1" si="30"/>
        <v>172.31785714285712</v>
      </c>
      <c r="S151" s="2">
        <v>0</v>
      </c>
      <c r="T151" s="2">
        <v>0</v>
      </c>
      <c r="U151" s="2">
        <v>0</v>
      </c>
      <c r="V151" s="2">
        <v>0</v>
      </c>
      <c r="W151" s="2">
        <f t="shared" ca="1" si="31"/>
        <v>187.31785714285712</v>
      </c>
    </row>
    <row r="152" spans="1:23" hidden="1" x14ac:dyDescent="0.35">
      <c r="A152" s="6" t="s">
        <v>78</v>
      </c>
      <c r="B152" s="2" t="s">
        <v>100</v>
      </c>
      <c r="C152" s="2" t="s">
        <v>100</v>
      </c>
      <c r="D152" s="2">
        <v>50</v>
      </c>
      <c r="E152" s="2">
        <f ca="1">RANDBETWEEN(5,6)*D152</f>
        <v>250</v>
      </c>
      <c r="F152" s="2">
        <f ca="1">RANDBETWEEN(130,150)*D152</f>
        <v>7250</v>
      </c>
      <c r="G152" s="2">
        <f ca="1">RANDBETWEEN(60,75)*D152</f>
        <v>3000</v>
      </c>
      <c r="H152" s="2">
        <f ca="1">RANDBETWEEN(2,4)*D152</f>
        <v>200</v>
      </c>
      <c r="I152" s="2">
        <f ca="1">RANDBETWEEN(1,2)*D152</f>
        <v>50</v>
      </c>
      <c r="J152" s="2">
        <f t="shared" ca="1" si="32"/>
        <v>375</v>
      </c>
      <c r="K152" s="2">
        <f t="shared" ca="1" si="33"/>
        <v>72.5</v>
      </c>
      <c r="L152" s="2">
        <f t="shared" ca="1" si="34"/>
        <v>45</v>
      </c>
      <c r="M152" s="2">
        <f t="shared" ca="1" si="35"/>
        <v>10</v>
      </c>
      <c r="N152" s="14">
        <f t="shared" ca="1" si="36"/>
        <v>1.5</v>
      </c>
      <c r="O152" s="2">
        <f t="shared" ca="1" si="37"/>
        <v>129</v>
      </c>
      <c r="P152" s="2">
        <f t="shared" ca="1" si="29"/>
        <v>31.390134529147986</v>
      </c>
      <c r="Q152" s="2">
        <f t="shared" ca="1" si="38"/>
        <v>1726.4573991031393</v>
      </c>
      <c r="R152" s="2">
        <f t="shared" ca="1" si="30"/>
        <v>1855.4573991031393</v>
      </c>
      <c r="S152" s="2">
        <v>0</v>
      </c>
      <c r="T152" s="2">
        <v>0</v>
      </c>
      <c r="U152" s="2">
        <v>0</v>
      </c>
      <c r="V152" s="2">
        <v>0</v>
      </c>
      <c r="W152" s="2">
        <f t="shared" ca="1" si="31"/>
        <v>2230.4573991031393</v>
      </c>
    </row>
    <row r="153" spans="1:23" hidden="1" x14ac:dyDescent="0.35">
      <c r="A153" s="6" t="s">
        <v>78</v>
      </c>
      <c r="B153" s="2" t="s">
        <v>99</v>
      </c>
      <c r="C153" s="2" t="s">
        <v>99</v>
      </c>
      <c r="D153" s="2">
        <v>125</v>
      </c>
      <c r="E153" s="2">
        <f ca="1">RANDBETWEEN(10,12)*D153</f>
        <v>1250</v>
      </c>
      <c r="F153" s="2">
        <f ca="1">RANDBETWEEN(180,210)*D153</f>
        <v>24000</v>
      </c>
      <c r="G153" s="2">
        <f ca="1">RANDBETWEEN(90,110)*D153</f>
        <v>11625</v>
      </c>
      <c r="H153" s="2">
        <f ca="1">(RANDBETWEEN(40,55)/100)*D153</f>
        <v>62.5</v>
      </c>
      <c r="I153" s="2">
        <v>1282.2222222222219</v>
      </c>
      <c r="J153" s="2">
        <f t="shared" ca="1" si="32"/>
        <v>1875</v>
      </c>
      <c r="K153" s="2">
        <f t="shared" ca="1" si="33"/>
        <v>240</v>
      </c>
      <c r="L153" s="2">
        <f t="shared" ca="1" si="34"/>
        <v>174.375</v>
      </c>
      <c r="M153" s="2">
        <f t="shared" ca="1" si="35"/>
        <v>3.125</v>
      </c>
      <c r="N153" s="14">
        <f t="shared" ca="1" si="36"/>
        <v>25.644444444444439</v>
      </c>
      <c r="O153" s="2">
        <f t="shared" ca="1" si="37"/>
        <v>443.14444444444445</v>
      </c>
      <c r="P153" s="2">
        <f t="shared" ca="1" si="29"/>
        <v>100.57471264367817</v>
      </c>
      <c r="Q153" s="2">
        <f t="shared" ca="1" si="38"/>
        <v>5531.6091954022995</v>
      </c>
      <c r="R153" s="2">
        <f t="shared" ca="1" si="30"/>
        <v>5974.7536398467437</v>
      </c>
      <c r="S153" s="2">
        <v>0</v>
      </c>
      <c r="T153" s="2">
        <v>0</v>
      </c>
      <c r="U153" s="2">
        <v>0</v>
      </c>
      <c r="V153" s="2">
        <v>0</v>
      </c>
      <c r="W153" s="2">
        <f t="shared" ca="1" si="31"/>
        <v>7849.7536398467437</v>
      </c>
    </row>
    <row r="154" spans="1:23" hidden="1" x14ac:dyDescent="0.35">
      <c r="A154" s="6" t="s">
        <v>78</v>
      </c>
      <c r="B154" s="2" t="s">
        <v>98</v>
      </c>
      <c r="C154" s="2" t="s">
        <v>98</v>
      </c>
      <c r="D154" s="2">
        <v>0</v>
      </c>
      <c r="E154" s="2">
        <f ca="1">RANDBETWEEN(5,6)*D154</f>
        <v>0</v>
      </c>
      <c r="F154" s="2">
        <f ca="1">RANDBETWEEN(160,190)*D154</f>
        <v>0</v>
      </c>
      <c r="G154" s="2">
        <f ca="1">RANDBETWEEN(50,60)*D154</f>
        <v>0</v>
      </c>
      <c r="H154" s="2">
        <f ca="1">RANDBETWEEN(6,8)*D154</f>
        <v>0</v>
      </c>
      <c r="I154" s="2">
        <f ca="1">RANDBETWEEN(1,2)*D154</f>
        <v>0</v>
      </c>
      <c r="J154" s="2">
        <f t="shared" ca="1" si="32"/>
        <v>0</v>
      </c>
      <c r="K154" s="2">
        <f t="shared" ca="1" si="33"/>
        <v>0</v>
      </c>
      <c r="L154" s="2">
        <f t="shared" ca="1" si="34"/>
        <v>0</v>
      </c>
      <c r="M154" s="2">
        <f t="shared" ca="1" si="35"/>
        <v>0</v>
      </c>
      <c r="N154" s="14">
        <f t="shared" ca="1" si="36"/>
        <v>0</v>
      </c>
      <c r="O154" s="2">
        <f t="shared" ca="1" si="37"/>
        <v>0</v>
      </c>
      <c r="P154" s="2">
        <f t="shared" ca="1" si="29"/>
        <v>0</v>
      </c>
      <c r="Q154" s="2">
        <f t="shared" ca="1" si="38"/>
        <v>0</v>
      </c>
      <c r="R154" s="2">
        <f t="shared" ca="1" si="30"/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ca="1" si="31"/>
        <v>0</v>
      </c>
    </row>
    <row r="155" spans="1:23" hidden="1" x14ac:dyDescent="0.35">
      <c r="A155" s="6" t="s">
        <v>78</v>
      </c>
      <c r="B155" s="2" t="s">
        <v>106</v>
      </c>
      <c r="C155" s="2" t="s">
        <v>106</v>
      </c>
      <c r="D155" s="2">
        <f ca="1">RANDBETWEEN(10,20)</f>
        <v>10</v>
      </c>
      <c r="E155" s="2">
        <f ca="1" xml:space="preserve"> RANDBETWEEN(10,12)*D155</f>
        <v>100</v>
      </c>
      <c r="F155" s="2">
        <f ca="1">IF(D155&lt;=10, RANDBETWEEN(120,200),
 IF(D155&lt;=50, RANDBETWEEN(100,160),
 IF(D155&lt;=200, RANDBETWEEN(80,140),
 IF(D155&lt;=800, RANDBETWEEN(70,120),
             RANDBETWEEN(75,130)))))*D155</f>
        <v>1820</v>
      </c>
      <c r="G155" s="2">
        <f ca="1">IF(D155&lt;=10, RANDBETWEEN(120,200),
 IF(D155&lt;=50, RANDBETWEEN(100,160),
 IF(D155&lt;=200, RANDBETWEEN(80,140),
 IF(D155&lt;=800, RANDBETWEEN(70,120),
             RANDBETWEEN(75,130)))))*D155</f>
        <v>1900</v>
      </c>
      <c r="H155" s="2">
        <f ca="1">IF(D155&lt;=10, RANDBETWEEN(6,12),
 IF(D155&lt;=50, RANDBETWEEN(5,10),
 IF(D155&lt;=200, RANDBETWEEN(4,9),
 IF(D155&lt;=800, RANDBETWEEN(4,8),
             RANDBETWEEN(5,9)))))*D155</f>
        <v>110</v>
      </c>
      <c r="I155" s="2">
        <v>0</v>
      </c>
      <c r="J155" s="2">
        <f t="shared" ca="1" si="32"/>
        <v>150</v>
      </c>
      <c r="K155" s="2">
        <f t="shared" ca="1" si="33"/>
        <v>18.2</v>
      </c>
      <c r="L155" s="2">
        <f t="shared" ca="1" si="34"/>
        <v>28.5</v>
      </c>
      <c r="M155" s="2">
        <f t="shared" ca="1" si="35"/>
        <v>5.5</v>
      </c>
      <c r="N155" s="14">
        <f t="shared" ca="1" si="36"/>
        <v>0</v>
      </c>
      <c r="O155" s="2">
        <f t="shared" ca="1" si="37"/>
        <v>52.2</v>
      </c>
      <c r="P155" s="2">
        <f t="shared" ca="1" si="29"/>
        <v>6.0869565217391308</v>
      </c>
      <c r="Q155" s="2">
        <f t="shared" ca="1" si="38"/>
        <v>334.78260869565219</v>
      </c>
      <c r="R155" s="2">
        <f t="shared" ca="1" si="30"/>
        <v>386.98260869565217</v>
      </c>
      <c r="S155" s="2">
        <f ca="1">RANDBETWEEN(45000,55000)</f>
        <v>54133</v>
      </c>
      <c r="T155" s="12">
        <f ca="1">RANDBETWEEN(5000,10000)</f>
        <v>9355</v>
      </c>
      <c r="U155" s="2">
        <v>50000</v>
      </c>
      <c r="V155" s="2">
        <f ca="1">RANDBETWEEN(5000,15000)</f>
        <v>12763</v>
      </c>
      <c r="W155" s="2">
        <f t="shared" ca="1" si="31"/>
        <v>126787.98260869566</v>
      </c>
    </row>
    <row r="156" spans="1:23" hidden="1" x14ac:dyDescent="0.35">
      <c r="A156" s="6" t="s">
        <v>79</v>
      </c>
      <c r="B156" s="2" t="s">
        <v>98</v>
      </c>
      <c r="C156" s="2" t="s">
        <v>98</v>
      </c>
      <c r="D156" s="2">
        <v>0</v>
      </c>
      <c r="E156" s="2">
        <f ca="1">RANDBETWEEN(5,6)*D156</f>
        <v>0</v>
      </c>
      <c r="F156" s="2">
        <f ca="1">RANDBETWEEN(160,190)*D156</f>
        <v>0</v>
      </c>
      <c r="G156" s="2">
        <f ca="1">RANDBETWEEN(50,60)*D156</f>
        <v>0</v>
      </c>
      <c r="H156" s="2">
        <f ca="1">RANDBETWEEN(6,8)*D156</f>
        <v>0</v>
      </c>
      <c r="I156" s="2">
        <f ca="1">RANDBETWEEN(1,2)*D156</f>
        <v>0</v>
      </c>
      <c r="J156" s="2">
        <f t="shared" ca="1" si="32"/>
        <v>0</v>
      </c>
      <c r="K156" s="2">
        <f t="shared" ca="1" si="33"/>
        <v>0</v>
      </c>
      <c r="L156" s="2">
        <f t="shared" ca="1" si="34"/>
        <v>0</v>
      </c>
      <c r="M156" s="2">
        <f t="shared" ca="1" si="35"/>
        <v>0</v>
      </c>
      <c r="N156" s="14">
        <f t="shared" ca="1" si="36"/>
        <v>0</v>
      </c>
      <c r="O156" s="2">
        <f t="shared" ca="1" si="37"/>
        <v>0</v>
      </c>
      <c r="P156" s="2">
        <f t="shared" ca="1" si="29"/>
        <v>0</v>
      </c>
      <c r="Q156" s="2">
        <f t="shared" ca="1" si="38"/>
        <v>0</v>
      </c>
      <c r="R156" s="2">
        <f t="shared" ca="1" si="30"/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ca="1" si="31"/>
        <v>0</v>
      </c>
    </row>
    <row r="157" spans="1:23" hidden="1" x14ac:dyDescent="0.35">
      <c r="A157" s="6" t="s">
        <v>79</v>
      </c>
      <c r="B157" s="2" t="s">
        <v>101</v>
      </c>
      <c r="C157" s="2" t="s">
        <v>101</v>
      </c>
      <c r="D157" s="2">
        <v>5</v>
      </c>
      <c r="E157" s="2">
        <f ca="1">RANDBETWEEN(2,4)*D157</f>
        <v>15</v>
      </c>
      <c r="F157" s="2">
        <f ca="1">RANDBETWEEN(60,100)*D157</f>
        <v>460</v>
      </c>
      <c r="G157" s="2">
        <f ca="1">RANDBETWEEN(120,200)*D157</f>
        <v>660</v>
      </c>
      <c r="H157" s="2">
        <f ca="1">RANDBETWEEN(1,2)*D157</f>
        <v>10</v>
      </c>
      <c r="I157" s="2">
        <f ca="1">RANDBETWEEN(1,2)*D157</f>
        <v>5</v>
      </c>
      <c r="J157" s="2">
        <f t="shared" ca="1" si="32"/>
        <v>22.5</v>
      </c>
      <c r="K157" s="2">
        <f t="shared" ca="1" si="33"/>
        <v>4.6000000000000005</v>
      </c>
      <c r="L157" s="2">
        <f t="shared" ca="1" si="34"/>
        <v>9.9</v>
      </c>
      <c r="M157" s="2">
        <f t="shared" ca="1" si="35"/>
        <v>0.5</v>
      </c>
      <c r="N157" s="14">
        <f t="shared" ca="1" si="36"/>
        <v>0.15</v>
      </c>
      <c r="O157" s="2">
        <f t="shared" ca="1" si="37"/>
        <v>15.15</v>
      </c>
      <c r="P157" s="2">
        <f t="shared" ca="1" si="29"/>
        <v>4.0229885057471266</v>
      </c>
      <c r="Q157" s="2">
        <f t="shared" ca="1" si="38"/>
        <v>221.26436781609198</v>
      </c>
      <c r="R157" s="2">
        <f t="shared" ca="1" si="30"/>
        <v>236.41436781609198</v>
      </c>
      <c r="S157" s="2">
        <v>0</v>
      </c>
      <c r="T157" s="2">
        <v>0</v>
      </c>
      <c r="U157" s="2">
        <v>0</v>
      </c>
      <c r="V157" s="2">
        <v>0</v>
      </c>
      <c r="W157" s="2">
        <f t="shared" ca="1" si="31"/>
        <v>258.91436781609195</v>
      </c>
    </row>
    <row r="158" spans="1:23" hidden="1" x14ac:dyDescent="0.35">
      <c r="A158" s="6" t="s">
        <v>79</v>
      </c>
      <c r="B158" s="2" t="s">
        <v>99</v>
      </c>
      <c r="C158" s="2" t="s">
        <v>99</v>
      </c>
      <c r="D158" s="2">
        <v>125</v>
      </c>
      <c r="E158" s="2">
        <f ca="1">RANDBETWEEN(10,12)*D158</f>
        <v>1375</v>
      </c>
      <c r="F158" s="2">
        <f ca="1">RANDBETWEEN(180,210)*D158</f>
        <v>23125</v>
      </c>
      <c r="G158" s="2">
        <f ca="1">RANDBETWEEN(90,110)*D158</f>
        <v>13625</v>
      </c>
      <c r="H158" s="2">
        <f ca="1">(RANDBETWEEN(40,55)/100)*D158</f>
        <v>68.75</v>
      </c>
      <c r="I158" s="2">
        <v>1320</v>
      </c>
      <c r="J158" s="2">
        <f t="shared" ca="1" si="32"/>
        <v>2062.5</v>
      </c>
      <c r="K158" s="2">
        <f t="shared" ca="1" si="33"/>
        <v>231.25</v>
      </c>
      <c r="L158" s="2">
        <f t="shared" ca="1" si="34"/>
        <v>204.375</v>
      </c>
      <c r="M158" s="2">
        <f t="shared" ca="1" si="35"/>
        <v>3.4375</v>
      </c>
      <c r="N158" s="14">
        <f t="shared" ca="1" si="36"/>
        <v>39.6</v>
      </c>
      <c r="O158" s="2">
        <f t="shared" ca="1" si="37"/>
        <v>478.66250000000002</v>
      </c>
      <c r="P158" s="2">
        <f t="shared" ca="1" si="29"/>
        <v>103.55029585798816</v>
      </c>
      <c r="Q158" s="2">
        <f t="shared" ca="1" si="38"/>
        <v>5695.2662721893485</v>
      </c>
      <c r="R158" s="2">
        <f t="shared" ca="1" si="30"/>
        <v>6173.9287721893488</v>
      </c>
      <c r="S158" s="2">
        <v>0</v>
      </c>
      <c r="T158" s="2">
        <v>0</v>
      </c>
      <c r="U158" s="2">
        <v>0</v>
      </c>
      <c r="V158" s="2">
        <v>0</v>
      </c>
      <c r="W158" s="2">
        <f t="shared" ca="1" si="31"/>
        <v>8236.4287721893488</v>
      </c>
    </row>
    <row r="159" spans="1:23" hidden="1" x14ac:dyDescent="0.35">
      <c r="A159" s="6" t="s">
        <v>79</v>
      </c>
      <c r="B159" s="2" t="s">
        <v>107</v>
      </c>
      <c r="C159" s="2" t="s">
        <v>107</v>
      </c>
      <c r="D159" s="2">
        <v>10</v>
      </c>
      <c r="E159" s="2">
        <f ca="1">(RANDBETWEEN(25,35)/10)*D159</f>
        <v>32</v>
      </c>
      <c r="F159" s="2">
        <f ca="1">RANDBETWEEN(80,100)*D159</f>
        <v>1000</v>
      </c>
      <c r="G159" s="2">
        <f ca="1">RANDBETWEEN(60,75)*D159</f>
        <v>720</v>
      </c>
      <c r="H159" s="2">
        <f ca="1">RANDBETWEEN(3,7)*D159</f>
        <v>50</v>
      </c>
      <c r="I159" s="2">
        <f ca="1">RANDBETWEEN(2,8)*D159</f>
        <v>40</v>
      </c>
      <c r="J159" s="2">
        <f t="shared" ca="1" si="32"/>
        <v>48</v>
      </c>
      <c r="K159" s="2">
        <f t="shared" ca="1" si="33"/>
        <v>10</v>
      </c>
      <c r="L159" s="2">
        <f t="shared" ca="1" si="34"/>
        <v>10.799999999999999</v>
      </c>
      <c r="M159" s="2">
        <f t="shared" ca="1" si="35"/>
        <v>2.5</v>
      </c>
      <c r="N159" s="14">
        <f t="shared" ca="1" si="36"/>
        <v>0.8</v>
      </c>
      <c r="O159" s="2">
        <f t="shared" ca="1" si="37"/>
        <v>24.099999999999998</v>
      </c>
      <c r="P159" s="2">
        <f t="shared" ca="1" si="29"/>
        <v>7.0351758793969852</v>
      </c>
      <c r="Q159" s="2">
        <f t="shared" ca="1" si="38"/>
        <v>386.9346733668342</v>
      </c>
      <c r="R159" s="2">
        <f t="shared" ca="1" si="30"/>
        <v>411.03467336683423</v>
      </c>
      <c r="S159" s="2">
        <v>0</v>
      </c>
      <c r="T159" s="2">
        <v>0</v>
      </c>
      <c r="U159" s="2">
        <v>0</v>
      </c>
      <c r="V159" s="2">
        <v>0</v>
      </c>
      <c r="W159" s="2">
        <f t="shared" ca="1" si="31"/>
        <v>459.03467336683423</v>
      </c>
    </row>
    <row r="160" spans="1:23" hidden="1" x14ac:dyDescent="0.35">
      <c r="A160" s="6" t="s">
        <v>79</v>
      </c>
      <c r="B160" s="2" t="s">
        <v>100</v>
      </c>
      <c r="C160" s="2" t="s">
        <v>100</v>
      </c>
      <c r="D160" s="2">
        <v>50</v>
      </c>
      <c r="E160" s="2">
        <f ca="1">RANDBETWEEN(5,6)*D160</f>
        <v>300</v>
      </c>
      <c r="F160" s="2">
        <f ca="1">RANDBETWEEN(130,150)*D160</f>
        <v>7300</v>
      </c>
      <c r="G160" s="2">
        <f ca="1">RANDBETWEEN(60,75)*D160</f>
        <v>3000</v>
      </c>
      <c r="H160" s="2">
        <f ca="1">RANDBETWEEN(2,4)*D160</f>
        <v>150</v>
      </c>
      <c r="I160" s="2">
        <f ca="1">RANDBETWEEN(1,2)*D160</f>
        <v>50</v>
      </c>
      <c r="J160" s="2">
        <f t="shared" ca="1" si="32"/>
        <v>450</v>
      </c>
      <c r="K160" s="2">
        <f t="shared" ca="1" si="33"/>
        <v>73</v>
      </c>
      <c r="L160" s="2">
        <f t="shared" ca="1" si="34"/>
        <v>45</v>
      </c>
      <c r="M160" s="2">
        <f t="shared" ca="1" si="35"/>
        <v>7.5</v>
      </c>
      <c r="N160" s="14">
        <f t="shared" ca="1" si="36"/>
        <v>2</v>
      </c>
      <c r="O160" s="2">
        <f t="shared" ca="1" si="37"/>
        <v>127.5</v>
      </c>
      <c r="P160" s="2">
        <f t="shared" ca="1" si="29"/>
        <v>40.697674418604649</v>
      </c>
      <c r="Q160" s="2">
        <f t="shared" ca="1" si="38"/>
        <v>2238.3720930232557</v>
      </c>
      <c r="R160" s="2">
        <f t="shared" ca="1" si="30"/>
        <v>2365.8720930232557</v>
      </c>
      <c r="S160" s="2">
        <v>0</v>
      </c>
      <c r="T160" s="2">
        <v>0</v>
      </c>
      <c r="U160" s="2">
        <v>0</v>
      </c>
      <c r="V160" s="2">
        <v>0</v>
      </c>
      <c r="W160" s="2">
        <f t="shared" ca="1" si="31"/>
        <v>2815.8720930232557</v>
      </c>
    </row>
    <row r="161" spans="1:23" hidden="1" x14ac:dyDescent="0.35">
      <c r="A161" s="6" t="s">
        <v>79</v>
      </c>
      <c r="B161" s="2" t="s">
        <v>106</v>
      </c>
      <c r="C161" s="2" t="s">
        <v>106</v>
      </c>
      <c r="D161" s="2">
        <f ca="1">RANDBETWEEN(10,20)</f>
        <v>10</v>
      </c>
      <c r="E161" s="2">
        <f ca="1" xml:space="preserve"> RANDBETWEEN(10,12)*D161</f>
        <v>120</v>
      </c>
      <c r="F161" s="2">
        <f ca="1">IF(D161&lt;=10, RANDBETWEEN(120,200),
 IF(D161&lt;=50, RANDBETWEEN(100,160),
 IF(D161&lt;=200, RANDBETWEEN(80,140),
 IF(D161&lt;=800, RANDBETWEEN(70,120),
             RANDBETWEEN(75,130)))))*D161</f>
        <v>1850</v>
      </c>
      <c r="G161" s="2">
        <f ca="1">IF(D161&lt;=10, RANDBETWEEN(120,200),
 IF(D161&lt;=50, RANDBETWEEN(100,160),
 IF(D161&lt;=200, RANDBETWEEN(80,140),
 IF(D161&lt;=800, RANDBETWEEN(70,120),
             RANDBETWEEN(75,130)))))*D161</f>
        <v>2000</v>
      </c>
      <c r="H161" s="2">
        <f ca="1">IF(D161&lt;=10, RANDBETWEEN(6,12),
 IF(D161&lt;=50, RANDBETWEEN(5,10),
 IF(D161&lt;=200, RANDBETWEEN(4,9),
 IF(D161&lt;=800, RANDBETWEEN(4,8),
             RANDBETWEEN(5,9)))))*D161</f>
        <v>80</v>
      </c>
      <c r="I161" s="2">
        <v>0</v>
      </c>
      <c r="J161" s="2">
        <f t="shared" ca="1" si="32"/>
        <v>180</v>
      </c>
      <c r="K161" s="2">
        <f t="shared" ca="1" si="33"/>
        <v>18.5</v>
      </c>
      <c r="L161" s="2">
        <f t="shared" ca="1" si="34"/>
        <v>30</v>
      </c>
      <c r="M161" s="2">
        <f t="shared" ca="1" si="35"/>
        <v>4</v>
      </c>
      <c r="N161" s="14">
        <f t="shared" ca="1" si="36"/>
        <v>0</v>
      </c>
      <c r="O161" s="2">
        <f t="shared" ca="1" si="37"/>
        <v>52.5</v>
      </c>
      <c r="P161" s="2">
        <f t="shared" ca="1" si="29"/>
        <v>7.6502732240437155</v>
      </c>
      <c r="Q161" s="2">
        <f t="shared" ca="1" si="38"/>
        <v>420.76502732240436</v>
      </c>
      <c r="R161" s="2">
        <f t="shared" ca="1" si="30"/>
        <v>473.26502732240436</v>
      </c>
      <c r="S161" s="2">
        <f ca="1">RANDBETWEEN(45000,55000)</f>
        <v>51521</v>
      </c>
      <c r="T161" s="12">
        <f ca="1">RANDBETWEEN(5000,10000)</f>
        <v>8986</v>
      </c>
      <c r="U161" s="2">
        <v>50000</v>
      </c>
      <c r="V161" s="2">
        <f ca="1">RANDBETWEEN(5000,15000)</f>
        <v>8429</v>
      </c>
      <c r="W161" s="2">
        <f t="shared" ca="1" si="31"/>
        <v>119589.2650273224</v>
      </c>
    </row>
    <row r="162" spans="1:23" hidden="1" x14ac:dyDescent="0.35">
      <c r="A162" s="6" t="s">
        <v>80</v>
      </c>
      <c r="B162" s="2" t="s">
        <v>101</v>
      </c>
      <c r="C162" s="2" t="s">
        <v>101</v>
      </c>
      <c r="D162" s="2">
        <v>5</v>
      </c>
      <c r="E162" s="2">
        <f ca="1">RANDBETWEEN(2,4)*D162</f>
        <v>15</v>
      </c>
      <c r="F162" s="2">
        <f ca="1">RANDBETWEEN(60,100)*D162</f>
        <v>480</v>
      </c>
      <c r="G162" s="2">
        <f ca="1">RANDBETWEEN(120,200)*D162</f>
        <v>920</v>
      </c>
      <c r="H162" s="2">
        <f ca="1">RANDBETWEEN(1,2)*D162</f>
        <v>10</v>
      </c>
      <c r="I162" s="2">
        <f ca="1">RANDBETWEEN(1,2)*D162</f>
        <v>10</v>
      </c>
      <c r="J162" s="2">
        <f t="shared" ca="1" si="32"/>
        <v>22.5</v>
      </c>
      <c r="K162" s="2">
        <f t="shared" ca="1" si="33"/>
        <v>4.8</v>
      </c>
      <c r="L162" s="2">
        <f t="shared" ca="1" si="34"/>
        <v>13.799999999999999</v>
      </c>
      <c r="M162" s="2">
        <f t="shared" ca="1" si="35"/>
        <v>0.5</v>
      </c>
      <c r="N162" s="14">
        <f t="shared" ca="1" si="36"/>
        <v>0.2</v>
      </c>
      <c r="O162" s="2">
        <f t="shared" ca="1" si="37"/>
        <v>19.299999999999997</v>
      </c>
      <c r="P162" s="2">
        <f t="shared" ca="1" si="29"/>
        <v>4.0462427745664744</v>
      </c>
      <c r="Q162" s="2">
        <f t="shared" ca="1" si="38"/>
        <v>222.5433526011561</v>
      </c>
      <c r="R162" s="2">
        <f t="shared" ca="1" si="30"/>
        <v>241.84335260115608</v>
      </c>
      <c r="S162" s="2">
        <v>0</v>
      </c>
      <c r="T162" s="2">
        <v>0</v>
      </c>
      <c r="U162" s="2">
        <v>0</v>
      </c>
      <c r="V162" s="2">
        <v>0</v>
      </c>
      <c r="W162" s="2">
        <f t="shared" ca="1" si="31"/>
        <v>264.34335260115608</v>
      </c>
    </row>
    <row r="163" spans="1:23" hidden="1" x14ac:dyDescent="0.35">
      <c r="A163" s="6" t="s">
        <v>80</v>
      </c>
      <c r="B163" s="2" t="s">
        <v>107</v>
      </c>
      <c r="C163" s="2" t="s">
        <v>107</v>
      </c>
      <c r="D163" s="2">
        <v>10</v>
      </c>
      <c r="E163" s="2">
        <f ca="1">(RANDBETWEEN(25,35)/10)*D163</f>
        <v>30</v>
      </c>
      <c r="F163" s="2">
        <f ca="1">RANDBETWEEN(80,100)*D163</f>
        <v>830</v>
      </c>
      <c r="G163" s="2">
        <f ca="1">RANDBETWEEN(60,75)*D163</f>
        <v>750</v>
      </c>
      <c r="H163" s="2">
        <f ca="1">RANDBETWEEN(3,7)*D163</f>
        <v>70</v>
      </c>
      <c r="I163" s="2">
        <f ca="1">RANDBETWEEN(2,8)*D163</f>
        <v>20</v>
      </c>
      <c r="J163" s="2">
        <f t="shared" ca="1" si="32"/>
        <v>45</v>
      </c>
      <c r="K163" s="2">
        <f t="shared" ca="1" si="33"/>
        <v>8.3000000000000007</v>
      </c>
      <c r="L163" s="2">
        <f t="shared" ca="1" si="34"/>
        <v>11.25</v>
      </c>
      <c r="M163" s="2">
        <f t="shared" ca="1" si="35"/>
        <v>3.5</v>
      </c>
      <c r="N163" s="14">
        <f t="shared" ca="1" si="36"/>
        <v>1</v>
      </c>
      <c r="O163" s="2">
        <f t="shared" ca="1" si="37"/>
        <v>24.05</v>
      </c>
      <c r="P163" s="2">
        <f t="shared" ca="1" si="29"/>
        <v>7.3684210526315788</v>
      </c>
      <c r="Q163" s="2">
        <f t="shared" ca="1" si="38"/>
        <v>405.26315789473682</v>
      </c>
      <c r="R163" s="2">
        <f t="shared" ca="1" si="30"/>
        <v>429.31315789473683</v>
      </c>
      <c r="S163" s="2">
        <v>0</v>
      </c>
      <c r="T163" s="2">
        <v>0</v>
      </c>
      <c r="U163" s="2">
        <v>0</v>
      </c>
      <c r="V163" s="2">
        <v>0</v>
      </c>
      <c r="W163" s="2">
        <f t="shared" ca="1" si="31"/>
        <v>474.31315789473683</v>
      </c>
    </row>
    <row r="164" spans="1:23" hidden="1" x14ac:dyDescent="0.35">
      <c r="A164" s="6" t="s">
        <v>80</v>
      </c>
      <c r="B164" s="2" t="s">
        <v>100</v>
      </c>
      <c r="C164" s="2" t="s">
        <v>100</v>
      </c>
      <c r="D164" s="2">
        <v>50</v>
      </c>
      <c r="E164" s="2">
        <f ca="1">RANDBETWEEN(5,6)*D164</f>
        <v>250</v>
      </c>
      <c r="F164" s="2">
        <f ca="1">RANDBETWEEN(130,150)*D164</f>
        <v>7250</v>
      </c>
      <c r="G164" s="2">
        <f ca="1">RANDBETWEEN(60,75)*D164</f>
        <v>3100</v>
      </c>
      <c r="H164" s="2">
        <f ca="1">RANDBETWEEN(2,4)*D164</f>
        <v>100</v>
      </c>
      <c r="I164" s="2">
        <f ca="1">RANDBETWEEN(1,2)*D164</f>
        <v>50</v>
      </c>
      <c r="J164" s="2">
        <f t="shared" ca="1" si="32"/>
        <v>375</v>
      </c>
      <c r="K164" s="2">
        <f t="shared" ca="1" si="33"/>
        <v>72.5</v>
      </c>
      <c r="L164" s="2">
        <f t="shared" ca="1" si="34"/>
        <v>46.5</v>
      </c>
      <c r="M164" s="2">
        <f t="shared" ca="1" si="35"/>
        <v>5</v>
      </c>
      <c r="N164" s="14">
        <f t="shared" ca="1" si="36"/>
        <v>1.5</v>
      </c>
      <c r="O164" s="2">
        <f t="shared" ca="1" si="37"/>
        <v>125.5</v>
      </c>
      <c r="P164" s="2">
        <f t="shared" ca="1" si="29"/>
        <v>29.914529914529915</v>
      </c>
      <c r="Q164" s="2">
        <f t="shared" ca="1" si="38"/>
        <v>1645.2991452991453</v>
      </c>
      <c r="R164" s="2">
        <f t="shared" ca="1" si="30"/>
        <v>1770.7991452991453</v>
      </c>
      <c r="S164" s="2">
        <v>0</v>
      </c>
      <c r="T164" s="2">
        <v>0</v>
      </c>
      <c r="U164" s="2">
        <v>0</v>
      </c>
      <c r="V164" s="2">
        <v>0</v>
      </c>
      <c r="W164" s="2">
        <f t="shared" ca="1" si="31"/>
        <v>2145.7991452991455</v>
      </c>
    </row>
    <row r="165" spans="1:23" hidden="1" x14ac:dyDescent="0.35">
      <c r="A165" s="6" t="s">
        <v>80</v>
      </c>
      <c r="B165" s="2" t="s">
        <v>99</v>
      </c>
      <c r="C165" s="2" t="s">
        <v>99</v>
      </c>
      <c r="D165" s="2">
        <v>125</v>
      </c>
      <c r="E165" s="2">
        <f ca="1">RANDBETWEEN(10,12)*D165</f>
        <v>1250</v>
      </c>
      <c r="F165" s="2">
        <f ca="1">RANDBETWEEN(180,210)*D165</f>
        <v>26125</v>
      </c>
      <c r="G165" s="2">
        <f ca="1">RANDBETWEEN(90,110)*D165</f>
        <v>11625</v>
      </c>
      <c r="H165" s="2">
        <f ca="1">(RANDBETWEEN(40,55)/100)*D165</f>
        <v>52.5</v>
      </c>
      <c r="I165" s="2">
        <v>1357.7777777777781</v>
      </c>
      <c r="J165" s="2">
        <f t="shared" ca="1" si="32"/>
        <v>1875</v>
      </c>
      <c r="K165" s="2">
        <f t="shared" ca="1" si="33"/>
        <v>261.25</v>
      </c>
      <c r="L165" s="2">
        <f t="shared" ca="1" si="34"/>
        <v>174.375</v>
      </c>
      <c r="M165" s="2">
        <f t="shared" ca="1" si="35"/>
        <v>2.625</v>
      </c>
      <c r="N165" s="14">
        <f t="shared" ca="1" si="36"/>
        <v>40.733333333333341</v>
      </c>
      <c r="O165" s="2">
        <f t="shared" ca="1" si="37"/>
        <v>478.98333333333335</v>
      </c>
      <c r="P165" s="2">
        <f t="shared" ca="1" si="29"/>
        <v>94.594594594594597</v>
      </c>
      <c r="Q165" s="2">
        <f t="shared" ca="1" si="38"/>
        <v>5202.7027027027025</v>
      </c>
      <c r="R165" s="2">
        <f t="shared" ca="1" si="30"/>
        <v>5681.6860360360361</v>
      </c>
      <c r="S165" s="2">
        <v>0</v>
      </c>
      <c r="T165" s="2">
        <v>0</v>
      </c>
      <c r="U165" s="2">
        <v>0</v>
      </c>
      <c r="V165" s="2">
        <v>0</v>
      </c>
      <c r="W165" s="2">
        <f t="shared" ca="1" si="31"/>
        <v>7556.6860360360361</v>
      </c>
    </row>
    <row r="166" spans="1:23" hidden="1" x14ac:dyDescent="0.35">
      <c r="A166" s="6" t="s">
        <v>80</v>
      </c>
      <c r="B166" s="2" t="s">
        <v>98</v>
      </c>
      <c r="C166" s="2" t="s">
        <v>98</v>
      </c>
      <c r="D166" s="2">
        <v>0</v>
      </c>
      <c r="E166" s="2">
        <f ca="1">RANDBETWEEN(5,6)*D166</f>
        <v>0</v>
      </c>
      <c r="F166" s="2">
        <f ca="1">RANDBETWEEN(160,190)*D166</f>
        <v>0</v>
      </c>
      <c r="G166" s="2">
        <f ca="1">RANDBETWEEN(50,60)*D166</f>
        <v>0</v>
      </c>
      <c r="H166" s="2">
        <f ca="1">RANDBETWEEN(6,8)*D166</f>
        <v>0</v>
      </c>
      <c r="I166" s="2">
        <f ca="1">RANDBETWEEN(1,2)*D166</f>
        <v>0</v>
      </c>
      <c r="J166" s="2">
        <f t="shared" ca="1" si="32"/>
        <v>0</v>
      </c>
      <c r="K166" s="2">
        <f t="shared" ca="1" si="33"/>
        <v>0</v>
      </c>
      <c r="L166" s="2">
        <f t="shared" ca="1" si="34"/>
        <v>0</v>
      </c>
      <c r="M166" s="2">
        <f t="shared" ca="1" si="35"/>
        <v>0</v>
      </c>
      <c r="N166" s="14">
        <f t="shared" ca="1" si="36"/>
        <v>0</v>
      </c>
      <c r="O166" s="2">
        <f t="shared" ca="1" si="37"/>
        <v>0</v>
      </c>
      <c r="P166" s="2">
        <f t="shared" ca="1" si="29"/>
        <v>0</v>
      </c>
      <c r="Q166" s="2">
        <f t="shared" ca="1" si="38"/>
        <v>0</v>
      </c>
      <c r="R166" s="2">
        <f t="shared" ca="1" si="30"/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ca="1" si="31"/>
        <v>0</v>
      </c>
    </row>
    <row r="167" spans="1:23" hidden="1" x14ac:dyDescent="0.35">
      <c r="A167" s="6" t="s">
        <v>80</v>
      </c>
      <c r="B167" s="2" t="s">
        <v>106</v>
      </c>
      <c r="C167" s="2" t="s">
        <v>106</v>
      </c>
      <c r="D167" s="2">
        <f ca="1">RANDBETWEEN(10,20)</f>
        <v>20</v>
      </c>
      <c r="E167" s="2">
        <f ca="1" xml:space="preserve"> RANDBETWEEN(10,12)*D167</f>
        <v>200</v>
      </c>
      <c r="F167" s="2">
        <f ca="1">IF(D167&lt;=10, RANDBETWEEN(120,200),
 IF(D167&lt;=50, RANDBETWEEN(100,160),
 IF(D167&lt;=200, RANDBETWEEN(80,140),
 IF(D167&lt;=800, RANDBETWEEN(70,120),
             RANDBETWEEN(75,130)))))*D167</f>
        <v>3120</v>
      </c>
      <c r="G167" s="2">
        <f ca="1">IF(D167&lt;=10, RANDBETWEEN(120,200),
 IF(D167&lt;=50, RANDBETWEEN(100,160),
 IF(D167&lt;=200, RANDBETWEEN(80,140),
 IF(D167&lt;=800, RANDBETWEEN(70,120),
             RANDBETWEEN(75,130)))))*D167</f>
        <v>2460</v>
      </c>
      <c r="H167" s="2">
        <f ca="1">IF(D167&lt;=10, RANDBETWEEN(6,12),
 IF(D167&lt;=50, RANDBETWEEN(5,10),
 IF(D167&lt;=200, RANDBETWEEN(4,9),
 IF(D167&lt;=800, RANDBETWEEN(4,8),
             RANDBETWEEN(5,9)))))*D167</f>
        <v>160</v>
      </c>
      <c r="I167" s="2">
        <v>0</v>
      </c>
      <c r="J167" s="2">
        <f t="shared" ca="1" si="32"/>
        <v>300</v>
      </c>
      <c r="K167" s="2">
        <f t="shared" ca="1" si="33"/>
        <v>31.2</v>
      </c>
      <c r="L167" s="2">
        <f t="shared" ca="1" si="34"/>
        <v>36.9</v>
      </c>
      <c r="M167" s="2">
        <f t="shared" ca="1" si="35"/>
        <v>8</v>
      </c>
      <c r="N167" s="14">
        <f t="shared" ca="1" si="36"/>
        <v>0</v>
      </c>
      <c r="O167" s="2">
        <f t="shared" ca="1" si="37"/>
        <v>76.099999999999994</v>
      </c>
      <c r="P167" s="2">
        <f t="shared" ca="1" si="29"/>
        <v>18.543046357615893</v>
      </c>
      <c r="Q167" s="2">
        <f t="shared" ca="1" si="38"/>
        <v>1019.8675496688741</v>
      </c>
      <c r="R167" s="2">
        <f t="shared" ca="1" si="30"/>
        <v>1095.967549668874</v>
      </c>
      <c r="S167" s="2">
        <f ca="1">RANDBETWEEN(45000,55000)</f>
        <v>54163</v>
      </c>
      <c r="T167" s="12">
        <f ca="1">RANDBETWEEN(5000,10000)</f>
        <v>5557</v>
      </c>
      <c r="U167" s="2">
        <v>50000</v>
      </c>
      <c r="V167" s="2">
        <f ca="1">RANDBETWEEN(5000,15000)</f>
        <v>6251</v>
      </c>
      <c r="W167" s="2">
        <f t="shared" ca="1" si="31"/>
        <v>117366.96754966887</v>
      </c>
    </row>
    <row r="168" spans="1:23" hidden="1" x14ac:dyDescent="0.35">
      <c r="A168" s="6" t="s">
        <v>81</v>
      </c>
      <c r="B168" s="2" t="s">
        <v>99</v>
      </c>
      <c r="C168" s="2" t="s">
        <v>99</v>
      </c>
      <c r="D168" s="2">
        <v>125</v>
      </c>
      <c r="E168" s="2">
        <f ca="1">RANDBETWEEN(10,12)*D168</f>
        <v>1375</v>
      </c>
      <c r="F168" s="2">
        <f ca="1">RANDBETWEEN(180,210)*D168</f>
        <v>25125</v>
      </c>
      <c r="G168" s="2">
        <f ca="1">RANDBETWEEN(90,110)*D168</f>
        <v>12750</v>
      </c>
      <c r="H168" s="2">
        <f ca="1">(RANDBETWEEN(40,55)/100)*D168</f>
        <v>63.75</v>
      </c>
      <c r="I168" s="2">
        <v>1395.5555555555561</v>
      </c>
      <c r="J168" s="2">
        <f t="shared" ca="1" si="32"/>
        <v>2062.5</v>
      </c>
      <c r="K168" s="2">
        <f t="shared" ca="1" si="33"/>
        <v>251.25</v>
      </c>
      <c r="L168" s="2">
        <f t="shared" ca="1" si="34"/>
        <v>191.25</v>
      </c>
      <c r="M168" s="2">
        <f t="shared" ca="1" si="35"/>
        <v>3.1875</v>
      </c>
      <c r="N168" s="14">
        <f t="shared" ca="1" si="36"/>
        <v>69.777777777777814</v>
      </c>
      <c r="O168" s="2">
        <f t="shared" ca="1" si="37"/>
        <v>515.46527777777783</v>
      </c>
      <c r="P168" s="2">
        <f t="shared" ca="1" si="29"/>
        <v>73.529411764705884</v>
      </c>
      <c r="Q168" s="2">
        <f t="shared" ca="1" si="38"/>
        <v>4044.1176470588234</v>
      </c>
      <c r="R168" s="2">
        <f t="shared" ca="1" si="30"/>
        <v>4559.5829248366008</v>
      </c>
      <c r="S168" s="2">
        <v>0</v>
      </c>
      <c r="T168" s="2">
        <v>0</v>
      </c>
      <c r="U168" s="2">
        <v>0</v>
      </c>
      <c r="V168" s="2">
        <v>0</v>
      </c>
      <c r="W168" s="2">
        <f t="shared" ca="1" si="31"/>
        <v>6622.0829248366008</v>
      </c>
    </row>
    <row r="169" spans="1:23" hidden="1" x14ac:dyDescent="0.35">
      <c r="A169" s="6" t="s">
        <v>81</v>
      </c>
      <c r="B169" s="2" t="s">
        <v>100</v>
      </c>
      <c r="C169" s="2" t="s">
        <v>100</v>
      </c>
      <c r="D169" s="2">
        <v>50</v>
      </c>
      <c r="E169" s="2">
        <f ca="1">RANDBETWEEN(5,6)*D169</f>
        <v>300</v>
      </c>
      <c r="F169" s="2">
        <f ca="1">RANDBETWEEN(130,150)*D169</f>
        <v>7050</v>
      </c>
      <c r="G169" s="2">
        <f ca="1">RANDBETWEEN(60,75)*D169</f>
        <v>3250</v>
      </c>
      <c r="H169" s="2">
        <f ca="1">RANDBETWEEN(2,4)*D169</f>
        <v>200</v>
      </c>
      <c r="I169" s="2">
        <f ca="1">RANDBETWEEN(1,2)*D169</f>
        <v>50</v>
      </c>
      <c r="J169" s="2">
        <f t="shared" ca="1" si="32"/>
        <v>450</v>
      </c>
      <c r="K169" s="2">
        <f t="shared" ca="1" si="33"/>
        <v>70.5</v>
      </c>
      <c r="L169" s="2">
        <f t="shared" ca="1" si="34"/>
        <v>48.75</v>
      </c>
      <c r="M169" s="2">
        <f t="shared" ca="1" si="35"/>
        <v>10</v>
      </c>
      <c r="N169" s="14">
        <f t="shared" ca="1" si="36"/>
        <v>1.5</v>
      </c>
      <c r="O169" s="2">
        <f t="shared" ca="1" si="37"/>
        <v>130.75</v>
      </c>
      <c r="P169" s="2">
        <f t="shared" ca="1" si="29"/>
        <v>36.84210526315789</v>
      </c>
      <c r="Q169" s="2">
        <f t="shared" ca="1" si="38"/>
        <v>2026.3157894736839</v>
      </c>
      <c r="R169" s="2">
        <f t="shared" ca="1" si="30"/>
        <v>2157.0657894736842</v>
      </c>
      <c r="S169" s="2">
        <v>0</v>
      </c>
      <c r="T169" s="2">
        <v>0</v>
      </c>
      <c r="U169" s="2">
        <v>0</v>
      </c>
      <c r="V169" s="2">
        <v>0</v>
      </c>
      <c r="W169" s="2">
        <f t="shared" ca="1" si="31"/>
        <v>2607.0657894736842</v>
      </c>
    </row>
    <row r="170" spans="1:23" hidden="1" x14ac:dyDescent="0.35">
      <c r="A170" s="6" t="s">
        <v>81</v>
      </c>
      <c r="B170" s="2" t="s">
        <v>101</v>
      </c>
      <c r="C170" s="2" t="s">
        <v>101</v>
      </c>
      <c r="D170" s="2">
        <v>5</v>
      </c>
      <c r="E170" s="2">
        <f ca="1">RANDBETWEEN(2,4)*D170</f>
        <v>15</v>
      </c>
      <c r="F170" s="2">
        <f ca="1">RANDBETWEEN(60,100)*D170</f>
        <v>375</v>
      </c>
      <c r="G170" s="2">
        <f ca="1">RANDBETWEEN(120,200)*D170</f>
        <v>715</v>
      </c>
      <c r="H170" s="2">
        <f ca="1">RANDBETWEEN(1,2)*D170</f>
        <v>5</v>
      </c>
      <c r="I170" s="2">
        <f ca="1">RANDBETWEEN(1,2)*D170</f>
        <v>10</v>
      </c>
      <c r="J170" s="2">
        <f t="shared" ca="1" si="32"/>
        <v>22.5</v>
      </c>
      <c r="K170" s="2">
        <f t="shared" ca="1" si="33"/>
        <v>3.75</v>
      </c>
      <c r="L170" s="2">
        <f t="shared" ca="1" si="34"/>
        <v>10.725</v>
      </c>
      <c r="M170" s="2">
        <f t="shared" ca="1" si="35"/>
        <v>0.25</v>
      </c>
      <c r="N170" s="14">
        <f t="shared" ca="1" si="36"/>
        <v>0.4</v>
      </c>
      <c r="O170" s="2">
        <f t="shared" ca="1" si="37"/>
        <v>15.125</v>
      </c>
      <c r="P170" s="2">
        <f t="shared" ca="1" si="29"/>
        <v>4.2168674698795181</v>
      </c>
      <c r="Q170" s="2">
        <f t="shared" ca="1" si="38"/>
        <v>231.92771084337349</v>
      </c>
      <c r="R170" s="2">
        <f t="shared" ca="1" si="30"/>
        <v>247.05271084337349</v>
      </c>
      <c r="S170" s="2">
        <v>0</v>
      </c>
      <c r="T170" s="2">
        <v>0</v>
      </c>
      <c r="U170" s="2">
        <v>0</v>
      </c>
      <c r="V170" s="2">
        <v>0</v>
      </c>
      <c r="W170" s="2">
        <f t="shared" ca="1" si="31"/>
        <v>269.55271084337346</v>
      </c>
    </row>
    <row r="171" spans="1:23" hidden="1" x14ac:dyDescent="0.35">
      <c r="A171" s="6" t="s">
        <v>81</v>
      </c>
      <c r="B171" s="2" t="s">
        <v>98</v>
      </c>
      <c r="C171" s="2" t="s">
        <v>98</v>
      </c>
      <c r="D171" s="2">
        <v>0</v>
      </c>
      <c r="E171" s="2">
        <f ca="1">RANDBETWEEN(5,6)*D171</f>
        <v>0</v>
      </c>
      <c r="F171" s="2">
        <f ca="1">RANDBETWEEN(160,190)*D171</f>
        <v>0</v>
      </c>
      <c r="G171" s="2">
        <f ca="1">RANDBETWEEN(50,60)*D171</f>
        <v>0</v>
      </c>
      <c r="H171" s="2">
        <f ca="1">RANDBETWEEN(6,8)*D171</f>
        <v>0</v>
      </c>
      <c r="I171" s="2">
        <f ca="1">RANDBETWEEN(1,2)*D171</f>
        <v>0</v>
      </c>
      <c r="J171" s="2">
        <f t="shared" ca="1" si="32"/>
        <v>0</v>
      </c>
      <c r="K171" s="2">
        <f t="shared" ca="1" si="33"/>
        <v>0</v>
      </c>
      <c r="L171" s="2">
        <f t="shared" ca="1" si="34"/>
        <v>0</v>
      </c>
      <c r="M171" s="2">
        <f t="shared" ca="1" si="35"/>
        <v>0</v>
      </c>
      <c r="N171" s="14">
        <f t="shared" ca="1" si="36"/>
        <v>0</v>
      </c>
      <c r="O171" s="2">
        <f t="shared" ca="1" si="37"/>
        <v>0</v>
      </c>
      <c r="P171" s="2">
        <f t="shared" ca="1" si="29"/>
        <v>0</v>
      </c>
      <c r="Q171" s="2">
        <f t="shared" ca="1" si="38"/>
        <v>0</v>
      </c>
      <c r="R171" s="2">
        <f t="shared" ca="1" si="30"/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ca="1" si="31"/>
        <v>0</v>
      </c>
    </row>
    <row r="172" spans="1:23" hidden="1" x14ac:dyDescent="0.35">
      <c r="A172" s="6" t="s">
        <v>81</v>
      </c>
      <c r="B172" s="2" t="s">
        <v>107</v>
      </c>
      <c r="C172" s="2" t="s">
        <v>107</v>
      </c>
      <c r="D172" s="2">
        <v>10</v>
      </c>
      <c r="E172" s="2">
        <f ca="1">(RANDBETWEEN(25,35)/10)*D172</f>
        <v>34</v>
      </c>
      <c r="F172" s="2">
        <f ca="1">RANDBETWEEN(80,100)*D172</f>
        <v>930</v>
      </c>
      <c r="G172" s="2">
        <f ca="1">RANDBETWEEN(60,75)*D172</f>
        <v>720</v>
      </c>
      <c r="H172" s="2">
        <f ca="1">RANDBETWEEN(3,7)*D172</f>
        <v>50</v>
      </c>
      <c r="I172" s="2">
        <f ca="1">RANDBETWEEN(2,8)*D172</f>
        <v>20</v>
      </c>
      <c r="J172" s="2">
        <f t="shared" ca="1" si="32"/>
        <v>51</v>
      </c>
      <c r="K172" s="2">
        <f t="shared" ca="1" si="33"/>
        <v>9.3000000000000007</v>
      </c>
      <c r="L172" s="2">
        <f t="shared" ca="1" si="34"/>
        <v>10.799999999999999</v>
      </c>
      <c r="M172" s="2">
        <f t="shared" ca="1" si="35"/>
        <v>2.5</v>
      </c>
      <c r="N172" s="14">
        <f t="shared" ca="1" si="36"/>
        <v>0.4</v>
      </c>
      <c r="O172" s="2">
        <f t="shared" ca="1" si="37"/>
        <v>23</v>
      </c>
      <c r="P172" s="2">
        <f t="shared" ca="1" si="29"/>
        <v>6.0085836909871251</v>
      </c>
      <c r="Q172" s="2">
        <f t="shared" ca="1" si="38"/>
        <v>330.47210300429185</v>
      </c>
      <c r="R172" s="2">
        <f t="shared" ca="1" si="30"/>
        <v>353.47210300429185</v>
      </c>
      <c r="S172" s="2">
        <v>0</v>
      </c>
      <c r="T172" s="2">
        <v>0</v>
      </c>
      <c r="U172" s="2">
        <v>0</v>
      </c>
      <c r="V172" s="2">
        <v>0</v>
      </c>
      <c r="W172" s="2">
        <f t="shared" ca="1" si="31"/>
        <v>404.47210300429185</v>
      </c>
    </row>
    <row r="173" spans="1:23" hidden="1" x14ac:dyDescent="0.35">
      <c r="A173" s="6" t="s">
        <v>81</v>
      </c>
      <c r="B173" s="2" t="s">
        <v>106</v>
      </c>
      <c r="C173" s="2" t="s">
        <v>106</v>
      </c>
      <c r="D173" s="2">
        <f ca="1">RANDBETWEEN(10,20)</f>
        <v>11</v>
      </c>
      <c r="E173" s="2">
        <f ca="1" xml:space="preserve"> RANDBETWEEN(10,12)*D173</f>
        <v>110</v>
      </c>
      <c r="F173" s="2">
        <f ca="1">IF(D173&lt;=10, RANDBETWEEN(120,200),
 IF(D173&lt;=50, RANDBETWEEN(100,160),
 IF(D173&lt;=200, RANDBETWEEN(80,140),
 IF(D173&lt;=800, RANDBETWEEN(70,120),
             RANDBETWEEN(75,130)))))*D173</f>
        <v>1111</v>
      </c>
      <c r="G173" s="2">
        <f ca="1">IF(D173&lt;=10, RANDBETWEEN(120,200),
 IF(D173&lt;=50, RANDBETWEEN(100,160),
 IF(D173&lt;=200, RANDBETWEEN(80,140),
 IF(D173&lt;=800, RANDBETWEEN(70,120),
             RANDBETWEEN(75,130)))))*D173</f>
        <v>1606</v>
      </c>
      <c r="H173" s="2">
        <f ca="1">IF(D173&lt;=10, RANDBETWEEN(6,12),
 IF(D173&lt;=50, RANDBETWEEN(5,10),
 IF(D173&lt;=200, RANDBETWEEN(4,9),
 IF(D173&lt;=800, RANDBETWEEN(4,8),
             RANDBETWEEN(5,9)))))*D173</f>
        <v>66</v>
      </c>
      <c r="I173" s="2">
        <v>0</v>
      </c>
      <c r="J173" s="2">
        <f t="shared" ca="1" si="32"/>
        <v>165</v>
      </c>
      <c r="K173" s="2">
        <f t="shared" ca="1" si="33"/>
        <v>11.11</v>
      </c>
      <c r="L173" s="2">
        <f t="shared" ca="1" si="34"/>
        <v>24.09</v>
      </c>
      <c r="M173" s="2">
        <f t="shared" ca="1" si="35"/>
        <v>3.3000000000000003</v>
      </c>
      <c r="N173" s="14">
        <f t="shared" ca="1" si="36"/>
        <v>0</v>
      </c>
      <c r="O173" s="2">
        <f t="shared" ca="1" si="37"/>
        <v>38.5</v>
      </c>
      <c r="P173" s="2">
        <f t="shared" ca="1" si="29"/>
        <v>6.16</v>
      </c>
      <c r="Q173" s="2">
        <f t="shared" ca="1" si="38"/>
        <v>338.8</v>
      </c>
      <c r="R173" s="2">
        <f t="shared" ca="1" si="30"/>
        <v>377.3</v>
      </c>
      <c r="S173" s="2">
        <f ca="1">RANDBETWEEN(45000,55000)</f>
        <v>54021</v>
      </c>
      <c r="T173" s="12">
        <f ca="1">RANDBETWEEN(5000,10000)</f>
        <v>8223</v>
      </c>
      <c r="U173" s="2">
        <v>50000</v>
      </c>
      <c r="V173" s="2">
        <f ca="1">RANDBETWEEN(5000,15000)</f>
        <v>5567</v>
      </c>
      <c r="W173" s="2">
        <f t="shared" ca="1" si="31"/>
        <v>118353.3</v>
      </c>
    </row>
    <row r="174" spans="1:23" hidden="1" x14ac:dyDescent="0.35">
      <c r="A174" s="6" t="s">
        <v>82</v>
      </c>
      <c r="B174" s="2" t="s">
        <v>98</v>
      </c>
      <c r="C174" s="2" t="s">
        <v>98</v>
      </c>
      <c r="D174" s="2">
        <v>0</v>
      </c>
      <c r="E174" s="2">
        <f ca="1">RANDBETWEEN(5,6)*D174</f>
        <v>0</v>
      </c>
      <c r="F174" s="2">
        <f ca="1">RANDBETWEEN(160,190)*D174</f>
        <v>0</v>
      </c>
      <c r="G174" s="2">
        <f ca="1">RANDBETWEEN(50,60)*D174</f>
        <v>0</v>
      </c>
      <c r="H174" s="2">
        <f ca="1">RANDBETWEEN(6,8)*D174</f>
        <v>0</v>
      </c>
      <c r="I174" s="2">
        <f ca="1">RANDBETWEEN(1,2)*D174</f>
        <v>0</v>
      </c>
      <c r="J174" s="2">
        <f t="shared" ca="1" si="32"/>
        <v>0</v>
      </c>
      <c r="K174" s="2">
        <f t="shared" ca="1" si="33"/>
        <v>0</v>
      </c>
      <c r="L174" s="2">
        <f t="shared" ca="1" si="34"/>
        <v>0</v>
      </c>
      <c r="M174" s="2">
        <f t="shared" ca="1" si="35"/>
        <v>0</v>
      </c>
      <c r="N174" s="14">
        <f t="shared" ca="1" si="36"/>
        <v>0</v>
      </c>
      <c r="O174" s="2">
        <f t="shared" ca="1" si="37"/>
        <v>0</v>
      </c>
      <c r="P174" s="2">
        <f t="shared" ca="1" si="29"/>
        <v>0</v>
      </c>
      <c r="Q174" s="2">
        <f t="shared" ca="1" si="38"/>
        <v>0</v>
      </c>
      <c r="R174" s="2">
        <f t="shared" ca="1" si="30"/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ca="1" si="31"/>
        <v>0</v>
      </c>
    </row>
    <row r="175" spans="1:23" hidden="1" x14ac:dyDescent="0.35">
      <c r="A175" s="6" t="s">
        <v>82</v>
      </c>
      <c r="B175" s="2" t="s">
        <v>100</v>
      </c>
      <c r="C175" s="2" t="s">
        <v>100</v>
      </c>
      <c r="D175" s="2">
        <v>50</v>
      </c>
      <c r="E175" s="2">
        <f ca="1">RANDBETWEEN(5,6)*D175</f>
        <v>250</v>
      </c>
      <c r="F175" s="2">
        <f ca="1">RANDBETWEEN(130,150)*D175</f>
        <v>7500</v>
      </c>
      <c r="G175" s="2">
        <f ca="1">RANDBETWEEN(60,75)*D175</f>
        <v>3200</v>
      </c>
      <c r="H175" s="2">
        <f ca="1">RANDBETWEEN(2,4)*D175</f>
        <v>150</v>
      </c>
      <c r="I175" s="2">
        <f ca="1">RANDBETWEEN(1,2)*D175</f>
        <v>50</v>
      </c>
      <c r="J175" s="2">
        <f t="shared" ca="1" si="32"/>
        <v>375</v>
      </c>
      <c r="K175" s="2">
        <f t="shared" ca="1" si="33"/>
        <v>75</v>
      </c>
      <c r="L175" s="2">
        <f t="shared" ca="1" si="34"/>
        <v>48</v>
      </c>
      <c r="M175" s="2">
        <f t="shared" ca="1" si="35"/>
        <v>7.5</v>
      </c>
      <c r="N175" s="14">
        <f t="shared" ca="1" si="36"/>
        <v>2</v>
      </c>
      <c r="O175" s="2">
        <f t="shared" ca="1" si="37"/>
        <v>132.5</v>
      </c>
      <c r="P175" s="2">
        <f t="shared" ca="1" si="29"/>
        <v>29.535864978902953</v>
      </c>
      <c r="Q175" s="2">
        <f t="shared" ca="1" si="38"/>
        <v>1624.4725738396623</v>
      </c>
      <c r="R175" s="2">
        <f t="shared" ca="1" si="30"/>
        <v>1756.9725738396623</v>
      </c>
      <c r="S175" s="2">
        <v>0</v>
      </c>
      <c r="T175" s="2">
        <v>0</v>
      </c>
      <c r="U175" s="2">
        <v>0</v>
      </c>
      <c r="V175" s="2">
        <v>0</v>
      </c>
      <c r="W175" s="2">
        <f t="shared" ca="1" si="31"/>
        <v>2131.9725738396623</v>
      </c>
    </row>
    <row r="176" spans="1:23" hidden="1" x14ac:dyDescent="0.35">
      <c r="A176" s="6" t="s">
        <v>82</v>
      </c>
      <c r="B176" s="2" t="s">
        <v>107</v>
      </c>
      <c r="C176" s="2" t="s">
        <v>107</v>
      </c>
      <c r="D176" s="2">
        <v>10</v>
      </c>
      <c r="E176" s="2">
        <f ca="1">(RANDBETWEEN(25,35)/10)*D176</f>
        <v>29</v>
      </c>
      <c r="F176" s="2">
        <f ca="1">RANDBETWEEN(80,100)*D176</f>
        <v>890</v>
      </c>
      <c r="G176" s="2">
        <f ca="1">RANDBETWEEN(60,75)*D176</f>
        <v>650</v>
      </c>
      <c r="H176" s="2">
        <f ca="1">RANDBETWEEN(3,7)*D176</f>
        <v>70</v>
      </c>
      <c r="I176" s="2">
        <f ca="1">RANDBETWEEN(2,8)*D176</f>
        <v>80</v>
      </c>
      <c r="J176" s="2">
        <f t="shared" ca="1" si="32"/>
        <v>43.5</v>
      </c>
      <c r="K176" s="2">
        <f t="shared" ca="1" si="33"/>
        <v>8.9</v>
      </c>
      <c r="L176" s="2">
        <f t="shared" ca="1" si="34"/>
        <v>9.75</v>
      </c>
      <c r="M176" s="2">
        <f t="shared" ca="1" si="35"/>
        <v>3.5</v>
      </c>
      <c r="N176" s="14">
        <f t="shared" ca="1" si="36"/>
        <v>1.6</v>
      </c>
      <c r="O176" s="2">
        <f t="shared" ca="1" si="37"/>
        <v>23.75</v>
      </c>
      <c r="P176" s="2">
        <f t="shared" ca="1" si="29"/>
        <v>6.25</v>
      </c>
      <c r="Q176" s="2">
        <f t="shared" ca="1" si="38"/>
        <v>343.75</v>
      </c>
      <c r="R176" s="2">
        <f t="shared" ca="1" si="30"/>
        <v>367.5</v>
      </c>
      <c r="S176" s="2">
        <v>0</v>
      </c>
      <c r="T176" s="2">
        <v>0</v>
      </c>
      <c r="U176" s="2">
        <v>0</v>
      </c>
      <c r="V176" s="2">
        <v>0</v>
      </c>
      <c r="W176" s="2">
        <f t="shared" ca="1" si="31"/>
        <v>411</v>
      </c>
    </row>
    <row r="177" spans="1:23" hidden="1" x14ac:dyDescent="0.35">
      <c r="A177" s="6" t="s">
        <v>82</v>
      </c>
      <c r="B177" s="2" t="s">
        <v>99</v>
      </c>
      <c r="C177" s="2" t="s">
        <v>99</v>
      </c>
      <c r="D177" s="2">
        <v>125</v>
      </c>
      <c r="E177" s="2">
        <f ca="1">RANDBETWEEN(10,12)*D177</f>
        <v>1250</v>
      </c>
      <c r="F177" s="2">
        <f ca="1">RANDBETWEEN(180,210)*D177</f>
        <v>24875</v>
      </c>
      <c r="G177" s="2">
        <f ca="1">RANDBETWEEN(90,110)*D177</f>
        <v>13125</v>
      </c>
      <c r="H177" s="2">
        <f ca="1">(RANDBETWEEN(40,55)/100)*D177</f>
        <v>67.5</v>
      </c>
      <c r="I177" s="2">
        <v>1433.333333333333</v>
      </c>
      <c r="J177" s="2">
        <f t="shared" ca="1" si="32"/>
        <v>1875</v>
      </c>
      <c r="K177" s="2">
        <f t="shared" ca="1" si="33"/>
        <v>248.75</v>
      </c>
      <c r="L177" s="2">
        <f t="shared" ca="1" si="34"/>
        <v>196.875</v>
      </c>
      <c r="M177" s="2">
        <f t="shared" ca="1" si="35"/>
        <v>3.375</v>
      </c>
      <c r="N177" s="14">
        <f t="shared" ca="1" si="36"/>
        <v>57.333333333333321</v>
      </c>
      <c r="O177" s="2">
        <f t="shared" ca="1" si="37"/>
        <v>506.33333333333331</v>
      </c>
      <c r="P177" s="2">
        <f t="shared" ca="1" si="29"/>
        <v>95.108695652173921</v>
      </c>
      <c r="Q177" s="2">
        <f t="shared" ca="1" si="38"/>
        <v>5230.9782608695659</v>
      </c>
      <c r="R177" s="2">
        <f t="shared" ca="1" si="30"/>
        <v>5737.311594202899</v>
      </c>
      <c r="S177" s="2">
        <v>0</v>
      </c>
      <c r="T177" s="2">
        <v>0</v>
      </c>
      <c r="U177" s="2">
        <v>0</v>
      </c>
      <c r="V177" s="2">
        <v>0</v>
      </c>
      <c r="W177" s="2">
        <f t="shared" ca="1" si="31"/>
        <v>7612.311594202899</v>
      </c>
    </row>
    <row r="178" spans="1:23" hidden="1" x14ac:dyDescent="0.35">
      <c r="A178" s="6" t="s">
        <v>82</v>
      </c>
      <c r="B178" s="2" t="s">
        <v>101</v>
      </c>
      <c r="C178" s="2" t="s">
        <v>101</v>
      </c>
      <c r="D178" s="2">
        <v>5</v>
      </c>
      <c r="E178" s="2">
        <f ca="1">RANDBETWEEN(2,4)*D178</f>
        <v>10</v>
      </c>
      <c r="F178" s="2">
        <f ca="1">RANDBETWEEN(60,100)*D178</f>
        <v>435</v>
      </c>
      <c r="G178" s="2">
        <f ca="1">RANDBETWEEN(120,200)*D178</f>
        <v>995</v>
      </c>
      <c r="H178" s="2">
        <f ca="1">RANDBETWEEN(1,2)*D178</f>
        <v>10</v>
      </c>
      <c r="I178" s="2">
        <f ca="1">RANDBETWEEN(1,2)*D178</f>
        <v>5</v>
      </c>
      <c r="J178" s="2">
        <f t="shared" ca="1" si="32"/>
        <v>15</v>
      </c>
      <c r="K178" s="2">
        <f t="shared" ca="1" si="33"/>
        <v>4.3500000000000005</v>
      </c>
      <c r="L178" s="2">
        <f t="shared" ca="1" si="34"/>
        <v>14.924999999999999</v>
      </c>
      <c r="M178" s="2">
        <f t="shared" ca="1" si="35"/>
        <v>0.5</v>
      </c>
      <c r="N178" s="14">
        <f t="shared" ca="1" si="36"/>
        <v>0.15</v>
      </c>
      <c r="O178" s="2">
        <f t="shared" ca="1" si="37"/>
        <v>19.924999999999997</v>
      </c>
      <c r="P178" s="2">
        <f t="shared" ca="1" si="29"/>
        <v>3.3175355450236967</v>
      </c>
      <c r="Q178" s="2">
        <f t="shared" ca="1" si="38"/>
        <v>182.46445497630333</v>
      </c>
      <c r="R178" s="2">
        <f t="shared" ca="1" si="30"/>
        <v>202.38945497630334</v>
      </c>
      <c r="S178" s="2">
        <v>0</v>
      </c>
      <c r="T178" s="2">
        <v>0</v>
      </c>
      <c r="U178" s="2">
        <v>0</v>
      </c>
      <c r="V178" s="2">
        <v>0</v>
      </c>
      <c r="W178" s="2">
        <f t="shared" ca="1" si="31"/>
        <v>217.38945497630334</v>
      </c>
    </row>
    <row r="179" spans="1:23" hidden="1" x14ac:dyDescent="0.35">
      <c r="A179" s="6" t="s">
        <v>82</v>
      </c>
      <c r="B179" s="2" t="s">
        <v>106</v>
      </c>
      <c r="C179" s="2" t="s">
        <v>106</v>
      </c>
      <c r="D179" s="2">
        <f ca="1">RANDBETWEEN(10,20)</f>
        <v>10</v>
      </c>
      <c r="E179" s="2">
        <f ca="1" xml:space="preserve"> RANDBETWEEN(10,12)*D179</f>
        <v>110</v>
      </c>
      <c r="F179" s="2">
        <f ca="1">IF(D179&lt;=10, RANDBETWEEN(120,200),
 IF(D179&lt;=50, RANDBETWEEN(100,160),
 IF(D179&lt;=200, RANDBETWEEN(80,140),
 IF(D179&lt;=800, RANDBETWEEN(70,120),
             RANDBETWEEN(75,130)))))*D179</f>
        <v>1270</v>
      </c>
      <c r="G179" s="2">
        <f ca="1">IF(D179&lt;=10, RANDBETWEEN(120,200),
 IF(D179&lt;=50, RANDBETWEEN(100,160),
 IF(D179&lt;=200, RANDBETWEEN(80,140),
 IF(D179&lt;=800, RANDBETWEEN(70,120),
             RANDBETWEEN(75,130)))))*D179</f>
        <v>1970</v>
      </c>
      <c r="H179" s="2">
        <f ca="1">IF(D179&lt;=10, RANDBETWEEN(6,12),
 IF(D179&lt;=50, RANDBETWEEN(5,10),
 IF(D179&lt;=200, RANDBETWEEN(4,9),
 IF(D179&lt;=800, RANDBETWEEN(4,8),
             RANDBETWEEN(5,9)))))*D179</f>
        <v>110</v>
      </c>
      <c r="I179" s="2">
        <v>0</v>
      </c>
      <c r="J179" s="2">
        <f t="shared" ca="1" si="32"/>
        <v>165</v>
      </c>
      <c r="K179" s="2">
        <f t="shared" ca="1" si="33"/>
        <v>12.700000000000001</v>
      </c>
      <c r="L179" s="2">
        <f t="shared" ca="1" si="34"/>
        <v>29.549999999999997</v>
      </c>
      <c r="M179" s="2">
        <f t="shared" ca="1" si="35"/>
        <v>5.5</v>
      </c>
      <c r="N179" s="14">
        <f t="shared" ca="1" si="36"/>
        <v>0</v>
      </c>
      <c r="O179" s="2">
        <f t="shared" ca="1" si="37"/>
        <v>47.75</v>
      </c>
      <c r="P179" s="2">
        <f t="shared" ca="1" si="29"/>
        <v>7.1065989847715736</v>
      </c>
      <c r="Q179" s="2">
        <f t="shared" ca="1" si="38"/>
        <v>390.86294416243652</v>
      </c>
      <c r="R179" s="2">
        <f t="shared" ca="1" si="30"/>
        <v>438.61294416243652</v>
      </c>
      <c r="S179" s="2">
        <f ca="1">RANDBETWEEN(45000,55000)</f>
        <v>52571</v>
      </c>
      <c r="T179" s="12">
        <f ca="1">RANDBETWEEN(5000,10000)</f>
        <v>6623</v>
      </c>
      <c r="U179" s="2">
        <v>50000</v>
      </c>
      <c r="V179" s="2">
        <f ca="1">RANDBETWEEN(5000,15000)</f>
        <v>12709</v>
      </c>
      <c r="W179" s="2">
        <f t="shared" ca="1" si="31"/>
        <v>122506.61294416244</v>
      </c>
    </row>
    <row r="180" spans="1:23" hidden="1" x14ac:dyDescent="0.35">
      <c r="A180" s="6" t="s">
        <v>83</v>
      </c>
      <c r="B180" s="2" t="s">
        <v>100</v>
      </c>
      <c r="C180" s="2" t="s">
        <v>100</v>
      </c>
      <c r="D180" s="2">
        <v>50</v>
      </c>
      <c r="E180" s="2">
        <f ca="1">RANDBETWEEN(5,6)*D180</f>
        <v>250</v>
      </c>
      <c r="F180" s="2">
        <f ca="1">RANDBETWEEN(130,150)*D180</f>
        <v>6900</v>
      </c>
      <c r="G180" s="2">
        <f ca="1">RANDBETWEEN(60,75)*D180</f>
        <v>3600</v>
      </c>
      <c r="H180" s="2">
        <f ca="1">RANDBETWEEN(2,4)*D180</f>
        <v>150</v>
      </c>
      <c r="I180" s="2">
        <f ca="1">RANDBETWEEN(1,2)*D180</f>
        <v>50</v>
      </c>
      <c r="J180" s="2">
        <f t="shared" ca="1" si="32"/>
        <v>375</v>
      </c>
      <c r="K180" s="2">
        <f t="shared" ca="1" si="33"/>
        <v>69</v>
      </c>
      <c r="L180" s="2">
        <f t="shared" ca="1" si="34"/>
        <v>54</v>
      </c>
      <c r="M180" s="2">
        <f t="shared" ca="1" si="35"/>
        <v>7.5</v>
      </c>
      <c r="N180" s="14">
        <f t="shared" ca="1" si="36"/>
        <v>1.5</v>
      </c>
      <c r="O180" s="2">
        <f t="shared" ca="1" si="37"/>
        <v>132</v>
      </c>
      <c r="P180" s="2">
        <f t="shared" ca="1" si="29"/>
        <v>38.674033149171272</v>
      </c>
      <c r="Q180" s="2">
        <f t="shared" ca="1" si="38"/>
        <v>2127.0718232044201</v>
      </c>
      <c r="R180" s="2">
        <f t="shared" ca="1" si="30"/>
        <v>2259.0718232044201</v>
      </c>
      <c r="S180" s="2">
        <v>0</v>
      </c>
      <c r="T180" s="2">
        <v>0</v>
      </c>
      <c r="U180" s="2">
        <v>0</v>
      </c>
      <c r="V180" s="2">
        <v>0</v>
      </c>
      <c r="W180" s="2">
        <f t="shared" ca="1" si="31"/>
        <v>2634.0718232044201</v>
      </c>
    </row>
    <row r="181" spans="1:23" hidden="1" x14ac:dyDescent="0.35">
      <c r="A181" s="6" t="s">
        <v>83</v>
      </c>
      <c r="B181" s="2" t="s">
        <v>101</v>
      </c>
      <c r="C181" s="2" t="s">
        <v>101</v>
      </c>
      <c r="D181" s="2">
        <v>5</v>
      </c>
      <c r="E181" s="2">
        <f ca="1">RANDBETWEEN(2,4)*D181</f>
        <v>10</v>
      </c>
      <c r="F181" s="2">
        <f ca="1">RANDBETWEEN(60,100)*D181</f>
        <v>360</v>
      </c>
      <c r="G181" s="2">
        <f ca="1">RANDBETWEEN(120,200)*D181</f>
        <v>660</v>
      </c>
      <c r="H181" s="2">
        <f ca="1">RANDBETWEEN(1,2)*D181</f>
        <v>5</v>
      </c>
      <c r="I181" s="2">
        <f ca="1">RANDBETWEEN(1,2)*D181</f>
        <v>5</v>
      </c>
      <c r="J181" s="2">
        <f t="shared" ca="1" si="32"/>
        <v>15</v>
      </c>
      <c r="K181" s="2">
        <f t="shared" ca="1" si="33"/>
        <v>3.6</v>
      </c>
      <c r="L181" s="2">
        <f t="shared" ca="1" si="34"/>
        <v>9.9</v>
      </c>
      <c r="M181" s="2">
        <f t="shared" ca="1" si="35"/>
        <v>0.25</v>
      </c>
      <c r="N181" s="14">
        <f t="shared" ca="1" si="36"/>
        <v>0.1</v>
      </c>
      <c r="O181" s="2">
        <f t="shared" ca="1" si="37"/>
        <v>13.85</v>
      </c>
      <c r="P181" s="2">
        <f t="shared" ca="1" si="29"/>
        <v>3.2110091743119269</v>
      </c>
      <c r="Q181" s="2">
        <f t="shared" ca="1" si="38"/>
        <v>176.60550458715599</v>
      </c>
      <c r="R181" s="2">
        <f t="shared" ca="1" si="30"/>
        <v>190.45550458715599</v>
      </c>
      <c r="S181" s="2">
        <v>0</v>
      </c>
      <c r="T181" s="2">
        <v>0</v>
      </c>
      <c r="U181" s="2">
        <v>0</v>
      </c>
      <c r="V181" s="2">
        <v>0</v>
      </c>
      <c r="W181" s="2">
        <f t="shared" ca="1" si="31"/>
        <v>205.45550458715599</v>
      </c>
    </row>
    <row r="182" spans="1:23" hidden="1" x14ac:dyDescent="0.35">
      <c r="A182" s="6" t="s">
        <v>83</v>
      </c>
      <c r="B182" s="2" t="s">
        <v>99</v>
      </c>
      <c r="C182" s="2" t="s">
        <v>99</v>
      </c>
      <c r="D182" s="2">
        <v>125</v>
      </c>
      <c r="E182" s="2">
        <f ca="1">RANDBETWEEN(10,12)*D182</f>
        <v>1500</v>
      </c>
      <c r="F182" s="2">
        <f ca="1">RANDBETWEEN(180,210)*D182</f>
        <v>24250</v>
      </c>
      <c r="G182" s="2">
        <f ca="1">RANDBETWEEN(90,110)*D182</f>
        <v>12500</v>
      </c>
      <c r="H182" s="2">
        <f ca="1">(RANDBETWEEN(40,55)/100)*D182</f>
        <v>66.25</v>
      </c>
      <c r="I182" s="2">
        <v>1471.1111111111111</v>
      </c>
      <c r="J182" s="2">
        <f t="shared" ca="1" si="32"/>
        <v>2250</v>
      </c>
      <c r="K182" s="2">
        <f t="shared" ca="1" si="33"/>
        <v>242.5</v>
      </c>
      <c r="L182" s="2">
        <f t="shared" ca="1" si="34"/>
        <v>187.5</v>
      </c>
      <c r="M182" s="2">
        <f t="shared" ca="1" si="35"/>
        <v>3.3125</v>
      </c>
      <c r="N182" s="14">
        <f t="shared" ca="1" si="36"/>
        <v>44.133333333333333</v>
      </c>
      <c r="O182" s="2">
        <f t="shared" ca="1" si="37"/>
        <v>477.44583333333333</v>
      </c>
      <c r="P182" s="2">
        <f t="shared" ref="P182:P245" ca="1" si="39">((140/RANDBETWEEN(150,250))*D182)</f>
        <v>116.66666666666667</v>
      </c>
      <c r="Q182" s="2">
        <f t="shared" ca="1" si="38"/>
        <v>6416.666666666667</v>
      </c>
      <c r="R182" s="2">
        <f t="shared" ca="1" si="30"/>
        <v>6894.1125000000002</v>
      </c>
      <c r="S182" s="2">
        <v>0</v>
      </c>
      <c r="T182" s="2">
        <v>0</v>
      </c>
      <c r="U182" s="2">
        <v>0</v>
      </c>
      <c r="V182" s="2">
        <v>0</v>
      </c>
      <c r="W182" s="2">
        <f t="shared" ca="1" si="31"/>
        <v>9144.1124999999993</v>
      </c>
    </row>
    <row r="183" spans="1:23" hidden="1" x14ac:dyDescent="0.35">
      <c r="A183" s="6" t="s">
        <v>83</v>
      </c>
      <c r="B183" s="2" t="s">
        <v>98</v>
      </c>
      <c r="C183" s="2" t="s">
        <v>98</v>
      </c>
      <c r="D183" s="2">
        <v>0</v>
      </c>
      <c r="E183" s="2">
        <f ca="1">RANDBETWEEN(5,6)*D183</f>
        <v>0</v>
      </c>
      <c r="F183" s="2">
        <f ca="1">RANDBETWEEN(160,190)*D183</f>
        <v>0</v>
      </c>
      <c r="G183" s="2">
        <f ca="1">RANDBETWEEN(50,60)*D183</f>
        <v>0</v>
      </c>
      <c r="H183" s="2">
        <f ca="1">RANDBETWEEN(6,8)*D183</f>
        <v>0</v>
      </c>
      <c r="I183" s="2">
        <f ca="1">RANDBETWEEN(1,2)*D183</f>
        <v>0</v>
      </c>
      <c r="J183" s="2">
        <f t="shared" ca="1" si="32"/>
        <v>0</v>
      </c>
      <c r="K183" s="2">
        <f t="shared" ca="1" si="33"/>
        <v>0</v>
      </c>
      <c r="L183" s="2">
        <f t="shared" ca="1" si="34"/>
        <v>0</v>
      </c>
      <c r="M183" s="2">
        <f t="shared" ca="1" si="35"/>
        <v>0</v>
      </c>
      <c r="N183" s="14">
        <f t="shared" ca="1" si="36"/>
        <v>0</v>
      </c>
      <c r="O183" s="2">
        <f t="shared" ca="1" si="37"/>
        <v>0</v>
      </c>
      <c r="P183" s="2">
        <f t="shared" ca="1" si="39"/>
        <v>0</v>
      </c>
      <c r="Q183" s="2">
        <f t="shared" ca="1" si="38"/>
        <v>0</v>
      </c>
      <c r="R183" s="2">
        <f t="shared" ca="1" si="30"/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ca="1" si="31"/>
        <v>0</v>
      </c>
    </row>
    <row r="184" spans="1:23" hidden="1" x14ac:dyDescent="0.35">
      <c r="A184" s="6" t="s">
        <v>83</v>
      </c>
      <c r="B184" s="2" t="s">
        <v>107</v>
      </c>
      <c r="C184" s="2" t="s">
        <v>107</v>
      </c>
      <c r="D184" s="2">
        <v>25</v>
      </c>
      <c r="E184" s="2">
        <f ca="1">(RANDBETWEEN(25,35)/10)*D184</f>
        <v>65</v>
      </c>
      <c r="F184" s="2">
        <f ca="1">RANDBETWEEN(80,100)*D184</f>
        <v>2450</v>
      </c>
      <c r="G184" s="2">
        <f ca="1">RANDBETWEEN(60,75)*D184</f>
        <v>1875</v>
      </c>
      <c r="H184" s="2">
        <f ca="1">RANDBETWEEN(3,7)*D184</f>
        <v>125</v>
      </c>
      <c r="I184" s="2">
        <f ca="1">RANDBETWEEN(2,8)*D184</f>
        <v>125</v>
      </c>
      <c r="J184" s="2">
        <f t="shared" ca="1" si="32"/>
        <v>97.5</v>
      </c>
      <c r="K184" s="2">
        <f t="shared" ca="1" si="33"/>
        <v>24.5</v>
      </c>
      <c r="L184" s="2">
        <f t="shared" ca="1" si="34"/>
        <v>28.125</v>
      </c>
      <c r="M184" s="2">
        <f t="shared" ca="1" si="35"/>
        <v>6.25</v>
      </c>
      <c r="N184" s="14">
        <f t="shared" ca="1" si="36"/>
        <v>6.25</v>
      </c>
      <c r="O184" s="2">
        <f t="shared" ca="1" si="37"/>
        <v>65.125</v>
      </c>
      <c r="P184" s="2">
        <f t="shared" ca="1" si="39"/>
        <v>20</v>
      </c>
      <c r="Q184" s="2">
        <f t="shared" ca="1" si="38"/>
        <v>1100</v>
      </c>
      <c r="R184" s="2">
        <f t="shared" ca="1" si="30"/>
        <v>1165.125</v>
      </c>
      <c r="S184" s="2">
        <v>0</v>
      </c>
      <c r="T184" s="2">
        <v>0</v>
      </c>
      <c r="U184" s="2">
        <v>0</v>
      </c>
      <c r="V184" s="2">
        <v>0</v>
      </c>
      <c r="W184" s="2">
        <f t="shared" ca="1" si="31"/>
        <v>1262.625</v>
      </c>
    </row>
    <row r="185" spans="1:23" hidden="1" x14ac:dyDescent="0.35">
      <c r="A185" s="6" t="s">
        <v>83</v>
      </c>
      <c r="B185" s="2" t="s">
        <v>106</v>
      </c>
      <c r="C185" s="2" t="s">
        <v>106</v>
      </c>
      <c r="D185" s="2">
        <f ca="1">RANDBETWEEN(10,20)</f>
        <v>11</v>
      </c>
      <c r="E185" s="2">
        <f ca="1" xml:space="preserve"> RANDBETWEEN(10,12)*D185</f>
        <v>132</v>
      </c>
      <c r="F185" s="2">
        <f ca="1">IF(D185&lt;=10, RANDBETWEEN(120,200),
 IF(D185&lt;=50, RANDBETWEEN(100,160),
 IF(D185&lt;=200, RANDBETWEEN(80,140),
 IF(D185&lt;=800, RANDBETWEEN(70,120),
             RANDBETWEEN(75,130)))))*D185</f>
        <v>1100</v>
      </c>
      <c r="G185" s="2">
        <f ca="1">IF(D185&lt;=10, RANDBETWEEN(120,200),
 IF(D185&lt;=50, RANDBETWEEN(100,160),
 IF(D185&lt;=200, RANDBETWEEN(80,140),
 IF(D185&lt;=800, RANDBETWEEN(70,120),
             RANDBETWEEN(75,130)))))*D185</f>
        <v>1463</v>
      </c>
      <c r="H185" s="2">
        <f ca="1">IF(D185&lt;=10, RANDBETWEEN(6,12),
 IF(D185&lt;=50, RANDBETWEEN(5,10),
 IF(D185&lt;=200, RANDBETWEEN(4,9),
 IF(D185&lt;=800, RANDBETWEEN(4,8),
             RANDBETWEEN(5,9)))))*D185</f>
        <v>88</v>
      </c>
      <c r="I185" s="2">
        <v>0</v>
      </c>
      <c r="J185" s="2">
        <f t="shared" ca="1" si="32"/>
        <v>198</v>
      </c>
      <c r="K185" s="2">
        <f t="shared" ca="1" si="33"/>
        <v>11</v>
      </c>
      <c r="L185" s="2">
        <f t="shared" ca="1" si="34"/>
        <v>21.945</v>
      </c>
      <c r="M185" s="2">
        <f t="shared" ca="1" si="35"/>
        <v>4.4000000000000004</v>
      </c>
      <c r="N185" s="14">
        <f t="shared" ca="1" si="36"/>
        <v>0</v>
      </c>
      <c r="O185" s="2">
        <f t="shared" ca="1" si="37"/>
        <v>37.344999999999999</v>
      </c>
      <c r="P185" s="2">
        <f t="shared" ca="1" si="39"/>
        <v>7.8571428571428577</v>
      </c>
      <c r="Q185" s="2">
        <f t="shared" ca="1" si="38"/>
        <v>432.14285714285717</v>
      </c>
      <c r="R185" s="2">
        <f t="shared" ca="1" si="30"/>
        <v>469.48785714285714</v>
      </c>
      <c r="S185" s="2">
        <f ca="1">RANDBETWEEN(45000,55000)</f>
        <v>47888</v>
      </c>
      <c r="T185" s="12">
        <f ca="1">RANDBETWEEN(5000,10000)</f>
        <v>7198</v>
      </c>
      <c r="U185" s="2">
        <v>50000</v>
      </c>
      <c r="V185" s="2">
        <f ca="1">RANDBETWEEN(5000,15000)</f>
        <v>7841</v>
      </c>
      <c r="W185" s="2">
        <f t="shared" ca="1" si="31"/>
        <v>113594.48785714286</v>
      </c>
    </row>
    <row r="186" spans="1:23" hidden="1" x14ac:dyDescent="0.35">
      <c r="A186" s="6" t="s">
        <v>84</v>
      </c>
      <c r="B186" s="2" t="s">
        <v>99</v>
      </c>
      <c r="C186" s="2" t="s">
        <v>99</v>
      </c>
      <c r="D186" s="2">
        <v>125</v>
      </c>
      <c r="E186" s="2">
        <f ca="1">RANDBETWEEN(10,12)*D186</f>
        <v>1375</v>
      </c>
      <c r="F186" s="2">
        <f ca="1">RANDBETWEEN(180,210)*D186</f>
        <v>22750</v>
      </c>
      <c r="G186" s="2">
        <f ca="1">RANDBETWEEN(90,110)*D186</f>
        <v>12750</v>
      </c>
      <c r="H186" s="2">
        <f ca="1">(RANDBETWEEN(40,55)/100)*D186</f>
        <v>65</v>
      </c>
      <c r="I186" s="2">
        <v>1508.8888888888889</v>
      </c>
      <c r="J186" s="2">
        <f t="shared" ca="1" si="32"/>
        <v>2062.5</v>
      </c>
      <c r="K186" s="2">
        <f t="shared" ca="1" si="33"/>
        <v>227.5</v>
      </c>
      <c r="L186" s="2">
        <f t="shared" ca="1" si="34"/>
        <v>191.25</v>
      </c>
      <c r="M186" s="2">
        <f t="shared" ca="1" si="35"/>
        <v>3.25</v>
      </c>
      <c r="N186" s="14">
        <f t="shared" ca="1" si="36"/>
        <v>60.355555555555554</v>
      </c>
      <c r="O186" s="2">
        <f t="shared" ca="1" si="37"/>
        <v>482.35555555555555</v>
      </c>
      <c r="P186" s="2">
        <f t="shared" ca="1" si="39"/>
        <v>104.79041916167664</v>
      </c>
      <c r="Q186" s="2">
        <f t="shared" ca="1" si="38"/>
        <v>5763.4730538922149</v>
      </c>
      <c r="R186" s="2">
        <f t="shared" ca="1" si="30"/>
        <v>6245.8286094477708</v>
      </c>
      <c r="S186" s="2">
        <v>0</v>
      </c>
      <c r="T186" s="2">
        <v>0</v>
      </c>
      <c r="U186" s="2">
        <v>0</v>
      </c>
      <c r="V186" s="2">
        <v>0</v>
      </c>
      <c r="W186" s="2">
        <f t="shared" ca="1" si="31"/>
        <v>8308.3286094477698</v>
      </c>
    </row>
    <row r="187" spans="1:23" hidden="1" x14ac:dyDescent="0.35">
      <c r="A187" s="6" t="s">
        <v>84</v>
      </c>
      <c r="B187" s="2" t="s">
        <v>101</v>
      </c>
      <c r="C187" s="2" t="s">
        <v>101</v>
      </c>
      <c r="D187" s="2">
        <v>5</v>
      </c>
      <c r="E187" s="2">
        <f ca="1">RANDBETWEEN(2,4)*D187</f>
        <v>10</v>
      </c>
      <c r="F187" s="2">
        <f ca="1">RANDBETWEEN(60,100)*D187</f>
        <v>320</v>
      </c>
      <c r="G187" s="2">
        <f ca="1">RANDBETWEEN(120,200)*D187</f>
        <v>860</v>
      </c>
      <c r="H187" s="2">
        <f ca="1">RANDBETWEEN(1,2)*D187</f>
        <v>5</v>
      </c>
      <c r="I187" s="2">
        <f ca="1">RANDBETWEEN(1,2)*D187</f>
        <v>5</v>
      </c>
      <c r="J187" s="2">
        <f t="shared" ca="1" si="32"/>
        <v>15</v>
      </c>
      <c r="K187" s="2">
        <f t="shared" ca="1" si="33"/>
        <v>3.2</v>
      </c>
      <c r="L187" s="2">
        <f t="shared" ca="1" si="34"/>
        <v>12.9</v>
      </c>
      <c r="M187" s="2">
        <f t="shared" ca="1" si="35"/>
        <v>0.25</v>
      </c>
      <c r="N187" s="14">
        <f t="shared" ca="1" si="36"/>
        <v>0.25</v>
      </c>
      <c r="O187" s="2">
        <f t="shared" ca="1" si="37"/>
        <v>16.600000000000001</v>
      </c>
      <c r="P187" s="2">
        <f t="shared" ca="1" si="39"/>
        <v>3.9548022598870061</v>
      </c>
      <c r="Q187" s="2">
        <f t="shared" ca="1" si="38"/>
        <v>217.51412429378533</v>
      </c>
      <c r="R187" s="2">
        <f t="shared" ca="1" si="30"/>
        <v>234.11412429378532</v>
      </c>
      <c r="S187" s="2">
        <v>0</v>
      </c>
      <c r="T187" s="2">
        <v>0</v>
      </c>
      <c r="U187" s="2">
        <v>0</v>
      </c>
      <c r="V187" s="2">
        <v>0</v>
      </c>
      <c r="W187" s="2">
        <f t="shared" ca="1" si="31"/>
        <v>249.11412429378532</v>
      </c>
    </row>
    <row r="188" spans="1:23" hidden="1" x14ac:dyDescent="0.35">
      <c r="A188" s="6" t="s">
        <v>84</v>
      </c>
      <c r="B188" s="2" t="s">
        <v>100</v>
      </c>
      <c r="C188" s="2" t="s">
        <v>100</v>
      </c>
      <c r="D188" s="2">
        <v>50</v>
      </c>
      <c r="E188" s="2">
        <f ca="1">RANDBETWEEN(5,6)*D188</f>
        <v>300</v>
      </c>
      <c r="F188" s="2">
        <f ca="1">RANDBETWEEN(130,150)*D188</f>
        <v>7050</v>
      </c>
      <c r="G188" s="2">
        <f ca="1">RANDBETWEEN(60,75)*D188</f>
        <v>3550</v>
      </c>
      <c r="H188" s="2">
        <f ca="1">RANDBETWEEN(2,4)*D188</f>
        <v>100</v>
      </c>
      <c r="I188" s="2">
        <f ca="1">RANDBETWEEN(1,2)*D188</f>
        <v>100</v>
      </c>
      <c r="J188" s="2">
        <f t="shared" ca="1" si="32"/>
        <v>450</v>
      </c>
      <c r="K188" s="2">
        <f t="shared" ca="1" si="33"/>
        <v>70.5</v>
      </c>
      <c r="L188" s="2">
        <f t="shared" ca="1" si="34"/>
        <v>53.25</v>
      </c>
      <c r="M188" s="2">
        <f t="shared" ca="1" si="35"/>
        <v>5</v>
      </c>
      <c r="N188" s="14">
        <f t="shared" ca="1" si="36"/>
        <v>4</v>
      </c>
      <c r="O188" s="2">
        <f t="shared" ca="1" si="37"/>
        <v>132.75</v>
      </c>
      <c r="P188" s="2">
        <f t="shared" ca="1" si="39"/>
        <v>29.045643153526974</v>
      </c>
      <c r="Q188" s="2">
        <f t="shared" ca="1" si="38"/>
        <v>1597.5103734439836</v>
      </c>
      <c r="R188" s="2">
        <f t="shared" ca="1" si="30"/>
        <v>1730.2603734439836</v>
      </c>
      <c r="S188" s="2">
        <v>0</v>
      </c>
      <c r="T188" s="2">
        <v>0</v>
      </c>
      <c r="U188" s="2">
        <v>0</v>
      </c>
      <c r="V188" s="2">
        <v>0</v>
      </c>
      <c r="W188" s="2">
        <f t="shared" ca="1" si="31"/>
        <v>2180.2603734439836</v>
      </c>
    </row>
    <row r="189" spans="1:23" hidden="1" x14ac:dyDescent="0.35">
      <c r="A189" s="6" t="s">
        <v>84</v>
      </c>
      <c r="B189" s="2" t="s">
        <v>98</v>
      </c>
      <c r="C189" s="2" t="s">
        <v>98</v>
      </c>
      <c r="D189" s="2">
        <v>0</v>
      </c>
      <c r="E189" s="2">
        <f ca="1">RANDBETWEEN(5,6)*D189</f>
        <v>0</v>
      </c>
      <c r="F189" s="2">
        <f ca="1">RANDBETWEEN(160,190)*D189</f>
        <v>0</v>
      </c>
      <c r="G189" s="2">
        <f ca="1">RANDBETWEEN(50,60)*D189</f>
        <v>0</v>
      </c>
      <c r="H189" s="2">
        <f ca="1">RANDBETWEEN(6,8)*D189</f>
        <v>0</v>
      </c>
      <c r="I189" s="2">
        <f ca="1">RANDBETWEEN(1,2)*D189</f>
        <v>0</v>
      </c>
      <c r="J189" s="2">
        <f t="shared" ca="1" si="32"/>
        <v>0</v>
      </c>
      <c r="K189" s="2">
        <f t="shared" ca="1" si="33"/>
        <v>0</v>
      </c>
      <c r="L189" s="2">
        <f t="shared" ca="1" si="34"/>
        <v>0</v>
      </c>
      <c r="M189" s="2">
        <f t="shared" ca="1" si="35"/>
        <v>0</v>
      </c>
      <c r="N189" s="14">
        <f t="shared" ca="1" si="36"/>
        <v>0</v>
      </c>
      <c r="O189" s="2">
        <f t="shared" ca="1" si="37"/>
        <v>0</v>
      </c>
      <c r="P189" s="2">
        <f t="shared" ca="1" si="39"/>
        <v>0</v>
      </c>
      <c r="Q189" s="2">
        <f t="shared" ca="1" si="38"/>
        <v>0</v>
      </c>
      <c r="R189" s="2">
        <f t="shared" ca="1" si="30"/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ca="1" si="31"/>
        <v>0</v>
      </c>
    </row>
    <row r="190" spans="1:23" hidden="1" x14ac:dyDescent="0.35">
      <c r="A190" s="6" t="s">
        <v>84</v>
      </c>
      <c r="B190" s="2" t="s">
        <v>107</v>
      </c>
      <c r="C190" s="2" t="s">
        <v>107</v>
      </c>
      <c r="D190" s="2">
        <v>25</v>
      </c>
      <c r="E190" s="2">
        <f ca="1">(RANDBETWEEN(25,35)/10)*D190</f>
        <v>65</v>
      </c>
      <c r="F190" s="2">
        <f ca="1">RANDBETWEEN(80,100)*D190</f>
        <v>2400</v>
      </c>
      <c r="G190" s="2">
        <f ca="1">RANDBETWEEN(60,75)*D190</f>
        <v>1675</v>
      </c>
      <c r="H190" s="2">
        <f ca="1">RANDBETWEEN(3,7)*D190</f>
        <v>175</v>
      </c>
      <c r="I190" s="2">
        <f ca="1">RANDBETWEEN(2,8)*D190</f>
        <v>175</v>
      </c>
      <c r="J190" s="2">
        <f t="shared" ca="1" si="32"/>
        <v>97.5</v>
      </c>
      <c r="K190" s="2">
        <f t="shared" ca="1" si="33"/>
        <v>24</v>
      </c>
      <c r="L190" s="2">
        <f t="shared" ca="1" si="34"/>
        <v>25.125</v>
      </c>
      <c r="M190" s="2">
        <f t="shared" ca="1" si="35"/>
        <v>8.75</v>
      </c>
      <c r="N190" s="14">
        <f t="shared" ca="1" si="36"/>
        <v>3.5</v>
      </c>
      <c r="O190" s="2">
        <f t="shared" ca="1" si="37"/>
        <v>61.375</v>
      </c>
      <c r="P190" s="2">
        <f t="shared" ca="1" si="39"/>
        <v>22.012578616352201</v>
      </c>
      <c r="Q190" s="2">
        <f t="shared" ca="1" si="38"/>
        <v>1210.691823899371</v>
      </c>
      <c r="R190" s="2">
        <f t="shared" ca="1" si="30"/>
        <v>1272.066823899371</v>
      </c>
      <c r="S190" s="2">
        <v>0</v>
      </c>
      <c r="T190" s="2">
        <v>0</v>
      </c>
      <c r="U190" s="2">
        <v>0</v>
      </c>
      <c r="V190" s="2">
        <v>0</v>
      </c>
      <c r="W190" s="2">
        <f t="shared" ca="1" si="31"/>
        <v>1369.566823899371</v>
      </c>
    </row>
    <row r="191" spans="1:23" hidden="1" x14ac:dyDescent="0.35">
      <c r="A191" s="6" t="s">
        <v>84</v>
      </c>
      <c r="B191" s="2" t="s">
        <v>106</v>
      </c>
      <c r="C191" s="2" t="s">
        <v>106</v>
      </c>
      <c r="D191" s="2">
        <f ca="1">RANDBETWEEN(10,20)</f>
        <v>12</v>
      </c>
      <c r="E191" s="2">
        <f ca="1" xml:space="preserve"> RANDBETWEEN(10,12)*D191</f>
        <v>132</v>
      </c>
      <c r="F191" s="2">
        <f ca="1">IF(D191&lt;=10, RANDBETWEEN(120,200),
 IF(D191&lt;=50, RANDBETWEEN(100,160),
 IF(D191&lt;=200, RANDBETWEEN(80,140),
 IF(D191&lt;=800, RANDBETWEEN(70,120),
             RANDBETWEEN(75,130)))))*D191</f>
        <v>1704</v>
      </c>
      <c r="G191" s="2">
        <f ca="1">IF(D191&lt;=10, RANDBETWEEN(120,200),
 IF(D191&lt;=50, RANDBETWEEN(100,160),
 IF(D191&lt;=200, RANDBETWEEN(80,140),
 IF(D191&lt;=800, RANDBETWEEN(70,120),
             RANDBETWEEN(75,130)))))*D191</f>
        <v>1296</v>
      </c>
      <c r="H191" s="2">
        <f ca="1">IF(D191&lt;=10, RANDBETWEEN(6,12),
 IF(D191&lt;=50, RANDBETWEEN(5,10),
 IF(D191&lt;=200, RANDBETWEEN(4,9),
 IF(D191&lt;=800, RANDBETWEEN(4,8),
             RANDBETWEEN(5,9)))))*D191</f>
        <v>120</v>
      </c>
      <c r="I191" s="2">
        <v>0</v>
      </c>
      <c r="J191" s="2">
        <f t="shared" ca="1" si="32"/>
        <v>198</v>
      </c>
      <c r="K191" s="2">
        <f t="shared" ca="1" si="33"/>
        <v>17.04</v>
      </c>
      <c r="L191" s="2">
        <f t="shared" ca="1" si="34"/>
        <v>19.439999999999998</v>
      </c>
      <c r="M191" s="2">
        <f t="shared" ca="1" si="35"/>
        <v>6</v>
      </c>
      <c r="N191" s="14">
        <f t="shared" ca="1" si="36"/>
        <v>0</v>
      </c>
      <c r="O191" s="2">
        <f t="shared" ca="1" si="37"/>
        <v>42.48</v>
      </c>
      <c r="P191" s="2">
        <f t="shared" ca="1" si="39"/>
        <v>7.5675675675675675</v>
      </c>
      <c r="Q191" s="2">
        <f t="shared" ca="1" si="38"/>
        <v>416.2162162162162</v>
      </c>
      <c r="R191" s="2">
        <f t="shared" ca="1" si="30"/>
        <v>458.69621621621621</v>
      </c>
      <c r="S191" s="2">
        <f ca="1">RANDBETWEEN(45000,55000)</f>
        <v>50694</v>
      </c>
      <c r="T191" s="12">
        <f ca="1">RANDBETWEEN(5000,10000)</f>
        <v>9233</v>
      </c>
      <c r="U191" s="2">
        <v>50000</v>
      </c>
      <c r="V191" s="2">
        <f ca="1">RANDBETWEEN(5000,15000)</f>
        <v>12850</v>
      </c>
      <c r="W191" s="2">
        <f t="shared" ca="1" si="31"/>
        <v>123433.69621621622</v>
      </c>
    </row>
    <row r="192" spans="1:23" hidden="1" x14ac:dyDescent="0.35">
      <c r="A192" s="6" t="s">
        <v>85</v>
      </c>
      <c r="B192" s="2" t="s">
        <v>98</v>
      </c>
      <c r="C192" s="2" t="s">
        <v>98</v>
      </c>
      <c r="D192" s="2">
        <v>0</v>
      </c>
      <c r="E192" s="2">
        <f ca="1">RANDBETWEEN(5,6)*D192</f>
        <v>0</v>
      </c>
      <c r="F192" s="2">
        <f ca="1">RANDBETWEEN(160,190)*D192</f>
        <v>0</v>
      </c>
      <c r="G192" s="2">
        <f ca="1">RANDBETWEEN(50,60)*D192</f>
        <v>0</v>
      </c>
      <c r="H192" s="2">
        <f ca="1">RANDBETWEEN(6,8)*D192</f>
        <v>0</v>
      </c>
      <c r="I192" s="2">
        <f ca="1">RANDBETWEEN(1,2)*D192</f>
        <v>0</v>
      </c>
      <c r="J192" s="2">
        <f t="shared" ca="1" si="32"/>
        <v>0</v>
      </c>
      <c r="K192" s="2">
        <f t="shared" ca="1" si="33"/>
        <v>0</v>
      </c>
      <c r="L192" s="2">
        <f t="shared" ca="1" si="34"/>
        <v>0</v>
      </c>
      <c r="M192" s="2">
        <f t="shared" ca="1" si="35"/>
        <v>0</v>
      </c>
      <c r="N192" s="14">
        <f t="shared" ca="1" si="36"/>
        <v>0</v>
      </c>
      <c r="O192" s="2">
        <f t="shared" ca="1" si="37"/>
        <v>0</v>
      </c>
      <c r="P192" s="2">
        <f t="shared" ca="1" si="39"/>
        <v>0</v>
      </c>
      <c r="Q192" s="2">
        <f t="shared" ca="1" si="38"/>
        <v>0</v>
      </c>
      <c r="R192" s="2">
        <f t="shared" ca="1" si="30"/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ca="1" si="31"/>
        <v>0</v>
      </c>
    </row>
    <row r="193" spans="1:23" hidden="1" x14ac:dyDescent="0.35">
      <c r="A193" s="6" t="s">
        <v>85</v>
      </c>
      <c r="B193" s="2" t="s">
        <v>101</v>
      </c>
      <c r="C193" s="2" t="s">
        <v>101</v>
      </c>
      <c r="D193" s="2">
        <v>5</v>
      </c>
      <c r="E193" s="2">
        <f ca="1">RANDBETWEEN(2,4)*D193</f>
        <v>10</v>
      </c>
      <c r="F193" s="2">
        <f ca="1">RANDBETWEEN(60,100)*D193</f>
        <v>360</v>
      </c>
      <c r="G193" s="2">
        <f ca="1">RANDBETWEEN(120,200)*D193</f>
        <v>920</v>
      </c>
      <c r="H193" s="2">
        <f ca="1">RANDBETWEEN(1,2)*D193</f>
        <v>5</v>
      </c>
      <c r="I193" s="2">
        <f ca="1">RANDBETWEEN(1,2)*D193</f>
        <v>10</v>
      </c>
      <c r="J193" s="2">
        <f t="shared" ca="1" si="32"/>
        <v>15</v>
      </c>
      <c r="K193" s="2">
        <f t="shared" ca="1" si="33"/>
        <v>3.6</v>
      </c>
      <c r="L193" s="2">
        <f t="shared" ca="1" si="34"/>
        <v>13.799999999999999</v>
      </c>
      <c r="M193" s="2">
        <f t="shared" ca="1" si="35"/>
        <v>0.25</v>
      </c>
      <c r="N193" s="14">
        <f t="shared" ca="1" si="36"/>
        <v>0.4</v>
      </c>
      <c r="O193" s="2">
        <f t="shared" ca="1" si="37"/>
        <v>18.049999999999997</v>
      </c>
      <c r="P193" s="2">
        <f t="shared" ca="1" si="39"/>
        <v>4.545454545454545</v>
      </c>
      <c r="Q193" s="2">
        <f t="shared" ca="1" si="38"/>
        <v>249.99999999999997</v>
      </c>
      <c r="R193" s="2">
        <f t="shared" ca="1" si="30"/>
        <v>268.04999999999995</v>
      </c>
      <c r="S193" s="2">
        <v>0</v>
      </c>
      <c r="T193" s="2">
        <v>0</v>
      </c>
      <c r="U193" s="2">
        <v>0</v>
      </c>
      <c r="V193" s="2">
        <v>0</v>
      </c>
      <c r="W193" s="2">
        <f t="shared" ca="1" si="31"/>
        <v>283.04999999999995</v>
      </c>
    </row>
    <row r="194" spans="1:23" hidden="1" x14ac:dyDescent="0.35">
      <c r="A194" s="6" t="s">
        <v>85</v>
      </c>
      <c r="B194" s="2" t="s">
        <v>100</v>
      </c>
      <c r="C194" s="2" t="s">
        <v>100</v>
      </c>
      <c r="D194" s="2">
        <v>50</v>
      </c>
      <c r="E194" s="2">
        <f ca="1">RANDBETWEEN(5,6)*D194</f>
        <v>300</v>
      </c>
      <c r="F194" s="2">
        <f ca="1">RANDBETWEEN(130,150)*D194</f>
        <v>6700</v>
      </c>
      <c r="G194" s="2">
        <f ca="1">RANDBETWEEN(60,75)*D194</f>
        <v>3550</v>
      </c>
      <c r="H194" s="2">
        <f ca="1">RANDBETWEEN(2,4)*D194</f>
        <v>200</v>
      </c>
      <c r="I194" s="2">
        <f ca="1">RANDBETWEEN(1,2)*D194</f>
        <v>100</v>
      </c>
      <c r="J194" s="2">
        <f t="shared" ca="1" si="32"/>
        <v>450</v>
      </c>
      <c r="K194" s="2">
        <f t="shared" ca="1" si="33"/>
        <v>67</v>
      </c>
      <c r="L194" s="2">
        <f t="shared" ca="1" si="34"/>
        <v>53.25</v>
      </c>
      <c r="M194" s="2">
        <f t="shared" ca="1" si="35"/>
        <v>10</v>
      </c>
      <c r="N194" s="14">
        <f t="shared" ca="1" si="36"/>
        <v>4</v>
      </c>
      <c r="O194" s="2">
        <f t="shared" ca="1" si="37"/>
        <v>134.25</v>
      </c>
      <c r="P194" s="2">
        <f t="shared" ca="1" si="39"/>
        <v>29.288702928870293</v>
      </c>
      <c r="Q194" s="2">
        <f t="shared" ca="1" si="38"/>
        <v>1610.878661087866</v>
      </c>
      <c r="R194" s="2">
        <f t="shared" ref="R194:R257" ca="1" si="40">SUM(Q194,O194)</f>
        <v>1745.128661087866</v>
      </c>
      <c r="S194" s="2">
        <v>0</v>
      </c>
      <c r="T194" s="2">
        <v>0</v>
      </c>
      <c r="U194" s="2">
        <v>0</v>
      </c>
      <c r="V194" s="2">
        <v>0</v>
      </c>
      <c r="W194" s="2">
        <f t="shared" ref="W194:W257" ca="1" si="41">SUM(R194:V194,J194)</f>
        <v>2195.128661087866</v>
      </c>
    </row>
    <row r="195" spans="1:23" hidden="1" x14ac:dyDescent="0.35">
      <c r="A195" s="6" t="s">
        <v>85</v>
      </c>
      <c r="B195" s="2" t="s">
        <v>99</v>
      </c>
      <c r="C195" s="2" t="s">
        <v>99</v>
      </c>
      <c r="D195" s="2">
        <v>125</v>
      </c>
      <c r="E195" s="2">
        <f ca="1">RANDBETWEEN(10,12)*D195</f>
        <v>1375</v>
      </c>
      <c r="F195" s="2">
        <f ca="1">RANDBETWEEN(180,210)*D195</f>
        <v>24250</v>
      </c>
      <c r="G195" s="2">
        <f ca="1">RANDBETWEEN(90,110)*D195</f>
        <v>11875</v>
      </c>
      <c r="H195" s="2">
        <f ca="1">(RANDBETWEEN(40,55)/100)*D195</f>
        <v>55</v>
      </c>
      <c r="I195" s="2">
        <v>1546.666666666667</v>
      </c>
      <c r="J195" s="2">
        <f t="shared" ref="J195:J258" ca="1" si="42">1.5*E195</f>
        <v>2062.5</v>
      </c>
      <c r="K195" s="2">
        <f t="shared" ref="K195:K258" ca="1" si="43">0.01*F195</f>
        <v>242.5</v>
      </c>
      <c r="L195" s="2">
        <f t="shared" ref="L195:L258" ca="1" si="44">0.015*G195</f>
        <v>178.125</v>
      </c>
      <c r="M195" s="2">
        <f t="shared" ref="M195:M258" ca="1" si="45">0.05*H195</f>
        <v>2.75</v>
      </c>
      <c r="N195" s="14">
        <f t="shared" ref="N195:N258" ca="1" si="46">(RANDBETWEEN(2,5)/100)*I195</f>
        <v>77.333333333333357</v>
      </c>
      <c r="O195" s="2">
        <f t="shared" ref="O195:O258" ca="1" si="47">SUM(K195:N195)</f>
        <v>500.70833333333337</v>
      </c>
      <c r="P195" s="2">
        <f t="shared" ca="1" si="39"/>
        <v>84.134615384615387</v>
      </c>
      <c r="Q195" s="2">
        <f t="shared" ref="Q195:Q258" ca="1" si="48">(55*P195)</f>
        <v>4627.4038461538466</v>
      </c>
      <c r="R195" s="2">
        <f t="shared" ca="1" si="40"/>
        <v>5128.1121794871797</v>
      </c>
      <c r="S195" s="2">
        <v>0</v>
      </c>
      <c r="T195" s="2">
        <v>0</v>
      </c>
      <c r="U195" s="2">
        <v>0</v>
      </c>
      <c r="V195" s="2">
        <v>0</v>
      </c>
      <c r="W195" s="2">
        <f t="shared" ca="1" si="41"/>
        <v>7190.6121794871797</v>
      </c>
    </row>
    <row r="196" spans="1:23" hidden="1" x14ac:dyDescent="0.35">
      <c r="A196" s="6" t="s">
        <v>85</v>
      </c>
      <c r="B196" s="2" t="s">
        <v>107</v>
      </c>
      <c r="C196" s="2" t="s">
        <v>107</v>
      </c>
      <c r="D196" s="2">
        <v>25</v>
      </c>
      <c r="E196" s="2">
        <f ca="1">(RANDBETWEEN(25,35)/10)*D196</f>
        <v>70</v>
      </c>
      <c r="F196" s="2">
        <f ca="1">RANDBETWEEN(80,100)*D196</f>
        <v>2175</v>
      </c>
      <c r="G196" s="2">
        <f ca="1">RANDBETWEEN(60,75)*D196</f>
        <v>1875</v>
      </c>
      <c r="H196" s="2">
        <f ca="1">RANDBETWEEN(3,7)*D196</f>
        <v>125</v>
      </c>
      <c r="I196" s="2">
        <f ca="1">RANDBETWEEN(2,8)*D196</f>
        <v>125</v>
      </c>
      <c r="J196" s="2">
        <f t="shared" ca="1" si="42"/>
        <v>105</v>
      </c>
      <c r="K196" s="2">
        <f t="shared" ca="1" si="43"/>
        <v>21.75</v>
      </c>
      <c r="L196" s="2">
        <f t="shared" ca="1" si="44"/>
        <v>28.125</v>
      </c>
      <c r="M196" s="2">
        <f t="shared" ca="1" si="45"/>
        <v>6.25</v>
      </c>
      <c r="N196" s="14">
        <f t="shared" ca="1" si="46"/>
        <v>5</v>
      </c>
      <c r="O196" s="2">
        <f t="shared" ca="1" si="47"/>
        <v>61.125</v>
      </c>
      <c r="P196" s="2">
        <f t="shared" ca="1" si="39"/>
        <v>22.435897435897438</v>
      </c>
      <c r="Q196" s="2">
        <f t="shared" ca="1" si="48"/>
        <v>1233.9743589743591</v>
      </c>
      <c r="R196" s="2">
        <f t="shared" ca="1" si="40"/>
        <v>1295.0993589743591</v>
      </c>
      <c r="S196" s="2">
        <v>0</v>
      </c>
      <c r="T196" s="2">
        <v>0</v>
      </c>
      <c r="U196" s="2">
        <v>0</v>
      </c>
      <c r="V196" s="2">
        <v>0</v>
      </c>
      <c r="W196" s="2">
        <f t="shared" ca="1" si="41"/>
        <v>1400.0993589743591</v>
      </c>
    </row>
    <row r="197" spans="1:23" hidden="1" x14ac:dyDescent="0.35">
      <c r="A197" s="6" t="s">
        <v>85</v>
      </c>
      <c r="B197" s="2" t="s">
        <v>106</v>
      </c>
      <c r="C197" s="2" t="s">
        <v>106</v>
      </c>
      <c r="D197" s="2">
        <f ca="1">RANDBETWEEN(10,20)</f>
        <v>16</v>
      </c>
      <c r="E197" s="2">
        <f ca="1" xml:space="preserve"> RANDBETWEEN(10,12)*D197</f>
        <v>176</v>
      </c>
      <c r="F197" s="2">
        <f ca="1">IF(D197&lt;=10, RANDBETWEEN(120,200),
 IF(D197&lt;=50, RANDBETWEEN(100,160),
 IF(D197&lt;=200, RANDBETWEEN(80,140),
 IF(D197&lt;=800, RANDBETWEEN(70,120),
             RANDBETWEEN(75,130)))))*D197</f>
        <v>1632</v>
      </c>
      <c r="G197" s="2">
        <f ca="1">IF(D197&lt;=10, RANDBETWEEN(120,200),
 IF(D197&lt;=50, RANDBETWEEN(100,160),
 IF(D197&lt;=200, RANDBETWEEN(80,140),
 IF(D197&lt;=800, RANDBETWEEN(70,120),
             RANDBETWEEN(75,130)))))*D197</f>
        <v>1824</v>
      </c>
      <c r="H197" s="2">
        <f ca="1">IF(D197&lt;=10, RANDBETWEEN(6,12),
 IF(D197&lt;=50, RANDBETWEEN(5,10),
 IF(D197&lt;=200, RANDBETWEEN(4,9),
 IF(D197&lt;=800, RANDBETWEEN(4,8),
             RANDBETWEEN(5,9)))))*D197</f>
        <v>80</v>
      </c>
      <c r="I197" s="2">
        <v>0</v>
      </c>
      <c r="J197" s="2">
        <f t="shared" ca="1" si="42"/>
        <v>264</v>
      </c>
      <c r="K197" s="2">
        <f t="shared" ca="1" si="43"/>
        <v>16.32</v>
      </c>
      <c r="L197" s="2">
        <f t="shared" ca="1" si="44"/>
        <v>27.36</v>
      </c>
      <c r="M197" s="2">
        <f t="shared" ca="1" si="45"/>
        <v>4</v>
      </c>
      <c r="N197" s="14">
        <f t="shared" ca="1" si="46"/>
        <v>0</v>
      </c>
      <c r="O197" s="2">
        <f t="shared" ca="1" si="47"/>
        <v>47.68</v>
      </c>
      <c r="P197" s="2">
        <f t="shared" ca="1" si="39"/>
        <v>10.135746606334841</v>
      </c>
      <c r="Q197" s="2">
        <f t="shared" ca="1" si="48"/>
        <v>557.46606334841624</v>
      </c>
      <c r="R197" s="2">
        <f t="shared" ca="1" si="40"/>
        <v>605.14606334841619</v>
      </c>
      <c r="S197" s="2">
        <f ca="1">RANDBETWEEN(45000,55000)</f>
        <v>45819</v>
      </c>
      <c r="T197" s="12">
        <f ca="1">RANDBETWEEN(5000,10000)</f>
        <v>5074</v>
      </c>
      <c r="U197" s="2">
        <v>50000</v>
      </c>
      <c r="V197" s="2">
        <f ca="1">RANDBETWEEN(5000,15000)</f>
        <v>7520</v>
      </c>
      <c r="W197" s="2">
        <f t="shared" ca="1" si="41"/>
        <v>109282.14606334842</v>
      </c>
    </row>
    <row r="198" spans="1:23" hidden="1" x14ac:dyDescent="0.35">
      <c r="A198" s="6" t="s">
        <v>86</v>
      </c>
      <c r="B198" s="2" t="s">
        <v>107</v>
      </c>
      <c r="C198" s="2" t="s">
        <v>107</v>
      </c>
      <c r="D198" s="2">
        <v>25</v>
      </c>
      <c r="E198" s="2">
        <f ca="1">(RANDBETWEEN(25,35)/10)*D198</f>
        <v>62.5</v>
      </c>
      <c r="F198" s="2">
        <f ca="1">RANDBETWEEN(80,100)*D198</f>
        <v>2200</v>
      </c>
      <c r="G198" s="2">
        <f ca="1">RANDBETWEEN(60,75)*D198</f>
        <v>1700</v>
      </c>
      <c r="H198" s="2">
        <f ca="1">RANDBETWEEN(3,7)*D198</f>
        <v>100</v>
      </c>
      <c r="I198" s="2">
        <f ca="1">RANDBETWEEN(2,8)*D198</f>
        <v>175</v>
      </c>
      <c r="J198" s="2">
        <f t="shared" ca="1" si="42"/>
        <v>93.75</v>
      </c>
      <c r="K198" s="2">
        <f t="shared" ca="1" si="43"/>
        <v>22</v>
      </c>
      <c r="L198" s="2">
        <f t="shared" ca="1" si="44"/>
        <v>25.5</v>
      </c>
      <c r="M198" s="2">
        <f t="shared" ca="1" si="45"/>
        <v>5</v>
      </c>
      <c r="N198" s="14">
        <f t="shared" ca="1" si="46"/>
        <v>3.5</v>
      </c>
      <c r="O198" s="2">
        <f t="shared" ca="1" si="47"/>
        <v>56</v>
      </c>
      <c r="P198" s="2">
        <f t="shared" ca="1" si="39"/>
        <v>17.587939698492463</v>
      </c>
      <c r="Q198" s="2">
        <f t="shared" ca="1" si="48"/>
        <v>967.3366834170854</v>
      </c>
      <c r="R198" s="2">
        <f t="shared" ca="1" si="40"/>
        <v>1023.3366834170854</v>
      </c>
      <c r="S198" s="2">
        <v>0</v>
      </c>
      <c r="T198" s="2">
        <v>0</v>
      </c>
      <c r="U198" s="2">
        <v>0</v>
      </c>
      <c r="V198" s="2">
        <v>0</v>
      </c>
      <c r="W198" s="2">
        <f t="shared" ca="1" si="41"/>
        <v>1117.0866834170854</v>
      </c>
    </row>
    <row r="199" spans="1:23" hidden="1" x14ac:dyDescent="0.35">
      <c r="A199" s="6" t="s">
        <v>86</v>
      </c>
      <c r="B199" s="2" t="s">
        <v>99</v>
      </c>
      <c r="C199" s="2" t="s">
        <v>99</v>
      </c>
      <c r="D199" s="2">
        <v>125</v>
      </c>
      <c r="E199" s="2">
        <f ca="1">RANDBETWEEN(10,12)*D199</f>
        <v>1500</v>
      </c>
      <c r="F199" s="2">
        <f ca="1">RANDBETWEEN(180,210)*D199</f>
        <v>22875</v>
      </c>
      <c r="G199" s="2">
        <f ca="1">RANDBETWEEN(90,110)*D199</f>
        <v>13000</v>
      </c>
      <c r="H199" s="2">
        <f ca="1">(RANDBETWEEN(40,55)/100)*D199</f>
        <v>55</v>
      </c>
      <c r="I199" s="2">
        <v>1584.444444444445</v>
      </c>
      <c r="J199" s="2">
        <f t="shared" ca="1" si="42"/>
        <v>2250</v>
      </c>
      <c r="K199" s="2">
        <f t="shared" ca="1" si="43"/>
        <v>228.75</v>
      </c>
      <c r="L199" s="2">
        <f t="shared" ca="1" si="44"/>
        <v>195</v>
      </c>
      <c r="M199" s="2">
        <f t="shared" ca="1" si="45"/>
        <v>2.75</v>
      </c>
      <c r="N199" s="14">
        <f t="shared" ca="1" si="46"/>
        <v>79.222222222222257</v>
      </c>
      <c r="O199" s="2">
        <f t="shared" ca="1" si="47"/>
        <v>505.72222222222229</v>
      </c>
      <c r="P199" s="2">
        <f t="shared" ca="1" si="39"/>
        <v>83.333333333333329</v>
      </c>
      <c r="Q199" s="2">
        <f t="shared" ca="1" si="48"/>
        <v>4583.333333333333</v>
      </c>
      <c r="R199" s="2">
        <f t="shared" ca="1" si="40"/>
        <v>5089.0555555555557</v>
      </c>
      <c r="S199" s="2">
        <v>0</v>
      </c>
      <c r="T199" s="2">
        <v>0</v>
      </c>
      <c r="U199" s="2">
        <v>0</v>
      </c>
      <c r="V199" s="2">
        <v>0</v>
      </c>
      <c r="W199" s="2">
        <f t="shared" ca="1" si="41"/>
        <v>7339.0555555555557</v>
      </c>
    </row>
    <row r="200" spans="1:23" hidden="1" x14ac:dyDescent="0.35">
      <c r="A200" s="6" t="s">
        <v>86</v>
      </c>
      <c r="B200" s="2" t="s">
        <v>100</v>
      </c>
      <c r="C200" s="2" t="s">
        <v>100</v>
      </c>
      <c r="D200" s="2">
        <v>50</v>
      </c>
      <c r="E200" s="2">
        <f ca="1">RANDBETWEEN(5,6)*D200</f>
        <v>250</v>
      </c>
      <c r="F200" s="2">
        <f ca="1">RANDBETWEEN(130,150)*D200</f>
        <v>6800</v>
      </c>
      <c r="G200" s="2">
        <f ca="1">RANDBETWEEN(60,75)*D200</f>
        <v>3400</v>
      </c>
      <c r="H200" s="2">
        <f ca="1">RANDBETWEEN(2,4)*D200</f>
        <v>150</v>
      </c>
      <c r="I200" s="2">
        <f ca="1">RANDBETWEEN(1,2)*D200</f>
        <v>50</v>
      </c>
      <c r="J200" s="2">
        <f t="shared" ca="1" si="42"/>
        <v>375</v>
      </c>
      <c r="K200" s="2">
        <f t="shared" ca="1" si="43"/>
        <v>68</v>
      </c>
      <c r="L200" s="2">
        <f t="shared" ca="1" si="44"/>
        <v>51</v>
      </c>
      <c r="M200" s="2">
        <f t="shared" ca="1" si="45"/>
        <v>7.5</v>
      </c>
      <c r="N200" s="14">
        <f t="shared" ca="1" si="46"/>
        <v>1.5</v>
      </c>
      <c r="O200" s="2">
        <f t="shared" ca="1" si="47"/>
        <v>128</v>
      </c>
      <c r="P200" s="2">
        <f t="shared" ca="1" si="39"/>
        <v>38.04347826086957</v>
      </c>
      <c r="Q200" s="2">
        <f t="shared" ca="1" si="48"/>
        <v>2092.3913043478265</v>
      </c>
      <c r="R200" s="2">
        <f t="shared" ca="1" si="40"/>
        <v>2220.3913043478265</v>
      </c>
      <c r="S200" s="2">
        <v>0</v>
      </c>
      <c r="T200" s="2">
        <v>0</v>
      </c>
      <c r="U200" s="2">
        <v>0</v>
      </c>
      <c r="V200" s="2">
        <v>0</v>
      </c>
      <c r="W200" s="2">
        <f t="shared" ca="1" si="41"/>
        <v>2595.3913043478265</v>
      </c>
    </row>
    <row r="201" spans="1:23" hidden="1" x14ac:dyDescent="0.35">
      <c r="A201" s="6" t="s">
        <v>86</v>
      </c>
      <c r="B201" s="2" t="s">
        <v>98</v>
      </c>
      <c r="C201" s="2" t="s">
        <v>98</v>
      </c>
      <c r="D201" s="2">
        <v>0</v>
      </c>
      <c r="E201" s="2">
        <f ca="1">RANDBETWEEN(5,6)*D201</f>
        <v>0</v>
      </c>
      <c r="F201" s="2">
        <f ca="1">RANDBETWEEN(160,190)*D201</f>
        <v>0</v>
      </c>
      <c r="G201" s="2">
        <f ca="1">RANDBETWEEN(50,60)*D201</f>
        <v>0</v>
      </c>
      <c r="H201" s="2">
        <f ca="1">RANDBETWEEN(6,8)*D201</f>
        <v>0</v>
      </c>
      <c r="I201" s="2">
        <f ca="1">RANDBETWEEN(1,2)*D201</f>
        <v>0</v>
      </c>
      <c r="J201" s="2">
        <f t="shared" ca="1" si="42"/>
        <v>0</v>
      </c>
      <c r="K201" s="2">
        <f t="shared" ca="1" si="43"/>
        <v>0</v>
      </c>
      <c r="L201" s="2">
        <f t="shared" ca="1" si="44"/>
        <v>0</v>
      </c>
      <c r="M201" s="2">
        <f t="shared" ca="1" si="45"/>
        <v>0</v>
      </c>
      <c r="N201" s="14">
        <f t="shared" ca="1" si="46"/>
        <v>0</v>
      </c>
      <c r="O201" s="2">
        <f t="shared" ca="1" si="47"/>
        <v>0</v>
      </c>
      <c r="P201" s="2">
        <f t="shared" ca="1" si="39"/>
        <v>0</v>
      </c>
      <c r="Q201" s="2">
        <f t="shared" ca="1" si="48"/>
        <v>0</v>
      </c>
      <c r="R201" s="2">
        <f t="shared" ca="1" si="40"/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ca="1" si="41"/>
        <v>0</v>
      </c>
    </row>
    <row r="202" spans="1:23" hidden="1" x14ac:dyDescent="0.35">
      <c r="A202" s="6" t="s">
        <v>86</v>
      </c>
      <c r="B202" s="2" t="s">
        <v>101</v>
      </c>
      <c r="C202" s="2" t="s">
        <v>101</v>
      </c>
      <c r="D202" s="2">
        <v>10</v>
      </c>
      <c r="E202" s="2">
        <f ca="1">RANDBETWEEN(2,4)*D202</f>
        <v>20</v>
      </c>
      <c r="F202" s="2">
        <f ca="1">RANDBETWEEN(60,100)*D202</f>
        <v>770</v>
      </c>
      <c r="G202" s="2">
        <f ca="1">RANDBETWEEN(120,200)*D202</f>
        <v>1350</v>
      </c>
      <c r="H202" s="2">
        <f ca="1">RANDBETWEEN(1,2)*D202</f>
        <v>20</v>
      </c>
      <c r="I202" s="2">
        <f ca="1">RANDBETWEEN(1,2)*D202</f>
        <v>20</v>
      </c>
      <c r="J202" s="2">
        <f t="shared" ca="1" si="42"/>
        <v>30</v>
      </c>
      <c r="K202" s="2">
        <f t="shared" ca="1" si="43"/>
        <v>7.7</v>
      </c>
      <c r="L202" s="2">
        <f t="shared" ca="1" si="44"/>
        <v>20.25</v>
      </c>
      <c r="M202" s="2">
        <f t="shared" ca="1" si="45"/>
        <v>1</v>
      </c>
      <c r="N202" s="14">
        <f t="shared" ca="1" si="46"/>
        <v>0.4</v>
      </c>
      <c r="O202" s="2">
        <f t="shared" ca="1" si="47"/>
        <v>29.349999999999998</v>
      </c>
      <c r="P202" s="2">
        <f t="shared" ca="1" si="39"/>
        <v>8.8607594936708853</v>
      </c>
      <c r="Q202" s="2">
        <f t="shared" ca="1" si="48"/>
        <v>487.34177215189868</v>
      </c>
      <c r="R202" s="2">
        <f t="shared" ca="1" si="40"/>
        <v>516.6917721518987</v>
      </c>
      <c r="S202" s="2">
        <v>0</v>
      </c>
      <c r="T202" s="2">
        <v>0</v>
      </c>
      <c r="U202" s="2">
        <v>0</v>
      </c>
      <c r="V202" s="2">
        <v>0</v>
      </c>
      <c r="W202" s="2">
        <f t="shared" ca="1" si="41"/>
        <v>546.6917721518987</v>
      </c>
    </row>
    <row r="203" spans="1:23" hidden="1" x14ac:dyDescent="0.35">
      <c r="A203" s="6" t="s">
        <v>86</v>
      </c>
      <c r="B203" s="2" t="s">
        <v>106</v>
      </c>
      <c r="C203" s="2" t="s">
        <v>106</v>
      </c>
      <c r="D203" s="2">
        <f ca="1">RANDBETWEEN(10,20)</f>
        <v>10</v>
      </c>
      <c r="E203" s="2">
        <f ca="1" xml:space="preserve"> RANDBETWEEN(10,12)*D203</f>
        <v>120</v>
      </c>
      <c r="F203" s="2">
        <f ca="1">IF(D203&lt;=10, RANDBETWEEN(120,200),
 IF(D203&lt;=50, RANDBETWEEN(100,160),
 IF(D203&lt;=200, RANDBETWEEN(80,140),
 IF(D203&lt;=800, RANDBETWEEN(70,120),
             RANDBETWEEN(75,130)))))*D203</f>
        <v>1810</v>
      </c>
      <c r="G203" s="2">
        <f ca="1">IF(D203&lt;=10, RANDBETWEEN(120,200),
 IF(D203&lt;=50, RANDBETWEEN(100,160),
 IF(D203&lt;=200, RANDBETWEEN(80,140),
 IF(D203&lt;=800, RANDBETWEEN(70,120),
             RANDBETWEEN(75,130)))))*D203</f>
        <v>1570</v>
      </c>
      <c r="H203" s="2">
        <f ca="1">IF(D203&lt;=10, RANDBETWEEN(6,12),
 IF(D203&lt;=50, RANDBETWEEN(5,10),
 IF(D203&lt;=200, RANDBETWEEN(4,9),
 IF(D203&lt;=800, RANDBETWEEN(4,8),
             RANDBETWEEN(5,9)))))*D203</f>
        <v>70</v>
      </c>
      <c r="I203" s="2">
        <v>0</v>
      </c>
      <c r="J203" s="2">
        <f t="shared" ca="1" si="42"/>
        <v>180</v>
      </c>
      <c r="K203" s="2">
        <f t="shared" ca="1" si="43"/>
        <v>18.100000000000001</v>
      </c>
      <c r="L203" s="2">
        <f t="shared" ca="1" si="44"/>
        <v>23.55</v>
      </c>
      <c r="M203" s="2">
        <f t="shared" ca="1" si="45"/>
        <v>3.5</v>
      </c>
      <c r="N203" s="14">
        <f t="shared" ca="1" si="46"/>
        <v>0</v>
      </c>
      <c r="O203" s="2">
        <f t="shared" ca="1" si="47"/>
        <v>45.150000000000006</v>
      </c>
      <c r="P203" s="2">
        <f t="shared" ca="1" si="39"/>
        <v>9.2105263157894726</v>
      </c>
      <c r="Q203" s="2">
        <f t="shared" ca="1" si="48"/>
        <v>506.57894736842098</v>
      </c>
      <c r="R203" s="2">
        <f t="shared" ca="1" si="40"/>
        <v>551.72894736842102</v>
      </c>
      <c r="S203" s="2">
        <f ca="1">RANDBETWEEN(45000,55000)</f>
        <v>47284</v>
      </c>
      <c r="T203" s="12">
        <f ca="1">RANDBETWEEN(5000,10000)</f>
        <v>6274</v>
      </c>
      <c r="U203" s="2">
        <v>50000</v>
      </c>
      <c r="V203" s="2">
        <f ca="1">RANDBETWEEN(5000,15000)</f>
        <v>9464</v>
      </c>
      <c r="W203" s="2">
        <f t="shared" ca="1" si="41"/>
        <v>113753.72894736842</v>
      </c>
    </row>
    <row r="204" spans="1:23" hidden="1" x14ac:dyDescent="0.35">
      <c r="A204" s="6" t="s">
        <v>87</v>
      </c>
      <c r="B204" s="2" t="s">
        <v>107</v>
      </c>
      <c r="C204" s="2" t="s">
        <v>107</v>
      </c>
      <c r="D204" s="2">
        <v>25</v>
      </c>
      <c r="E204" s="2">
        <f ca="1">(RANDBETWEEN(25,35)/10)*D204</f>
        <v>70</v>
      </c>
      <c r="F204" s="2">
        <f ca="1">RANDBETWEEN(80,100)*D204</f>
        <v>2375</v>
      </c>
      <c r="G204" s="2">
        <f ca="1">RANDBETWEEN(60,75)*D204</f>
        <v>1675</v>
      </c>
      <c r="H204" s="2">
        <f ca="1">RANDBETWEEN(3,7)*D204</f>
        <v>150</v>
      </c>
      <c r="I204" s="2">
        <f ca="1">RANDBETWEEN(2,8)*D204</f>
        <v>50</v>
      </c>
      <c r="J204" s="2">
        <f t="shared" ca="1" si="42"/>
        <v>105</v>
      </c>
      <c r="K204" s="2">
        <f t="shared" ca="1" si="43"/>
        <v>23.75</v>
      </c>
      <c r="L204" s="2">
        <f t="shared" ca="1" si="44"/>
        <v>25.125</v>
      </c>
      <c r="M204" s="2">
        <f t="shared" ca="1" si="45"/>
        <v>7.5</v>
      </c>
      <c r="N204" s="14">
        <f t="shared" ca="1" si="46"/>
        <v>1.5</v>
      </c>
      <c r="O204" s="2">
        <f t="shared" ca="1" si="47"/>
        <v>57.875</v>
      </c>
      <c r="P204" s="2">
        <f t="shared" ca="1" si="39"/>
        <v>23.333333333333332</v>
      </c>
      <c r="Q204" s="2">
        <f t="shared" ca="1" si="48"/>
        <v>1283.3333333333333</v>
      </c>
      <c r="R204" s="2">
        <f t="shared" ca="1" si="40"/>
        <v>1341.2083333333333</v>
      </c>
      <c r="S204" s="2">
        <v>0</v>
      </c>
      <c r="T204" s="2">
        <v>0</v>
      </c>
      <c r="U204" s="2">
        <v>0</v>
      </c>
      <c r="V204" s="2">
        <v>0</v>
      </c>
      <c r="W204" s="2">
        <f t="shared" ca="1" si="41"/>
        <v>1446.2083333333333</v>
      </c>
    </row>
    <row r="205" spans="1:23" hidden="1" x14ac:dyDescent="0.35">
      <c r="A205" s="6" t="s">
        <v>87</v>
      </c>
      <c r="B205" s="2" t="s">
        <v>101</v>
      </c>
      <c r="C205" s="2" t="s">
        <v>101</v>
      </c>
      <c r="D205" s="2">
        <v>10</v>
      </c>
      <c r="E205" s="2">
        <f ca="1">RANDBETWEEN(2,4)*D205</f>
        <v>30</v>
      </c>
      <c r="F205" s="2">
        <f ca="1">RANDBETWEEN(60,100)*D205</f>
        <v>680</v>
      </c>
      <c r="G205" s="2">
        <f ca="1">RANDBETWEEN(120,200)*D205</f>
        <v>1530</v>
      </c>
      <c r="H205" s="2">
        <f ca="1">RANDBETWEEN(1,2)*D205</f>
        <v>20</v>
      </c>
      <c r="I205" s="2">
        <f ca="1">RANDBETWEEN(1,2)*D205</f>
        <v>20</v>
      </c>
      <c r="J205" s="2">
        <f t="shared" ca="1" si="42"/>
        <v>45</v>
      </c>
      <c r="K205" s="2">
        <f t="shared" ca="1" si="43"/>
        <v>6.8</v>
      </c>
      <c r="L205" s="2">
        <f t="shared" ca="1" si="44"/>
        <v>22.95</v>
      </c>
      <c r="M205" s="2">
        <f t="shared" ca="1" si="45"/>
        <v>1</v>
      </c>
      <c r="N205" s="14">
        <f t="shared" ca="1" si="46"/>
        <v>0.6</v>
      </c>
      <c r="O205" s="2">
        <f t="shared" ca="1" si="47"/>
        <v>31.35</v>
      </c>
      <c r="P205" s="2">
        <f t="shared" ca="1" si="39"/>
        <v>8.9171974522292992</v>
      </c>
      <c r="Q205" s="2">
        <f t="shared" ca="1" si="48"/>
        <v>490.44585987261144</v>
      </c>
      <c r="R205" s="2">
        <f t="shared" ca="1" si="40"/>
        <v>521.79585987261146</v>
      </c>
      <c r="S205" s="2">
        <v>0</v>
      </c>
      <c r="T205" s="2">
        <v>0</v>
      </c>
      <c r="U205" s="2">
        <v>0</v>
      </c>
      <c r="V205" s="2">
        <v>0</v>
      </c>
      <c r="W205" s="2">
        <f t="shared" ca="1" si="41"/>
        <v>566.79585987261146</v>
      </c>
    </row>
    <row r="206" spans="1:23" hidden="1" x14ac:dyDescent="0.35">
      <c r="A206" s="6" t="s">
        <v>87</v>
      </c>
      <c r="B206" s="2" t="s">
        <v>98</v>
      </c>
      <c r="C206" s="2" t="s">
        <v>98</v>
      </c>
      <c r="D206" s="2">
        <v>0</v>
      </c>
      <c r="E206" s="2">
        <f ca="1">RANDBETWEEN(5,6)*D206</f>
        <v>0</v>
      </c>
      <c r="F206" s="2">
        <f ca="1">RANDBETWEEN(160,190)*D206</f>
        <v>0</v>
      </c>
      <c r="G206" s="2">
        <f ca="1">RANDBETWEEN(50,60)*D206</f>
        <v>0</v>
      </c>
      <c r="H206" s="2">
        <f ca="1">RANDBETWEEN(6,8)*D206</f>
        <v>0</v>
      </c>
      <c r="I206" s="2">
        <f ca="1">RANDBETWEEN(1,2)*D206</f>
        <v>0</v>
      </c>
      <c r="J206" s="2">
        <f t="shared" ca="1" si="42"/>
        <v>0</v>
      </c>
      <c r="K206" s="2">
        <f t="shared" ca="1" si="43"/>
        <v>0</v>
      </c>
      <c r="L206" s="2">
        <f t="shared" ca="1" si="44"/>
        <v>0</v>
      </c>
      <c r="M206" s="2">
        <f t="shared" ca="1" si="45"/>
        <v>0</v>
      </c>
      <c r="N206" s="14">
        <f t="shared" ca="1" si="46"/>
        <v>0</v>
      </c>
      <c r="O206" s="2">
        <f t="shared" ca="1" si="47"/>
        <v>0</v>
      </c>
      <c r="P206" s="2">
        <f t="shared" ca="1" si="39"/>
        <v>0</v>
      </c>
      <c r="Q206" s="2">
        <f t="shared" ca="1" si="48"/>
        <v>0</v>
      </c>
      <c r="R206" s="2">
        <f t="shared" ca="1" si="40"/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ca="1" si="41"/>
        <v>0</v>
      </c>
    </row>
    <row r="207" spans="1:23" hidden="1" x14ac:dyDescent="0.35">
      <c r="A207" s="6" t="s">
        <v>87</v>
      </c>
      <c r="B207" s="2" t="s">
        <v>100</v>
      </c>
      <c r="C207" s="2" t="s">
        <v>100</v>
      </c>
      <c r="D207" s="2">
        <v>50</v>
      </c>
      <c r="E207" s="2">
        <f ca="1">RANDBETWEEN(5,6)*D207</f>
        <v>250</v>
      </c>
      <c r="F207" s="2">
        <f ca="1">RANDBETWEEN(130,150)*D207</f>
        <v>6600</v>
      </c>
      <c r="G207" s="2">
        <f ca="1">RANDBETWEEN(60,75)*D207</f>
        <v>3700</v>
      </c>
      <c r="H207" s="2">
        <f ca="1">RANDBETWEEN(2,4)*D207</f>
        <v>150</v>
      </c>
      <c r="I207" s="2">
        <f ca="1">RANDBETWEEN(1,2)*D207</f>
        <v>50</v>
      </c>
      <c r="J207" s="2">
        <f t="shared" ca="1" si="42"/>
        <v>375</v>
      </c>
      <c r="K207" s="2">
        <f t="shared" ca="1" si="43"/>
        <v>66</v>
      </c>
      <c r="L207" s="2">
        <f t="shared" ca="1" si="44"/>
        <v>55.5</v>
      </c>
      <c r="M207" s="2">
        <f t="shared" ca="1" si="45"/>
        <v>7.5</v>
      </c>
      <c r="N207" s="14">
        <f t="shared" ca="1" si="46"/>
        <v>1.5</v>
      </c>
      <c r="O207" s="2">
        <f t="shared" ca="1" si="47"/>
        <v>130.5</v>
      </c>
      <c r="P207" s="2">
        <f t="shared" ca="1" si="39"/>
        <v>44.303797468354425</v>
      </c>
      <c r="Q207" s="2">
        <f t="shared" ca="1" si="48"/>
        <v>2436.7088607594933</v>
      </c>
      <c r="R207" s="2">
        <f t="shared" ca="1" si="40"/>
        <v>2567.2088607594933</v>
      </c>
      <c r="S207" s="2">
        <v>0</v>
      </c>
      <c r="T207" s="2">
        <v>0</v>
      </c>
      <c r="U207" s="2">
        <v>0</v>
      </c>
      <c r="V207" s="2">
        <v>0</v>
      </c>
      <c r="W207" s="2">
        <f t="shared" ca="1" si="41"/>
        <v>2942.2088607594933</v>
      </c>
    </row>
    <row r="208" spans="1:23" hidden="1" x14ac:dyDescent="0.35">
      <c r="A208" s="6" t="s">
        <v>87</v>
      </c>
      <c r="B208" s="2" t="s">
        <v>99</v>
      </c>
      <c r="C208" s="2" t="s">
        <v>99</v>
      </c>
      <c r="D208" s="2">
        <v>125</v>
      </c>
      <c r="E208" s="2">
        <f ca="1">RANDBETWEEN(10,12)*D208</f>
        <v>1250</v>
      </c>
      <c r="F208" s="2">
        <f ca="1">RANDBETWEEN(180,210)*D208</f>
        <v>22750</v>
      </c>
      <c r="G208" s="2">
        <f ca="1">RANDBETWEEN(90,110)*D208</f>
        <v>12000</v>
      </c>
      <c r="H208" s="2">
        <f ca="1">(RANDBETWEEN(40,55)/100)*D208</f>
        <v>58.75</v>
      </c>
      <c r="I208" s="2">
        <v>1622.2222222222219</v>
      </c>
      <c r="J208" s="2">
        <f t="shared" ca="1" si="42"/>
        <v>1875</v>
      </c>
      <c r="K208" s="2">
        <f t="shared" ca="1" si="43"/>
        <v>227.5</v>
      </c>
      <c r="L208" s="2">
        <f t="shared" ca="1" si="44"/>
        <v>180</v>
      </c>
      <c r="M208" s="2">
        <f t="shared" ca="1" si="45"/>
        <v>2.9375</v>
      </c>
      <c r="N208" s="14">
        <f t="shared" ca="1" si="46"/>
        <v>81.1111111111111</v>
      </c>
      <c r="O208" s="2">
        <f t="shared" ca="1" si="47"/>
        <v>491.54861111111109</v>
      </c>
      <c r="P208" s="2">
        <f t="shared" ca="1" si="39"/>
        <v>115.13157894736842</v>
      </c>
      <c r="Q208" s="2">
        <f t="shared" ca="1" si="48"/>
        <v>6332.2368421052633</v>
      </c>
      <c r="R208" s="2">
        <f t="shared" ca="1" si="40"/>
        <v>6823.7854532163747</v>
      </c>
      <c r="S208" s="2">
        <v>0</v>
      </c>
      <c r="T208" s="2">
        <v>0</v>
      </c>
      <c r="U208" s="2">
        <v>0</v>
      </c>
      <c r="V208" s="2">
        <v>0</v>
      </c>
      <c r="W208" s="2">
        <f t="shared" ca="1" si="41"/>
        <v>8698.7854532163747</v>
      </c>
    </row>
    <row r="209" spans="1:23" hidden="1" x14ac:dyDescent="0.35">
      <c r="A209" s="6" t="s">
        <v>87</v>
      </c>
      <c r="B209" s="2" t="s">
        <v>106</v>
      </c>
      <c r="C209" s="2" t="s">
        <v>106</v>
      </c>
      <c r="D209" s="2">
        <f ca="1">RANDBETWEEN(10,20)</f>
        <v>20</v>
      </c>
      <c r="E209" s="2">
        <f ca="1" xml:space="preserve"> RANDBETWEEN(10,12)*D209</f>
        <v>220</v>
      </c>
      <c r="F209" s="2">
        <f ca="1">IF(D209&lt;=10, RANDBETWEEN(120,200),
 IF(D209&lt;=50, RANDBETWEEN(100,160),
 IF(D209&lt;=200, RANDBETWEEN(80,140),
 IF(D209&lt;=800, RANDBETWEEN(70,120),
             RANDBETWEEN(75,130)))))*D209</f>
        <v>2100</v>
      </c>
      <c r="G209" s="2">
        <f ca="1">IF(D209&lt;=10, RANDBETWEEN(120,200),
 IF(D209&lt;=50, RANDBETWEEN(100,160),
 IF(D209&lt;=200, RANDBETWEEN(80,140),
 IF(D209&lt;=800, RANDBETWEEN(70,120),
             RANDBETWEEN(75,130)))))*D209</f>
        <v>3160</v>
      </c>
      <c r="H209" s="2">
        <f ca="1">IF(D209&lt;=10, RANDBETWEEN(6,12),
 IF(D209&lt;=50, RANDBETWEEN(5,10),
 IF(D209&lt;=200, RANDBETWEEN(4,9),
 IF(D209&lt;=800, RANDBETWEEN(4,8),
             RANDBETWEEN(5,9)))))*D209</f>
        <v>100</v>
      </c>
      <c r="I209" s="2">
        <v>0</v>
      </c>
      <c r="J209" s="2">
        <f t="shared" ca="1" si="42"/>
        <v>330</v>
      </c>
      <c r="K209" s="2">
        <f t="shared" ca="1" si="43"/>
        <v>21</v>
      </c>
      <c r="L209" s="2">
        <f t="shared" ca="1" si="44"/>
        <v>47.4</v>
      </c>
      <c r="M209" s="2">
        <f t="shared" ca="1" si="45"/>
        <v>5</v>
      </c>
      <c r="N209" s="14">
        <f t="shared" ca="1" si="46"/>
        <v>0</v>
      </c>
      <c r="O209" s="2">
        <f t="shared" ca="1" si="47"/>
        <v>73.400000000000006</v>
      </c>
      <c r="P209" s="2">
        <f t="shared" ca="1" si="39"/>
        <v>11.814345991561181</v>
      </c>
      <c r="Q209" s="2">
        <f t="shared" ca="1" si="48"/>
        <v>649.78902953586498</v>
      </c>
      <c r="R209" s="2">
        <f t="shared" ca="1" si="40"/>
        <v>723.18902953586496</v>
      </c>
      <c r="S209" s="2">
        <f ca="1">RANDBETWEEN(45000,55000)</f>
        <v>46243</v>
      </c>
      <c r="T209" s="12">
        <f ca="1">RANDBETWEEN(5000,10000)</f>
        <v>5463</v>
      </c>
      <c r="U209" s="2">
        <v>50000</v>
      </c>
      <c r="V209" s="2">
        <f ca="1">RANDBETWEEN(5000,15000)</f>
        <v>9938</v>
      </c>
      <c r="W209" s="2">
        <f t="shared" ca="1" si="41"/>
        <v>112697.18902953586</v>
      </c>
    </row>
    <row r="210" spans="1:23" hidden="1" x14ac:dyDescent="0.35">
      <c r="A210" s="6" t="s">
        <v>88</v>
      </c>
      <c r="B210" s="2" t="s">
        <v>101</v>
      </c>
      <c r="C210" s="2" t="s">
        <v>101</v>
      </c>
      <c r="D210" s="2">
        <v>10</v>
      </c>
      <c r="E210" s="2">
        <f ca="1">RANDBETWEEN(2,4)*D210</f>
        <v>40</v>
      </c>
      <c r="F210" s="2">
        <f ca="1">RANDBETWEEN(60,100)*D210</f>
        <v>970</v>
      </c>
      <c r="G210" s="2">
        <f ca="1">RANDBETWEEN(120,200)*D210</f>
        <v>1750</v>
      </c>
      <c r="H210" s="2">
        <f ca="1">RANDBETWEEN(1,2)*D210</f>
        <v>10</v>
      </c>
      <c r="I210" s="2">
        <f ca="1">RANDBETWEEN(1,2)*D210</f>
        <v>10</v>
      </c>
      <c r="J210" s="2">
        <f t="shared" ca="1" si="42"/>
        <v>60</v>
      </c>
      <c r="K210" s="2">
        <f t="shared" ca="1" si="43"/>
        <v>9.7000000000000011</v>
      </c>
      <c r="L210" s="2">
        <f t="shared" ca="1" si="44"/>
        <v>26.25</v>
      </c>
      <c r="M210" s="2">
        <f t="shared" ca="1" si="45"/>
        <v>0.5</v>
      </c>
      <c r="N210" s="14">
        <f t="shared" ca="1" si="46"/>
        <v>0.2</v>
      </c>
      <c r="O210" s="2">
        <f t="shared" ca="1" si="47"/>
        <v>36.650000000000006</v>
      </c>
      <c r="P210" s="2">
        <f t="shared" ca="1" si="39"/>
        <v>5.691056910569106</v>
      </c>
      <c r="Q210" s="2">
        <f t="shared" ca="1" si="48"/>
        <v>313.00813008130081</v>
      </c>
      <c r="R210" s="2">
        <f t="shared" ca="1" si="40"/>
        <v>349.65813008130078</v>
      </c>
      <c r="S210" s="2">
        <v>0</v>
      </c>
      <c r="T210" s="2">
        <v>0</v>
      </c>
      <c r="U210" s="2">
        <v>0</v>
      </c>
      <c r="V210" s="2">
        <v>0</v>
      </c>
      <c r="W210" s="2">
        <f t="shared" ca="1" si="41"/>
        <v>409.65813008130078</v>
      </c>
    </row>
    <row r="211" spans="1:23" hidden="1" x14ac:dyDescent="0.35">
      <c r="A211" s="6" t="s">
        <v>88</v>
      </c>
      <c r="B211" s="2" t="s">
        <v>100</v>
      </c>
      <c r="C211" s="2" t="s">
        <v>100</v>
      </c>
      <c r="D211" s="2">
        <v>50</v>
      </c>
      <c r="E211" s="2">
        <f ca="1">RANDBETWEEN(5,6)*D211</f>
        <v>250</v>
      </c>
      <c r="F211" s="2">
        <f ca="1">RANDBETWEEN(130,150)*D211</f>
        <v>7300</v>
      </c>
      <c r="G211" s="2">
        <f ca="1">RANDBETWEEN(60,75)*D211</f>
        <v>3250</v>
      </c>
      <c r="H211" s="2">
        <f ca="1">RANDBETWEEN(2,4)*D211</f>
        <v>150</v>
      </c>
      <c r="I211" s="2">
        <f ca="1">RANDBETWEEN(1,2)*D211</f>
        <v>100</v>
      </c>
      <c r="J211" s="2">
        <f t="shared" ca="1" si="42"/>
        <v>375</v>
      </c>
      <c r="K211" s="2">
        <f t="shared" ca="1" si="43"/>
        <v>73</v>
      </c>
      <c r="L211" s="2">
        <f t="shared" ca="1" si="44"/>
        <v>48.75</v>
      </c>
      <c r="M211" s="2">
        <f t="shared" ca="1" si="45"/>
        <v>7.5</v>
      </c>
      <c r="N211" s="14">
        <f t="shared" ca="1" si="46"/>
        <v>4</v>
      </c>
      <c r="O211" s="2">
        <f t="shared" ca="1" si="47"/>
        <v>133.25</v>
      </c>
      <c r="P211" s="2">
        <f t="shared" ca="1" si="39"/>
        <v>40.462427745664741</v>
      </c>
      <c r="Q211" s="2">
        <f t="shared" ca="1" si="48"/>
        <v>2225.4335260115608</v>
      </c>
      <c r="R211" s="2">
        <f t="shared" ca="1" si="40"/>
        <v>2358.6835260115608</v>
      </c>
      <c r="S211" s="2">
        <v>0</v>
      </c>
      <c r="T211" s="2">
        <v>0</v>
      </c>
      <c r="U211" s="2">
        <v>0</v>
      </c>
      <c r="V211" s="2">
        <v>0</v>
      </c>
      <c r="W211" s="2">
        <f t="shared" ca="1" si="41"/>
        <v>2733.6835260115608</v>
      </c>
    </row>
    <row r="212" spans="1:23" hidden="1" x14ac:dyDescent="0.35">
      <c r="A212" s="6" t="s">
        <v>88</v>
      </c>
      <c r="B212" s="2" t="s">
        <v>99</v>
      </c>
      <c r="C212" s="2" t="s">
        <v>99</v>
      </c>
      <c r="D212" s="2">
        <v>125</v>
      </c>
      <c r="E212" s="2">
        <f ca="1">RANDBETWEEN(10,12)*D212</f>
        <v>1250</v>
      </c>
      <c r="F212" s="2">
        <f ca="1">RANDBETWEEN(180,210)*D212</f>
        <v>22750</v>
      </c>
      <c r="G212" s="2">
        <f ca="1">RANDBETWEEN(90,110)*D212</f>
        <v>13750</v>
      </c>
      <c r="H212" s="2">
        <f ca="1">(RANDBETWEEN(40,55)/100)*D212</f>
        <v>60</v>
      </c>
      <c r="I212" s="2">
        <v>1660</v>
      </c>
      <c r="J212" s="2">
        <f t="shared" ca="1" si="42"/>
        <v>1875</v>
      </c>
      <c r="K212" s="2">
        <f t="shared" ca="1" si="43"/>
        <v>227.5</v>
      </c>
      <c r="L212" s="2">
        <f t="shared" ca="1" si="44"/>
        <v>206.25</v>
      </c>
      <c r="M212" s="2">
        <f t="shared" ca="1" si="45"/>
        <v>3</v>
      </c>
      <c r="N212" s="14">
        <f t="shared" ca="1" si="46"/>
        <v>49.8</v>
      </c>
      <c r="O212" s="2">
        <f t="shared" ca="1" si="47"/>
        <v>486.55</v>
      </c>
      <c r="P212" s="2">
        <f t="shared" ca="1" si="39"/>
        <v>78.475336322869964</v>
      </c>
      <c r="Q212" s="2">
        <f t="shared" ca="1" si="48"/>
        <v>4316.1434977578483</v>
      </c>
      <c r="R212" s="2">
        <f t="shared" ca="1" si="40"/>
        <v>4802.6934977578485</v>
      </c>
      <c r="S212" s="2">
        <v>0</v>
      </c>
      <c r="T212" s="2">
        <v>0</v>
      </c>
      <c r="U212" s="2">
        <v>0</v>
      </c>
      <c r="V212" s="2">
        <v>0</v>
      </c>
      <c r="W212" s="2">
        <f t="shared" ca="1" si="41"/>
        <v>6677.6934977578485</v>
      </c>
    </row>
    <row r="213" spans="1:23" hidden="1" x14ac:dyDescent="0.35">
      <c r="A213" s="6" t="s">
        <v>88</v>
      </c>
      <c r="B213" s="2" t="s">
        <v>107</v>
      </c>
      <c r="C213" s="2" t="s">
        <v>107</v>
      </c>
      <c r="D213" s="2">
        <v>25</v>
      </c>
      <c r="E213" s="2">
        <f ca="1">(RANDBETWEEN(25,35)/10)*D213</f>
        <v>72.5</v>
      </c>
      <c r="F213" s="2">
        <f ca="1">RANDBETWEEN(80,100)*D213</f>
        <v>2100</v>
      </c>
      <c r="G213" s="2">
        <f ca="1">RANDBETWEEN(60,75)*D213</f>
        <v>1600</v>
      </c>
      <c r="H213" s="2">
        <f ca="1">RANDBETWEEN(3,7)*D213</f>
        <v>75</v>
      </c>
      <c r="I213" s="2">
        <f ca="1">RANDBETWEEN(2,8)*D213</f>
        <v>200</v>
      </c>
      <c r="J213" s="2">
        <f t="shared" ca="1" si="42"/>
        <v>108.75</v>
      </c>
      <c r="K213" s="2">
        <f t="shared" ca="1" si="43"/>
        <v>21</v>
      </c>
      <c r="L213" s="2">
        <f t="shared" ca="1" si="44"/>
        <v>24</v>
      </c>
      <c r="M213" s="2">
        <f t="shared" ca="1" si="45"/>
        <v>3.75</v>
      </c>
      <c r="N213" s="14">
        <f t="shared" ca="1" si="46"/>
        <v>4</v>
      </c>
      <c r="O213" s="2">
        <f t="shared" ca="1" si="47"/>
        <v>52.75</v>
      </c>
      <c r="P213" s="2">
        <f t="shared" ca="1" si="39"/>
        <v>15.837104072398189</v>
      </c>
      <c r="Q213" s="2">
        <f t="shared" ca="1" si="48"/>
        <v>871.04072398190044</v>
      </c>
      <c r="R213" s="2">
        <f t="shared" ca="1" si="40"/>
        <v>923.79072398190044</v>
      </c>
      <c r="S213" s="2">
        <v>0</v>
      </c>
      <c r="T213" s="2">
        <v>0</v>
      </c>
      <c r="U213" s="2">
        <v>0</v>
      </c>
      <c r="V213" s="2">
        <v>0</v>
      </c>
      <c r="W213" s="2">
        <f t="shared" ca="1" si="41"/>
        <v>1032.5407239819006</v>
      </c>
    </row>
    <row r="214" spans="1:23" hidden="1" x14ac:dyDescent="0.35">
      <c r="A214" s="6" t="s">
        <v>88</v>
      </c>
      <c r="B214" s="2" t="s">
        <v>98</v>
      </c>
      <c r="C214" s="2" t="s">
        <v>98</v>
      </c>
      <c r="D214" s="2">
        <v>0</v>
      </c>
      <c r="E214" s="2">
        <f ca="1">RANDBETWEEN(5,6)*D214</f>
        <v>0</v>
      </c>
      <c r="F214" s="2">
        <f ca="1">RANDBETWEEN(160,190)*D214</f>
        <v>0</v>
      </c>
      <c r="G214" s="2">
        <f ca="1">RANDBETWEEN(50,60)*D214</f>
        <v>0</v>
      </c>
      <c r="H214" s="2">
        <f ca="1">RANDBETWEEN(6,8)*D214</f>
        <v>0</v>
      </c>
      <c r="I214" s="2">
        <f ca="1">RANDBETWEEN(1,2)*D214</f>
        <v>0</v>
      </c>
      <c r="J214" s="2">
        <f t="shared" ca="1" si="42"/>
        <v>0</v>
      </c>
      <c r="K214" s="2">
        <f t="shared" ca="1" si="43"/>
        <v>0</v>
      </c>
      <c r="L214" s="2">
        <f t="shared" ca="1" si="44"/>
        <v>0</v>
      </c>
      <c r="M214" s="2">
        <f t="shared" ca="1" si="45"/>
        <v>0</v>
      </c>
      <c r="N214" s="14">
        <f t="shared" ca="1" si="46"/>
        <v>0</v>
      </c>
      <c r="O214" s="2">
        <f t="shared" ca="1" si="47"/>
        <v>0</v>
      </c>
      <c r="P214" s="2">
        <f t="shared" ca="1" si="39"/>
        <v>0</v>
      </c>
      <c r="Q214" s="2">
        <f t="shared" ca="1" si="48"/>
        <v>0</v>
      </c>
      <c r="R214" s="2">
        <f t="shared" ca="1" si="40"/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ca="1" si="41"/>
        <v>0</v>
      </c>
    </row>
    <row r="215" spans="1:23" hidden="1" x14ac:dyDescent="0.35">
      <c r="A215" s="6" t="s">
        <v>88</v>
      </c>
      <c r="B215" s="2" t="s">
        <v>106</v>
      </c>
      <c r="C215" s="2" t="s">
        <v>106</v>
      </c>
      <c r="D215" s="2">
        <f ca="1">RANDBETWEEN(10,20)</f>
        <v>19</v>
      </c>
      <c r="E215" s="2">
        <f ca="1" xml:space="preserve"> RANDBETWEEN(10,12)*D215</f>
        <v>190</v>
      </c>
      <c r="F215" s="2">
        <f ca="1">IF(D215&lt;=10, RANDBETWEEN(120,200),
 IF(D215&lt;=50, RANDBETWEEN(100,160),
 IF(D215&lt;=200, RANDBETWEEN(80,140),
 IF(D215&lt;=800, RANDBETWEEN(70,120),
             RANDBETWEEN(75,130)))))*D215</f>
        <v>2622</v>
      </c>
      <c r="G215" s="2">
        <f ca="1">IF(D215&lt;=10, RANDBETWEEN(120,200),
 IF(D215&lt;=50, RANDBETWEEN(100,160),
 IF(D215&lt;=200, RANDBETWEEN(80,140),
 IF(D215&lt;=800, RANDBETWEEN(70,120),
             RANDBETWEEN(75,130)))))*D215</f>
        <v>2242</v>
      </c>
      <c r="H215" s="2">
        <f ca="1">IF(D215&lt;=10, RANDBETWEEN(6,12),
 IF(D215&lt;=50, RANDBETWEEN(5,10),
 IF(D215&lt;=200, RANDBETWEEN(4,9),
 IF(D215&lt;=800, RANDBETWEEN(4,8),
             RANDBETWEEN(5,9)))))*D215</f>
        <v>152</v>
      </c>
      <c r="I215" s="2">
        <v>0</v>
      </c>
      <c r="J215" s="2">
        <f t="shared" ca="1" si="42"/>
        <v>285</v>
      </c>
      <c r="K215" s="2">
        <f t="shared" ca="1" si="43"/>
        <v>26.22</v>
      </c>
      <c r="L215" s="2">
        <f t="shared" ca="1" si="44"/>
        <v>33.629999999999995</v>
      </c>
      <c r="M215" s="2">
        <f t="shared" ca="1" si="45"/>
        <v>7.6000000000000005</v>
      </c>
      <c r="N215" s="14">
        <f t="shared" ca="1" si="46"/>
        <v>0</v>
      </c>
      <c r="O215" s="2">
        <f t="shared" ca="1" si="47"/>
        <v>67.449999999999989</v>
      </c>
      <c r="P215" s="2">
        <f t="shared" ca="1" si="39"/>
        <v>10.682730923694779</v>
      </c>
      <c r="Q215" s="2">
        <f t="shared" ca="1" si="48"/>
        <v>587.55020080321287</v>
      </c>
      <c r="R215" s="2">
        <f t="shared" ca="1" si="40"/>
        <v>655.00020080321292</v>
      </c>
      <c r="S215" s="2">
        <f ca="1">RANDBETWEEN(45000,55000)</f>
        <v>49547</v>
      </c>
      <c r="T215" s="12">
        <f ca="1">RANDBETWEEN(5000,10000)</f>
        <v>6052</v>
      </c>
      <c r="U215" s="2">
        <v>50000</v>
      </c>
      <c r="V215" s="2">
        <f ca="1">RANDBETWEEN(5000,15000)</f>
        <v>6139</v>
      </c>
      <c r="W215" s="2">
        <f t="shared" ca="1" si="41"/>
        <v>112678.00020080322</v>
      </c>
    </row>
    <row r="216" spans="1:23" hidden="1" x14ac:dyDescent="0.35">
      <c r="A216" s="6" t="s">
        <v>89</v>
      </c>
      <c r="B216" s="2" t="s">
        <v>107</v>
      </c>
      <c r="C216" s="2" t="s">
        <v>107</v>
      </c>
      <c r="D216" s="2">
        <v>25</v>
      </c>
      <c r="E216" s="2">
        <f ca="1">(RANDBETWEEN(25,35)/10)*D216</f>
        <v>67.5</v>
      </c>
      <c r="F216" s="2">
        <f ca="1">RANDBETWEEN(80,100)*D216</f>
        <v>2225</v>
      </c>
      <c r="G216" s="2">
        <f ca="1">RANDBETWEEN(60,75)*D216</f>
        <v>1625</v>
      </c>
      <c r="H216" s="2">
        <f ca="1">RANDBETWEEN(3,7)*D216</f>
        <v>175</v>
      </c>
      <c r="I216" s="2">
        <f ca="1">RANDBETWEEN(2,8)*D216</f>
        <v>175</v>
      </c>
      <c r="J216" s="2">
        <f t="shared" ca="1" si="42"/>
        <v>101.25</v>
      </c>
      <c r="K216" s="2">
        <f t="shared" ca="1" si="43"/>
        <v>22.25</v>
      </c>
      <c r="L216" s="2">
        <f t="shared" ca="1" si="44"/>
        <v>24.375</v>
      </c>
      <c r="M216" s="2">
        <f t="shared" ca="1" si="45"/>
        <v>8.75</v>
      </c>
      <c r="N216" s="14">
        <f t="shared" ca="1" si="46"/>
        <v>3.5</v>
      </c>
      <c r="O216" s="2">
        <f t="shared" ca="1" si="47"/>
        <v>58.875</v>
      </c>
      <c r="P216" s="2">
        <f t="shared" ca="1" si="39"/>
        <v>17.5</v>
      </c>
      <c r="Q216" s="2">
        <f t="shared" ca="1" si="48"/>
        <v>962.5</v>
      </c>
      <c r="R216" s="2">
        <f t="shared" ca="1" si="40"/>
        <v>1021.375</v>
      </c>
      <c r="S216" s="2">
        <v>0</v>
      </c>
      <c r="T216" s="2">
        <v>0</v>
      </c>
      <c r="U216" s="2">
        <v>0</v>
      </c>
      <c r="V216" s="2">
        <v>0</v>
      </c>
      <c r="W216" s="2">
        <f t="shared" ca="1" si="41"/>
        <v>1122.625</v>
      </c>
    </row>
    <row r="217" spans="1:23" hidden="1" x14ac:dyDescent="0.35">
      <c r="A217" s="6" t="s">
        <v>89</v>
      </c>
      <c r="B217" s="2" t="s">
        <v>101</v>
      </c>
      <c r="C217" s="2" t="s">
        <v>101</v>
      </c>
      <c r="D217" s="2">
        <v>10</v>
      </c>
      <c r="E217" s="2">
        <f ca="1">RANDBETWEEN(2,4)*D217</f>
        <v>40</v>
      </c>
      <c r="F217" s="2">
        <f ca="1">RANDBETWEEN(60,100)*D217</f>
        <v>900</v>
      </c>
      <c r="G217" s="2">
        <f ca="1">RANDBETWEEN(120,200)*D217</f>
        <v>1390</v>
      </c>
      <c r="H217" s="2">
        <f ca="1">RANDBETWEEN(1,2)*D217</f>
        <v>20</v>
      </c>
      <c r="I217" s="2">
        <f ca="1">RANDBETWEEN(1,2)*D217</f>
        <v>10</v>
      </c>
      <c r="J217" s="2">
        <f t="shared" ca="1" si="42"/>
        <v>60</v>
      </c>
      <c r="K217" s="2">
        <f t="shared" ca="1" si="43"/>
        <v>9</v>
      </c>
      <c r="L217" s="2">
        <f t="shared" ca="1" si="44"/>
        <v>20.849999999999998</v>
      </c>
      <c r="M217" s="2">
        <f t="shared" ca="1" si="45"/>
        <v>1</v>
      </c>
      <c r="N217" s="14">
        <f t="shared" ca="1" si="46"/>
        <v>0.2</v>
      </c>
      <c r="O217" s="2">
        <f t="shared" ca="1" si="47"/>
        <v>31.049999999999997</v>
      </c>
      <c r="P217" s="2">
        <f t="shared" ca="1" si="39"/>
        <v>5.6000000000000005</v>
      </c>
      <c r="Q217" s="2">
        <f t="shared" ca="1" si="48"/>
        <v>308.00000000000006</v>
      </c>
      <c r="R217" s="2">
        <f t="shared" ca="1" si="40"/>
        <v>339.05000000000007</v>
      </c>
      <c r="S217" s="2">
        <v>0</v>
      </c>
      <c r="T217" s="2">
        <v>0</v>
      </c>
      <c r="U217" s="2">
        <v>0</v>
      </c>
      <c r="V217" s="2">
        <v>0</v>
      </c>
      <c r="W217" s="2">
        <f t="shared" ca="1" si="41"/>
        <v>399.05000000000007</v>
      </c>
    </row>
    <row r="218" spans="1:23" hidden="1" x14ac:dyDescent="0.35">
      <c r="A218" s="6" t="s">
        <v>89</v>
      </c>
      <c r="B218" s="2" t="s">
        <v>98</v>
      </c>
      <c r="C218" s="2" t="s">
        <v>98</v>
      </c>
      <c r="D218" s="2">
        <v>0</v>
      </c>
      <c r="E218" s="2">
        <f ca="1">RANDBETWEEN(5,6)*D218</f>
        <v>0</v>
      </c>
      <c r="F218" s="2">
        <f ca="1">RANDBETWEEN(160,190)*D218</f>
        <v>0</v>
      </c>
      <c r="G218" s="2">
        <f ca="1">RANDBETWEEN(50,60)*D218</f>
        <v>0</v>
      </c>
      <c r="H218" s="2">
        <f ca="1">RANDBETWEEN(6,8)*D218</f>
        <v>0</v>
      </c>
      <c r="I218" s="2">
        <f ca="1">RANDBETWEEN(1,2)*D218</f>
        <v>0</v>
      </c>
      <c r="J218" s="2">
        <f t="shared" ca="1" si="42"/>
        <v>0</v>
      </c>
      <c r="K218" s="2">
        <f t="shared" ca="1" si="43"/>
        <v>0</v>
      </c>
      <c r="L218" s="2">
        <f t="shared" ca="1" si="44"/>
        <v>0</v>
      </c>
      <c r="M218" s="2">
        <f t="shared" ca="1" si="45"/>
        <v>0</v>
      </c>
      <c r="N218" s="14">
        <f t="shared" ca="1" si="46"/>
        <v>0</v>
      </c>
      <c r="O218" s="2">
        <f t="shared" ca="1" si="47"/>
        <v>0</v>
      </c>
      <c r="P218" s="2">
        <f t="shared" ca="1" si="39"/>
        <v>0</v>
      </c>
      <c r="Q218" s="2">
        <f t="shared" ca="1" si="48"/>
        <v>0</v>
      </c>
      <c r="R218" s="2">
        <f t="shared" ca="1" si="40"/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ca="1" si="41"/>
        <v>0</v>
      </c>
    </row>
    <row r="219" spans="1:23" hidden="1" x14ac:dyDescent="0.35">
      <c r="A219" s="6" t="s">
        <v>89</v>
      </c>
      <c r="B219" s="2" t="s">
        <v>100</v>
      </c>
      <c r="C219" s="2" t="s">
        <v>100</v>
      </c>
      <c r="D219" s="2">
        <v>50</v>
      </c>
      <c r="E219" s="2">
        <f ca="1">RANDBETWEEN(5,6)*D219</f>
        <v>250</v>
      </c>
      <c r="F219" s="2">
        <f ca="1">RANDBETWEEN(130,150)*D219</f>
        <v>7400</v>
      </c>
      <c r="G219" s="2">
        <f ca="1">RANDBETWEEN(60,75)*D219</f>
        <v>3600</v>
      </c>
      <c r="H219" s="2">
        <f ca="1">RANDBETWEEN(2,4)*D219</f>
        <v>150</v>
      </c>
      <c r="I219" s="2">
        <f ca="1">RANDBETWEEN(1,2)*D219</f>
        <v>50</v>
      </c>
      <c r="J219" s="2">
        <f t="shared" ca="1" si="42"/>
        <v>375</v>
      </c>
      <c r="K219" s="2">
        <f t="shared" ca="1" si="43"/>
        <v>74</v>
      </c>
      <c r="L219" s="2">
        <f t="shared" ca="1" si="44"/>
        <v>54</v>
      </c>
      <c r="M219" s="2">
        <f t="shared" ca="1" si="45"/>
        <v>7.5</v>
      </c>
      <c r="N219" s="14">
        <f t="shared" ca="1" si="46"/>
        <v>1.5</v>
      </c>
      <c r="O219" s="2">
        <f t="shared" ca="1" si="47"/>
        <v>137</v>
      </c>
      <c r="P219" s="2">
        <f t="shared" ca="1" si="39"/>
        <v>43.75</v>
      </c>
      <c r="Q219" s="2">
        <f t="shared" ca="1" si="48"/>
        <v>2406.25</v>
      </c>
      <c r="R219" s="2">
        <f t="shared" ca="1" si="40"/>
        <v>2543.25</v>
      </c>
      <c r="S219" s="2">
        <v>0</v>
      </c>
      <c r="T219" s="2">
        <v>0</v>
      </c>
      <c r="U219" s="2">
        <v>0</v>
      </c>
      <c r="V219" s="2">
        <v>0</v>
      </c>
      <c r="W219" s="2">
        <f t="shared" ca="1" si="41"/>
        <v>2918.25</v>
      </c>
    </row>
    <row r="220" spans="1:23" hidden="1" x14ac:dyDescent="0.35">
      <c r="A220" s="6" t="s">
        <v>89</v>
      </c>
      <c r="B220" s="2" t="s">
        <v>99</v>
      </c>
      <c r="C220" s="2" t="s">
        <v>99</v>
      </c>
      <c r="D220" s="2">
        <v>150</v>
      </c>
      <c r="E220" s="2">
        <f ca="1">RANDBETWEEN(10,12)*D220</f>
        <v>1650</v>
      </c>
      <c r="F220" s="2">
        <f ca="1">RANDBETWEEN(180,210)*D220</f>
        <v>30750</v>
      </c>
      <c r="G220" s="2">
        <f ca="1">RANDBETWEEN(90,110)*D220</f>
        <v>15000</v>
      </c>
      <c r="H220" s="2">
        <f ca="1">(RANDBETWEEN(40,55)/100)*D220</f>
        <v>75</v>
      </c>
      <c r="I220" s="2">
        <v>1697.7777777777781</v>
      </c>
      <c r="J220" s="2">
        <f t="shared" ca="1" si="42"/>
        <v>2475</v>
      </c>
      <c r="K220" s="2">
        <f t="shared" ca="1" si="43"/>
        <v>307.5</v>
      </c>
      <c r="L220" s="2">
        <f t="shared" ca="1" si="44"/>
        <v>225</v>
      </c>
      <c r="M220" s="2">
        <f t="shared" ca="1" si="45"/>
        <v>3.75</v>
      </c>
      <c r="N220" s="14">
        <f t="shared" ca="1" si="46"/>
        <v>50.933333333333337</v>
      </c>
      <c r="O220" s="2">
        <f t="shared" ca="1" si="47"/>
        <v>587.18333333333339</v>
      </c>
      <c r="P220" s="2">
        <f t="shared" ca="1" si="39"/>
        <v>102.94117647058823</v>
      </c>
      <c r="Q220" s="2">
        <f t="shared" ca="1" si="48"/>
        <v>5661.7647058823532</v>
      </c>
      <c r="R220" s="2">
        <f t="shared" ca="1" si="40"/>
        <v>6248.9480392156865</v>
      </c>
      <c r="S220" s="2">
        <v>0</v>
      </c>
      <c r="T220" s="2">
        <v>0</v>
      </c>
      <c r="U220" s="2">
        <v>0</v>
      </c>
      <c r="V220" s="2">
        <v>0</v>
      </c>
      <c r="W220" s="2">
        <f t="shared" ca="1" si="41"/>
        <v>8723.9480392156875</v>
      </c>
    </row>
    <row r="221" spans="1:23" hidden="1" x14ac:dyDescent="0.35">
      <c r="A221" s="6" t="s">
        <v>89</v>
      </c>
      <c r="B221" s="2" t="s">
        <v>106</v>
      </c>
      <c r="C221" s="2" t="s">
        <v>106</v>
      </c>
      <c r="D221" s="2">
        <f ca="1">RANDBETWEEN(10,20)</f>
        <v>14</v>
      </c>
      <c r="E221" s="2">
        <f ca="1" xml:space="preserve"> RANDBETWEEN(10,12)*D221</f>
        <v>168</v>
      </c>
      <c r="F221" s="2">
        <f ca="1">IF(D221&lt;=10, RANDBETWEEN(120,200),
 IF(D221&lt;=50, RANDBETWEEN(100,160),
 IF(D221&lt;=200, RANDBETWEEN(80,140),
 IF(D221&lt;=800, RANDBETWEEN(70,120),
             RANDBETWEEN(75,130)))))*D221</f>
        <v>2044</v>
      </c>
      <c r="G221" s="2">
        <f ca="1">IF(D221&lt;=10, RANDBETWEEN(120,200),
 IF(D221&lt;=50, RANDBETWEEN(100,160),
 IF(D221&lt;=200, RANDBETWEEN(80,140),
 IF(D221&lt;=800, RANDBETWEEN(70,120),
             RANDBETWEEN(75,130)))))*D221</f>
        <v>1498</v>
      </c>
      <c r="H221" s="2">
        <f ca="1">IF(D221&lt;=10, RANDBETWEEN(6,12),
 IF(D221&lt;=50, RANDBETWEEN(5,10),
 IF(D221&lt;=200, RANDBETWEEN(4,9),
 IF(D221&lt;=800, RANDBETWEEN(4,8),
             RANDBETWEEN(5,9)))))*D221</f>
        <v>84</v>
      </c>
      <c r="I221" s="2">
        <v>0</v>
      </c>
      <c r="J221" s="2">
        <f t="shared" ca="1" si="42"/>
        <v>252</v>
      </c>
      <c r="K221" s="2">
        <f t="shared" ca="1" si="43"/>
        <v>20.440000000000001</v>
      </c>
      <c r="L221" s="2">
        <f t="shared" ca="1" si="44"/>
        <v>22.47</v>
      </c>
      <c r="M221" s="2">
        <f t="shared" ca="1" si="45"/>
        <v>4.2</v>
      </c>
      <c r="N221" s="14">
        <f t="shared" ca="1" si="46"/>
        <v>0</v>
      </c>
      <c r="O221" s="2">
        <f t="shared" ca="1" si="47"/>
        <v>47.11</v>
      </c>
      <c r="P221" s="2">
        <f t="shared" ca="1" si="39"/>
        <v>11.395348837209303</v>
      </c>
      <c r="Q221" s="2">
        <f t="shared" ca="1" si="48"/>
        <v>626.74418604651169</v>
      </c>
      <c r="R221" s="2">
        <f t="shared" ca="1" si="40"/>
        <v>673.8541860465117</v>
      </c>
      <c r="S221" s="2">
        <f ca="1">RANDBETWEEN(45000,55000)</f>
        <v>45351</v>
      </c>
      <c r="T221" s="12">
        <f ca="1">RANDBETWEEN(5000,10000)</f>
        <v>7632</v>
      </c>
      <c r="U221" s="2">
        <v>50000</v>
      </c>
      <c r="V221" s="2">
        <f ca="1">RANDBETWEEN(5000,15000)</f>
        <v>6129</v>
      </c>
      <c r="W221" s="2">
        <f t="shared" ca="1" si="41"/>
        <v>110037.85418604652</v>
      </c>
    </row>
    <row r="222" spans="1:23" hidden="1" x14ac:dyDescent="0.35">
      <c r="A222" s="6" t="s">
        <v>90</v>
      </c>
      <c r="B222" s="2" t="s">
        <v>99</v>
      </c>
      <c r="C222" s="2" t="s">
        <v>99</v>
      </c>
      <c r="D222" s="2">
        <v>150</v>
      </c>
      <c r="E222" s="2">
        <f ca="1">RANDBETWEEN(10,12)*D222</f>
        <v>1500</v>
      </c>
      <c r="F222" s="2">
        <f ca="1">RANDBETWEEN(180,210)*D222</f>
        <v>31500</v>
      </c>
      <c r="G222" s="2">
        <f ca="1">RANDBETWEEN(90,110)*D222</f>
        <v>14850</v>
      </c>
      <c r="H222" s="2">
        <f ca="1">(RANDBETWEEN(40,55)/100)*D222</f>
        <v>81</v>
      </c>
      <c r="I222" s="2">
        <v>1735.5555555555561</v>
      </c>
      <c r="J222" s="2">
        <f t="shared" ca="1" si="42"/>
        <v>2250</v>
      </c>
      <c r="K222" s="2">
        <f t="shared" ca="1" si="43"/>
        <v>315</v>
      </c>
      <c r="L222" s="2">
        <f t="shared" ca="1" si="44"/>
        <v>222.75</v>
      </c>
      <c r="M222" s="2">
        <f t="shared" ca="1" si="45"/>
        <v>4.05</v>
      </c>
      <c r="N222" s="14">
        <f t="shared" ca="1" si="46"/>
        <v>86.777777777777814</v>
      </c>
      <c r="O222" s="2">
        <f t="shared" ca="1" si="47"/>
        <v>628.57777777777778</v>
      </c>
      <c r="P222" s="2">
        <f t="shared" ca="1" si="39"/>
        <v>92.10526315789474</v>
      </c>
      <c r="Q222" s="2">
        <f t="shared" ca="1" si="48"/>
        <v>5065.7894736842109</v>
      </c>
      <c r="R222" s="2">
        <f t="shared" ca="1" si="40"/>
        <v>5694.3672514619884</v>
      </c>
      <c r="S222" s="2">
        <v>0</v>
      </c>
      <c r="T222" s="2">
        <v>0</v>
      </c>
      <c r="U222" s="2">
        <v>0</v>
      </c>
      <c r="V222" s="2">
        <v>0</v>
      </c>
      <c r="W222" s="2">
        <f t="shared" ca="1" si="41"/>
        <v>7944.3672514619884</v>
      </c>
    </row>
    <row r="223" spans="1:23" hidden="1" x14ac:dyDescent="0.35">
      <c r="A223" s="6" t="s">
        <v>90</v>
      </c>
      <c r="B223" s="2" t="s">
        <v>101</v>
      </c>
      <c r="C223" s="2" t="s">
        <v>101</v>
      </c>
      <c r="D223" s="2">
        <v>10</v>
      </c>
      <c r="E223" s="2">
        <f ca="1">RANDBETWEEN(2,4)*D223</f>
        <v>40</v>
      </c>
      <c r="F223" s="2">
        <f ca="1">RANDBETWEEN(60,100)*D223</f>
        <v>610</v>
      </c>
      <c r="G223" s="2">
        <f ca="1">RANDBETWEEN(120,200)*D223</f>
        <v>1720</v>
      </c>
      <c r="H223" s="2">
        <f ca="1">RANDBETWEEN(1,2)*D223</f>
        <v>10</v>
      </c>
      <c r="I223" s="2">
        <f ca="1">RANDBETWEEN(1,2)*D223</f>
        <v>10</v>
      </c>
      <c r="J223" s="2">
        <f t="shared" ca="1" si="42"/>
        <v>60</v>
      </c>
      <c r="K223" s="2">
        <f t="shared" ca="1" si="43"/>
        <v>6.1000000000000005</v>
      </c>
      <c r="L223" s="2">
        <f t="shared" ca="1" si="44"/>
        <v>25.8</v>
      </c>
      <c r="M223" s="2">
        <f t="shared" ca="1" si="45"/>
        <v>0.5</v>
      </c>
      <c r="N223" s="14">
        <f t="shared" ca="1" si="46"/>
        <v>0.3</v>
      </c>
      <c r="O223" s="2">
        <f t="shared" ca="1" si="47"/>
        <v>32.700000000000003</v>
      </c>
      <c r="P223" s="2">
        <f t="shared" ca="1" si="39"/>
        <v>5.7851239669421481</v>
      </c>
      <c r="Q223" s="2">
        <f t="shared" ca="1" si="48"/>
        <v>318.18181818181813</v>
      </c>
      <c r="R223" s="2">
        <f t="shared" ca="1" si="40"/>
        <v>350.88181818181812</v>
      </c>
      <c r="S223" s="2">
        <v>0</v>
      </c>
      <c r="T223" s="2">
        <v>0</v>
      </c>
      <c r="U223" s="2">
        <v>0</v>
      </c>
      <c r="V223" s="2">
        <v>0</v>
      </c>
      <c r="W223" s="2">
        <f t="shared" ca="1" si="41"/>
        <v>410.88181818181812</v>
      </c>
    </row>
    <row r="224" spans="1:23" hidden="1" x14ac:dyDescent="0.35">
      <c r="A224" s="6" t="s">
        <v>90</v>
      </c>
      <c r="B224" s="2" t="s">
        <v>100</v>
      </c>
      <c r="C224" s="2" t="s">
        <v>100</v>
      </c>
      <c r="D224" s="2">
        <v>50</v>
      </c>
      <c r="E224" s="2">
        <f ca="1">RANDBETWEEN(5,6)*D224</f>
        <v>300</v>
      </c>
      <c r="F224" s="2">
        <f ca="1">RANDBETWEEN(130,150)*D224</f>
        <v>6950</v>
      </c>
      <c r="G224" s="2">
        <f ca="1">RANDBETWEEN(60,75)*D224</f>
        <v>3300</v>
      </c>
      <c r="H224" s="2">
        <f ca="1">RANDBETWEEN(2,4)*D224</f>
        <v>100</v>
      </c>
      <c r="I224" s="2">
        <f ca="1">RANDBETWEEN(1,2)*D224</f>
        <v>100</v>
      </c>
      <c r="J224" s="2">
        <f t="shared" ca="1" si="42"/>
        <v>450</v>
      </c>
      <c r="K224" s="2">
        <f t="shared" ca="1" si="43"/>
        <v>69.5</v>
      </c>
      <c r="L224" s="2">
        <f t="shared" ca="1" si="44"/>
        <v>49.5</v>
      </c>
      <c r="M224" s="2">
        <f t="shared" ca="1" si="45"/>
        <v>5</v>
      </c>
      <c r="N224" s="14">
        <f t="shared" ca="1" si="46"/>
        <v>4</v>
      </c>
      <c r="O224" s="2">
        <f t="shared" ca="1" si="47"/>
        <v>128</v>
      </c>
      <c r="P224" s="2">
        <f t="shared" ca="1" si="39"/>
        <v>38.04347826086957</v>
      </c>
      <c r="Q224" s="2">
        <f t="shared" ca="1" si="48"/>
        <v>2092.3913043478265</v>
      </c>
      <c r="R224" s="2">
        <f t="shared" ca="1" si="40"/>
        <v>2220.3913043478265</v>
      </c>
      <c r="S224" s="2">
        <v>0</v>
      </c>
      <c r="T224" s="2">
        <v>0</v>
      </c>
      <c r="U224" s="2">
        <v>0</v>
      </c>
      <c r="V224" s="2">
        <v>0</v>
      </c>
      <c r="W224" s="2">
        <f t="shared" ca="1" si="41"/>
        <v>2670.3913043478265</v>
      </c>
    </row>
    <row r="225" spans="1:23" hidden="1" x14ac:dyDescent="0.35">
      <c r="A225" s="6" t="s">
        <v>90</v>
      </c>
      <c r="B225" s="2" t="s">
        <v>107</v>
      </c>
      <c r="C225" s="2" t="s">
        <v>107</v>
      </c>
      <c r="D225" s="2">
        <v>25</v>
      </c>
      <c r="E225" s="2">
        <f ca="1">(RANDBETWEEN(25,35)/10)*D225</f>
        <v>82.5</v>
      </c>
      <c r="F225" s="2">
        <f ca="1">RANDBETWEEN(80,100)*D225</f>
        <v>2000</v>
      </c>
      <c r="G225" s="2">
        <f ca="1">RANDBETWEEN(60,75)*D225</f>
        <v>1650</v>
      </c>
      <c r="H225" s="2">
        <f ca="1">RANDBETWEEN(3,7)*D225</f>
        <v>125</v>
      </c>
      <c r="I225" s="2">
        <f ca="1">RANDBETWEEN(2,8)*D225</f>
        <v>100</v>
      </c>
      <c r="J225" s="2">
        <f t="shared" ca="1" si="42"/>
        <v>123.75</v>
      </c>
      <c r="K225" s="2">
        <f t="shared" ca="1" si="43"/>
        <v>20</v>
      </c>
      <c r="L225" s="2">
        <f t="shared" ca="1" si="44"/>
        <v>24.75</v>
      </c>
      <c r="M225" s="2">
        <f t="shared" ca="1" si="45"/>
        <v>6.25</v>
      </c>
      <c r="N225" s="14">
        <f t="shared" ca="1" si="46"/>
        <v>4</v>
      </c>
      <c r="O225" s="2">
        <f t="shared" ca="1" si="47"/>
        <v>55</v>
      </c>
      <c r="P225" s="2">
        <f t="shared" ca="1" si="39"/>
        <v>16.129032258064516</v>
      </c>
      <c r="Q225" s="2">
        <f t="shared" ca="1" si="48"/>
        <v>887.09677419354841</v>
      </c>
      <c r="R225" s="2">
        <f t="shared" ca="1" si="40"/>
        <v>942.09677419354841</v>
      </c>
      <c r="S225" s="2">
        <v>0</v>
      </c>
      <c r="T225" s="2">
        <v>0</v>
      </c>
      <c r="U225" s="2">
        <v>0</v>
      </c>
      <c r="V225" s="2">
        <v>0</v>
      </c>
      <c r="W225" s="2">
        <f t="shared" ca="1" si="41"/>
        <v>1065.8467741935483</v>
      </c>
    </row>
    <row r="226" spans="1:23" hidden="1" x14ac:dyDescent="0.35">
      <c r="A226" s="6" t="s">
        <v>90</v>
      </c>
      <c r="B226" s="2" t="s">
        <v>98</v>
      </c>
      <c r="C226" s="2" t="s">
        <v>98</v>
      </c>
      <c r="D226" s="2">
        <v>0</v>
      </c>
      <c r="E226" s="2">
        <f ca="1">RANDBETWEEN(5,6)*D226</f>
        <v>0</v>
      </c>
      <c r="F226" s="2">
        <f ca="1">RANDBETWEEN(160,190)*D226</f>
        <v>0</v>
      </c>
      <c r="G226" s="2">
        <f ca="1">RANDBETWEEN(50,60)*D226</f>
        <v>0</v>
      </c>
      <c r="H226" s="2">
        <f ca="1">RANDBETWEEN(6,8)*D226</f>
        <v>0</v>
      </c>
      <c r="I226" s="2">
        <f ca="1">RANDBETWEEN(1,2)*D226</f>
        <v>0</v>
      </c>
      <c r="J226" s="2">
        <f t="shared" ca="1" si="42"/>
        <v>0</v>
      </c>
      <c r="K226" s="2">
        <f t="shared" ca="1" si="43"/>
        <v>0</v>
      </c>
      <c r="L226" s="2">
        <f t="shared" ca="1" si="44"/>
        <v>0</v>
      </c>
      <c r="M226" s="2">
        <f t="shared" ca="1" si="45"/>
        <v>0</v>
      </c>
      <c r="N226" s="14">
        <f t="shared" ca="1" si="46"/>
        <v>0</v>
      </c>
      <c r="O226" s="2">
        <f t="shared" ca="1" si="47"/>
        <v>0</v>
      </c>
      <c r="P226" s="2">
        <f t="shared" ca="1" si="39"/>
        <v>0</v>
      </c>
      <c r="Q226" s="2">
        <f t="shared" ca="1" si="48"/>
        <v>0</v>
      </c>
      <c r="R226" s="2">
        <f t="shared" ca="1" si="40"/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ca="1" si="41"/>
        <v>0</v>
      </c>
    </row>
    <row r="227" spans="1:23" hidden="1" x14ac:dyDescent="0.35">
      <c r="A227" s="6" t="s">
        <v>90</v>
      </c>
      <c r="B227" s="2" t="s">
        <v>106</v>
      </c>
      <c r="C227" s="2" t="s">
        <v>106</v>
      </c>
      <c r="D227" s="2">
        <f ca="1">RANDBETWEEN(10,20)</f>
        <v>19</v>
      </c>
      <c r="E227" s="2">
        <f ca="1" xml:space="preserve"> RANDBETWEEN(10,12)*D227</f>
        <v>209</v>
      </c>
      <c r="F227" s="2">
        <f ca="1">IF(D227&lt;=10, RANDBETWEEN(120,200),
 IF(D227&lt;=50, RANDBETWEEN(100,160),
 IF(D227&lt;=200, RANDBETWEEN(80,140),
 IF(D227&lt;=800, RANDBETWEEN(70,120),
             RANDBETWEEN(75,130)))))*D227</f>
        <v>2090</v>
      </c>
      <c r="G227" s="2">
        <f ca="1">IF(D227&lt;=10, RANDBETWEEN(120,200),
 IF(D227&lt;=50, RANDBETWEEN(100,160),
 IF(D227&lt;=200, RANDBETWEEN(80,140),
 IF(D227&lt;=800, RANDBETWEEN(70,120),
             RANDBETWEEN(75,130)))))*D227</f>
        <v>2983</v>
      </c>
      <c r="H227" s="2">
        <f ca="1">IF(D227&lt;=10, RANDBETWEEN(6,12),
 IF(D227&lt;=50, RANDBETWEEN(5,10),
 IF(D227&lt;=200, RANDBETWEEN(4,9),
 IF(D227&lt;=800, RANDBETWEEN(4,8),
             RANDBETWEEN(5,9)))))*D227</f>
        <v>133</v>
      </c>
      <c r="I227" s="2">
        <v>0</v>
      </c>
      <c r="J227" s="2">
        <f t="shared" ca="1" si="42"/>
        <v>313.5</v>
      </c>
      <c r="K227" s="2">
        <f t="shared" ca="1" si="43"/>
        <v>20.900000000000002</v>
      </c>
      <c r="L227" s="2">
        <f t="shared" ca="1" si="44"/>
        <v>44.744999999999997</v>
      </c>
      <c r="M227" s="2">
        <f t="shared" ca="1" si="45"/>
        <v>6.65</v>
      </c>
      <c r="N227" s="14">
        <f t="shared" ca="1" si="46"/>
        <v>0</v>
      </c>
      <c r="O227" s="2">
        <f t="shared" ca="1" si="47"/>
        <v>72.295000000000002</v>
      </c>
      <c r="P227" s="2">
        <f t="shared" ca="1" si="39"/>
        <v>13.711340206185566</v>
      </c>
      <c r="Q227" s="2">
        <f t="shared" ca="1" si="48"/>
        <v>754.12371134020611</v>
      </c>
      <c r="R227" s="2">
        <f t="shared" ca="1" si="40"/>
        <v>826.41871134020607</v>
      </c>
      <c r="S227" s="2">
        <f ca="1">RANDBETWEEN(45000,55000)</f>
        <v>48713</v>
      </c>
      <c r="T227" s="12">
        <f ca="1">RANDBETWEEN(5000,10000)</f>
        <v>7425</v>
      </c>
      <c r="U227" s="2">
        <v>50000</v>
      </c>
      <c r="V227" s="2">
        <f ca="1">RANDBETWEEN(5000,15000)</f>
        <v>12276</v>
      </c>
      <c r="W227" s="2">
        <f t="shared" ca="1" si="41"/>
        <v>119553.9187113402</v>
      </c>
    </row>
    <row r="228" spans="1:23" hidden="1" x14ac:dyDescent="0.35">
      <c r="A228" s="6" t="s">
        <v>91</v>
      </c>
      <c r="B228" s="2" t="s">
        <v>101</v>
      </c>
      <c r="C228" s="2" t="s">
        <v>101</v>
      </c>
      <c r="D228" s="2">
        <v>10</v>
      </c>
      <c r="E228" s="2">
        <f ca="1">RANDBETWEEN(2,4)*D228</f>
        <v>30</v>
      </c>
      <c r="F228" s="2">
        <f ca="1">RANDBETWEEN(60,100)*D228</f>
        <v>980</v>
      </c>
      <c r="G228" s="2">
        <f ca="1">RANDBETWEEN(120,200)*D228</f>
        <v>1540</v>
      </c>
      <c r="H228" s="2">
        <f ca="1">RANDBETWEEN(1,2)*D228</f>
        <v>10</v>
      </c>
      <c r="I228" s="2">
        <f ca="1">RANDBETWEEN(1,2)*D228</f>
        <v>20</v>
      </c>
      <c r="J228" s="2">
        <f t="shared" ca="1" si="42"/>
        <v>45</v>
      </c>
      <c r="K228" s="2">
        <f t="shared" ca="1" si="43"/>
        <v>9.8000000000000007</v>
      </c>
      <c r="L228" s="2">
        <f t="shared" ca="1" si="44"/>
        <v>23.099999999999998</v>
      </c>
      <c r="M228" s="2">
        <f t="shared" ca="1" si="45"/>
        <v>0.5</v>
      </c>
      <c r="N228" s="14">
        <f t="shared" ca="1" si="46"/>
        <v>1</v>
      </c>
      <c r="O228" s="2">
        <f t="shared" ca="1" si="47"/>
        <v>34.4</v>
      </c>
      <c r="P228" s="2">
        <f t="shared" ca="1" si="39"/>
        <v>5.8577405857740583</v>
      </c>
      <c r="Q228" s="2">
        <f t="shared" ca="1" si="48"/>
        <v>322.17573221757323</v>
      </c>
      <c r="R228" s="2">
        <f t="shared" ca="1" si="40"/>
        <v>356.5757322175732</v>
      </c>
      <c r="S228" s="2">
        <v>0</v>
      </c>
      <c r="T228" s="2">
        <v>0</v>
      </c>
      <c r="U228" s="2">
        <v>0</v>
      </c>
      <c r="V228" s="2">
        <v>0</v>
      </c>
      <c r="W228" s="2">
        <f t="shared" ca="1" si="41"/>
        <v>401.5757322175732</v>
      </c>
    </row>
    <row r="229" spans="1:23" hidden="1" x14ac:dyDescent="0.35">
      <c r="A229" s="6" t="s">
        <v>91</v>
      </c>
      <c r="B229" s="2" t="s">
        <v>99</v>
      </c>
      <c r="C229" s="2" t="s">
        <v>99</v>
      </c>
      <c r="D229" s="2">
        <v>150</v>
      </c>
      <c r="E229" s="2">
        <f ca="1">RANDBETWEEN(10,12)*D229</f>
        <v>1800</v>
      </c>
      <c r="F229" s="2">
        <f ca="1">RANDBETWEEN(180,210)*D229</f>
        <v>28050</v>
      </c>
      <c r="G229" s="2">
        <f ca="1">RANDBETWEEN(90,110)*D229</f>
        <v>16350</v>
      </c>
      <c r="H229" s="2">
        <f ca="1">(RANDBETWEEN(40,55)/100)*D229</f>
        <v>78</v>
      </c>
      <c r="I229" s="2">
        <v>1773.333333333333</v>
      </c>
      <c r="J229" s="2">
        <f t="shared" ca="1" si="42"/>
        <v>2700</v>
      </c>
      <c r="K229" s="2">
        <f t="shared" ca="1" si="43"/>
        <v>280.5</v>
      </c>
      <c r="L229" s="2">
        <f t="shared" ca="1" si="44"/>
        <v>245.25</v>
      </c>
      <c r="M229" s="2">
        <f t="shared" ca="1" si="45"/>
        <v>3.9000000000000004</v>
      </c>
      <c r="N229" s="14">
        <f t="shared" ca="1" si="46"/>
        <v>88.666666666666657</v>
      </c>
      <c r="O229" s="2">
        <f t="shared" ca="1" si="47"/>
        <v>618.31666666666661</v>
      </c>
      <c r="P229" s="2">
        <f t="shared" ca="1" si="39"/>
        <v>91.304347826086968</v>
      </c>
      <c r="Q229" s="2">
        <f t="shared" ca="1" si="48"/>
        <v>5021.739130434783</v>
      </c>
      <c r="R229" s="2">
        <f t="shared" ca="1" si="40"/>
        <v>5640.0557971014496</v>
      </c>
      <c r="S229" s="2">
        <v>0</v>
      </c>
      <c r="T229" s="2">
        <v>0</v>
      </c>
      <c r="U229" s="2">
        <v>0</v>
      </c>
      <c r="V229" s="2">
        <v>0</v>
      </c>
      <c r="W229" s="2">
        <f t="shared" ca="1" si="41"/>
        <v>8340.0557971014496</v>
      </c>
    </row>
    <row r="230" spans="1:23" hidden="1" x14ac:dyDescent="0.35">
      <c r="A230" s="6" t="s">
        <v>91</v>
      </c>
      <c r="B230" s="2" t="s">
        <v>98</v>
      </c>
      <c r="C230" s="2" t="s">
        <v>98</v>
      </c>
      <c r="D230" s="2">
        <v>0</v>
      </c>
      <c r="E230" s="2">
        <f ca="1">RANDBETWEEN(5,6)*D230</f>
        <v>0</v>
      </c>
      <c r="F230" s="2">
        <f ca="1">RANDBETWEEN(160,190)*D230</f>
        <v>0</v>
      </c>
      <c r="G230" s="2">
        <f ca="1">RANDBETWEEN(50,60)*D230</f>
        <v>0</v>
      </c>
      <c r="H230" s="2">
        <f ca="1">RANDBETWEEN(6,8)*D230</f>
        <v>0</v>
      </c>
      <c r="I230" s="2">
        <f ca="1">RANDBETWEEN(1,2)*D230</f>
        <v>0</v>
      </c>
      <c r="J230" s="2">
        <f t="shared" ca="1" si="42"/>
        <v>0</v>
      </c>
      <c r="K230" s="2">
        <f t="shared" ca="1" si="43"/>
        <v>0</v>
      </c>
      <c r="L230" s="2">
        <f t="shared" ca="1" si="44"/>
        <v>0</v>
      </c>
      <c r="M230" s="2">
        <f t="shared" ca="1" si="45"/>
        <v>0</v>
      </c>
      <c r="N230" s="14">
        <f t="shared" ca="1" si="46"/>
        <v>0</v>
      </c>
      <c r="O230" s="2">
        <f t="shared" ca="1" si="47"/>
        <v>0</v>
      </c>
      <c r="P230" s="2">
        <f t="shared" ca="1" si="39"/>
        <v>0</v>
      </c>
      <c r="Q230" s="2">
        <f t="shared" ca="1" si="48"/>
        <v>0</v>
      </c>
      <c r="R230" s="2">
        <f t="shared" ca="1" si="40"/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ca="1" si="41"/>
        <v>0</v>
      </c>
    </row>
    <row r="231" spans="1:23" hidden="1" x14ac:dyDescent="0.35">
      <c r="A231" s="6" t="s">
        <v>91</v>
      </c>
      <c r="B231" s="2" t="s">
        <v>100</v>
      </c>
      <c r="C231" s="2" t="s">
        <v>100</v>
      </c>
      <c r="D231" s="2">
        <v>50</v>
      </c>
      <c r="E231" s="2">
        <f ca="1">RANDBETWEEN(5,6)*D231</f>
        <v>250</v>
      </c>
      <c r="F231" s="2">
        <f ca="1">RANDBETWEEN(130,150)*D231</f>
        <v>6950</v>
      </c>
      <c r="G231" s="2">
        <f ca="1">RANDBETWEEN(60,75)*D231</f>
        <v>3100</v>
      </c>
      <c r="H231" s="2">
        <f ca="1">RANDBETWEEN(2,4)*D231</f>
        <v>100</v>
      </c>
      <c r="I231" s="2">
        <f ca="1">RANDBETWEEN(1,2)*D231</f>
        <v>50</v>
      </c>
      <c r="J231" s="2">
        <f t="shared" ca="1" si="42"/>
        <v>375</v>
      </c>
      <c r="K231" s="2">
        <f t="shared" ca="1" si="43"/>
        <v>69.5</v>
      </c>
      <c r="L231" s="2">
        <f t="shared" ca="1" si="44"/>
        <v>46.5</v>
      </c>
      <c r="M231" s="2">
        <f t="shared" ca="1" si="45"/>
        <v>5</v>
      </c>
      <c r="N231" s="14">
        <f t="shared" ca="1" si="46"/>
        <v>2</v>
      </c>
      <c r="O231" s="2">
        <f t="shared" ca="1" si="47"/>
        <v>123</v>
      </c>
      <c r="P231" s="2">
        <f t="shared" ca="1" si="39"/>
        <v>32.407407407407405</v>
      </c>
      <c r="Q231" s="2">
        <f t="shared" ca="1" si="48"/>
        <v>1782.4074074074072</v>
      </c>
      <c r="R231" s="2">
        <f t="shared" ca="1" si="40"/>
        <v>1905.4074074074072</v>
      </c>
      <c r="S231" s="2">
        <v>0</v>
      </c>
      <c r="T231" s="2">
        <v>0</v>
      </c>
      <c r="U231" s="2">
        <v>0</v>
      </c>
      <c r="V231" s="2">
        <v>0</v>
      </c>
      <c r="W231" s="2">
        <f t="shared" ca="1" si="41"/>
        <v>2280.4074074074069</v>
      </c>
    </row>
    <row r="232" spans="1:23" hidden="1" x14ac:dyDescent="0.35">
      <c r="A232" s="6" t="s">
        <v>91</v>
      </c>
      <c r="B232" s="2" t="s">
        <v>107</v>
      </c>
      <c r="C232" s="2" t="s">
        <v>107</v>
      </c>
      <c r="D232" s="2">
        <v>25</v>
      </c>
      <c r="E232" s="2">
        <f ca="1">(RANDBETWEEN(25,35)/10)*D232</f>
        <v>80</v>
      </c>
      <c r="F232" s="2">
        <f ca="1">RANDBETWEEN(80,100)*D232</f>
        <v>2375</v>
      </c>
      <c r="G232" s="2">
        <f ca="1">RANDBETWEEN(60,75)*D232</f>
        <v>1775</v>
      </c>
      <c r="H232" s="2">
        <f ca="1">RANDBETWEEN(3,7)*D232</f>
        <v>75</v>
      </c>
      <c r="I232" s="2">
        <f ca="1">RANDBETWEEN(2,8)*D232</f>
        <v>150</v>
      </c>
      <c r="J232" s="2">
        <f t="shared" ca="1" si="42"/>
        <v>120</v>
      </c>
      <c r="K232" s="2">
        <f t="shared" ca="1" si="43"/>
        <v>23.75</v>
      </c>
      <c r="L232" s="2">
        <f t="shared" ca="1" si="44"/>
        <v>26.625</v>
      </c>
      <c r="M232" s="2">
        <f t="shared" ca="1" si="45"/>
        <v>3.75</v>
      </c>
      <c r="N232" s="14">
        <f t="shared" ca="1" si="46"/>
        <v>6</v>
      </c>
      <c r="O232" s="2">
        <f t="shared" ca="1" si="47"/>
        <v>60.125</v>
      </c>
      <c r="P232" s="2">
        <f t="shared" ca="1" si="39"/>
        <v>23.026315789473685</v>
      </c>
      <c r="Q232" s="2">
        <f t="shared" ca="1" si="48"/>
        <v>1266.4473684210527</v>
      </c>
      <c r="R232" s="2">
        <f t="shared" ca="1" si="40"/>
        <v>1326.5723684210527</v>
      </c>
      <c r="S232" s="2">
        <v>0</v>
      </c>
      <c r="T232" s="2">
        <v>0</v>
      </c>
      <c r="U232" s="2">
        <v>0</v>
      </c>
      <c r="V232" s="2">
        <v>0</v>
      </c>
      <c r="W232" s="2">
        <f t="shared" ca="1" si="41"/>
        <v>1446.5723684210527</v>
      </c>
    </row>
    <row r="233" spans="1:23" hidden="1" x14ac:dyDescent="0.35">
      <c r="A233" s="6" t="s">
        <v>91</v>
      </c>
      <c r="B233" s="2" t="s">
        <v>106</v>
      </c>
      <c r="C233" s="2" t="s">
        <v>106</v>
      </c>
      <c r="D233" s="2">
        <f ca="1">RANDBETWEEN(10,20)</f>
        <v>16</v>
      </c>
      <c r="E233" s="2">
        <f ca="1" xml:space="preserve"> RANDBETWEEN(10,12)*D233</f>
        <v>176</v>
      </c>
      <c r="F233" s="2">
        <f ca="1">IF(D233&lt;=10, RANDBETWEEN(120,200),
 IF(D233&lt;=50, RANDBETWEEN(100,160),
 IF(D233&lt;=200, RANDBETWEEN(80,140),
 IF(D233&lt;=800, RANDBETWEEN(70,120),
             RANDBETWEEN(75,130)))))*D233</f>
        <v>1632</v>
      </c>
      <c r="G233" s="2">
        <f ca="1">IF(D233&lt;=10, RANDBETWEEN(120,200),
 IF(D233&lt;=50, RANDBETWEEN(100,160),
 IF(D233&lt;=200, RANDBETWEEN(80,140),
 IF(D233&lt;=800, RANDBETWEEN(70,120),
             RANDBETWEEN(75,130)))))*D233</f>
        <v>1600</v>
      </c>
      <c r="H233" s="2">
        <f ca="1">IF(D233&lt;=10, RANDBETWEEN(6,12),
 IF(D233&lt;=50, RANDBETWEEN(5,10),
 IF(D233&lt;=200, RANDBETWEEN(4,9),
 IF(D233&lt;=800, RANDBETWEEN(4,8),
             RANDBETWEEN(5,9)))))*D233</f>
        <v>128</v>
      </c>
      <c r="I233" s="2">
        <v>0</v>
      </c>
      <c r="J233" s="2">
        <f t="shared" ca="1" si="42"/>
        <v>264</v>
      </c>
      <c r="K233" s="2">
        <f t="shared" ca="1" si="43"/>
        <v>16.32</v>
      </c>
      <c r="L233" s="2">
        <f t="shared" ca="1" si="44"/>
        <v>24</v>
      </c>
      <c r="M233" s="2">
        <f t="shared" ca="1" si="45"/>
        <v>6.4</v>
      </c>
      <c r="N233" s="14">
        <f t="shared" ca="1" si="46"/>
        <v>0</v>
      </c>
      <c r="O233" s="2">
        <f t="shared" ca="1" si="47"/>
        <v>46.72</v>
      </c>
      <c r="P233" s="2">
        <f t="shared" ca="1" si="39"/>
        <v>10.873786407766991</v>
      </c>
      <c r="Q233" s="2">
        <f t="shared" ca="1" si="48"/>
        <v>598.05825242718447</v>
      </c>
      <c r="R233" s="2">
        <f t="shared" ca="1" si="40"/>
        <v>644.7782524271845</v>
      </c>
      <c r="S233" s="2">
        <f ca="1">RANDBETWEEN(45000,55000)</f>
        <v>45487</v>
      </c>
      <c r="T233" s="12">
        <f ca="1">RANDBETWEEN(5000,10000)</f>
        <v>6311</v>
      </c>
      <c r="U233" s="2">
        <v>50000</v>
      </c>
      <c r="V233" s="2">
        <f ca="1">RANDBETWEEN(5000,15000)</f>
        <v>12860</v>
      </c>
      <c r="W233" s="2">
        <f t="shared" ca="1" si="41"/>
        <v>115566.77825242718</v>
      </c>
    </row>
    <row r="234" spans="1:23" hidden="1" x14ac:dyDescent="0.35">
      <c r="A234" s="6" t="s">
        <v>92</v>
      </c>
      <c r="B234" s="2" t="s">
        <v>99</v>
      </c>
      <c r="C234" s="2" t="s">
        <v>99</v>
      </c>
      <c r="D234" s="2">
        <v>150</v>
      </c>
      <c r="E234" s="2">
        <f ca="1">RANDBETWEEN(10,12)*D234</f>
        <v>1650</v>
      </c>
      <c r="F234" s="2">
        <f ca="1">RANDBETWEEN(180,210)*D234</f>
        <v>30300</v>
      </c>
      <c r="G234" s="2">
        <f ca="1">RANDBETWEEN(90,110)*D234</f>
        <v>13950</v>
      </c>
      <c r="H234" s="2">
        <f ca="1">(RANDBETWEEN(40,55)/100)*D234</f>
        <v>67.5</v>
      </c>
      <c r="I234" s="2">
        <v>1811.1111111111111</v>
      </c>
      <c r="J234" s="2">
        <f t="shared" ca="1" si="42"/>
        <v>2475</v>
      </c>
      <c r="K234" s="2">
        <f t="shared" ca="1" si="43"/>
        <v>303</v>
      </c>
      <c r="L234" s="2">
        <f t="shared" ca="1" si="44"/>
        <v>209.25</v>
      </c>
      <c r="M234" s="2">
        <f t="shared" ca="1" si="45"/>
        <v>3.375</v>
      </c>
      <c r="N234" s="14">
        <f t="shared" ca="1" si="46"/>
        <v>72.444444444444443</v>
      </c>
      <c r="O234" s="2">
        <f t="shared" ca="1" si="47"/>
        <v>588.06944444444446</v>
      </c>
      <c r="P234" s="2">
        <f t="shared" ca="1" si="39"/>
        <v>132.91139240506328</v>
      </c>
      <c r="Q234" s="2">
        <f t="shared" ca="1" si="48"/>
        <v>7310.1265822784808</v>
      </c>
      <c r="R234" s="2">
        <f t="shared" ca="1" si="40"/>
        <v>7898.1960267229251</v>
      </c>
      <c r="S234" s="2">
        <v>0</v>
      </c>
      <c r="T234" s="2">
        <v>0</v>
      </c>
      <c r="U234" s="2">
        <v>0</v>
      </c>
      <c r="V234" s="2">
        <v>0</v>
      </c>
      <c r="W234" s="2">
        <f t="shared" ca="1" si="41"/>
        <v>10373.196026722926</v>
      </c>
    </row>
    <row r="235" spans="1:23" hidden="1" x14ac:dyDescent="0.35">
      <c r="A235" s="6" t="s">
        <v>92</v>
      </c>
      <c r="B235" s="2" t="s">
        <v>107</v>
      </c>
      <c r="C235" s="2" t="s">
        <v>107</v>
      </c>
      <c r="D235" s="2">
        <v>25</v>
      </c>
      <c r="E235" s="2">
        <f ca="1">(RANDBETWEEN(25,35)/10)*D235</f>
        <v>67.5</v>
      </c>
      <c r="F235" s="2">
        <f ca="1">RANDBETWEEN(80,100)*D235</f>
        <v>2350</v>
      </c>
      <c r="G235" s="2">
        <f ca="1">RANDBETWEEN(60,75)*D235</f>
        <v>1550</v>
      </c>
      <c r="H235" s="2">
        <f ca="1">RANDBETWEEN(3,7)*D235</f>
        <v>100</v>
      </c>
      <c r="I235" s="2">
        <f ca="1">RANDBETWEEN(2,8)*D235</f>
        <v>125</v>
      </c>
      <c r="J235" s="2">
        <f t="shared" ca="1" si="42"/>
        <v>101.25</v>
      </c>
      <c r="K235" s="2">
        <f t="shared" ca="1" si="43"/>
        <v>23.5</v>
      </c>
      <c r="L235" s="2">
        <f t="shared" ca="1" si="44"/>
        <v>23.25</v>
      </c>
      <c r="M235" s="2">
        <f t="shared" ca="1" si="45"/>
        <v>5</v>
      </c>
      <c r="N235" s="14">
        <f t="shared" ca="1" si="46"/>
        <v>5</v>
      </c>
      <c r="O235" s="2">
        <f t="shared" ca="1" si="47"/>
        <v>56.75</v>
      </c>
      <c r="P235" s="2">
        <f t="shared" ca="1" si="39"/>
        <v>16.279069767441861</v>
      </c>
      <c r="Q235" s="2">
        <f t="shared" ca="1" si="48"/>
        <v>895.34883720930236</v>
      </c>
      <c r="R235" s="2">
        <f t="shared" ca="1" si="40"/>
        <v>952.09883720930236</v>
      </c>
      <c r="S235" s="2">
        <v>0</v>
      </c>
      <c r="T235" s="2">
        <v>0</v>
      </c>
      <c r="U235" s="2">
        <v>0</v>
      </c>
      <c r="V235" s="2">
        <v>0</v>
      </c>
      <c r="W235" s="2">
        <f t="shared" ca="1" si="41"/>
        <v>1053.3488372093025</v>
      </c>
    </row>
    <row r="236" spans="1:23" hidden="1" x14ac:dyDescent="0.35">
      <c r="A236" s="6" t="s">
        <v>92</v>
      </c>
      <c r="B236" s="2" t="s">
        <v>98</v>
      </c>
      <c r="C236" s="2" t="s">
        <v>98</v>
      </c>
      <c r="D236" s="2">
        <v>0</v>
      </c>
      <c r="E236" s="2">
        <f ca="1">RANDBETWEEN(5,6)*D236</f>
        <v>0</v>
      </c>
      <c r="F236" s="2">
        <f ca="1">RANDBETWEEN(160,190)*D236</f>
        <v>0</v>
      </c>
      <c r="G236" s="2">
        <f ca="1">RANDBETWEEN(50,60)*D236</f>
        <v>0</v>
      </c>
      <c r="H236" s="2">
        <f ca="1">RANDBETWEEN(6,8)*D236</f>
        <v>0</v>
      </c>
      <c r="I236" s="2">
        <f ca="1">RANDBETWEEN(1,2)*D236</f>
        <v>0</v>
      </c>
      <c r="J236" s="2">
        <f t="shared" ca="1" si="42"/>
        <v>0</v>
      </c>
      <c r="K236" s="2">
        <f t="shared" ca="1" si="43"/>
        <v>0</v>
      </c>
      <c r="L236" s="2">
        <f t="shared" ca="1" si="44"/>
        <v>0</v>
      </c>
      <c r="M236" s="2">
        <f t="shared" ca="1" si="45"/>
        <v>0</v>
      </c>
      <c r="N236" s="14">
        <f t="shared" ca="1" si="46"/>
        <v>0</v>
      </c>
      <c r="O236" s="2">
        <f t="shared" ca="1" si="47"/>
        <v>0</v>
      </c>
      <c r="P236" s="2">
        <f t="shared" ca="1" si="39"/>
        <v>0</v>
      </c>
      <c r="Q236" s="2">
        <f t="shared" ca="1" si="48"/>
        <v>0</v>
      </c>
      <c r="R236" s="2">
        <f t="shared" ca="1" si="40"/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ca="1" si="41"/>
        <v>0</v>
      </c>
    </row>
    <row r="237" spans="1:23" hidden="1" x14ac:dyDescent="0.35">
      <c r="A237" s="6" t="s">
        <v>92</v>
      </c>
      <c r="B237" s="2" t="s">
        <v>100</v>
      </c>
      <c r="C237" s="2" t="s">
        <v>100</v>
      </c>
      <c r="D237" s="2">
        <v>50</v>
      </c>
      <c r="E237" s="2">
        <f ca="1">RANDBETWEEN(5,6)*D237</f>
        <v>250</v>
      </c>
      <c r="F237" s="2">
        <f ca="1">RANDBETWEEN(130,150)*D237</f>
        <v>7450</v>
      </c>
      <c r="G237" s="2">
        <f ca="1">RANDBETWEEN(60,75)*D237</f>
        <v>3500</v>
      </c>
      <c r="H237" s="2">
        <f ca="1">RANDBETWEEN(2,4)*D237</f>
        <v>200</v>
      </c>
      <c r="I237" s="2">
        <f ca="1">RANDBETWEEN(1,2)*D237</f>
        <v>100</v>
      </c>
      <c r="J237" s="2">
        <f t="shared" ca="1" si="42"/>
        <v>375</v>
      </c>
      <c r="K237" s="2">
        <f t="shared" ca="1" si="43"/>
        <v>74.5</v>
      </c>
      <c r="L237" s="2">
        <f t="shared" ca="1" si="44"/>
        <v>52.5</v>
      </c>
      <c r="M237" s="2">
        <f t="shared" ca="1" si="45"/>
        <v>10</v>
      </c>
      <c r="N237" s="14">
        <f t="shared" ca="1" si="46"/>
        <v>2</v>
      </c>
      <c r="O237" s="2">
        <f t="shared" ca="1" si="47"/>
        <v>139</v>
      </c>
      <c r="P237" s="2">
        <f t="shared" ca="1" si="39"/>
        <v>32.558139534883722</v>
      </c>
      <c r="Q237" s="2">
        <f t="shared" ca="1" si="48"/>
        <v>1790.6976744186047</v>
      </c>
      <c r="R237" s="2">
        <f t="shared" ca="1" si="40"/>
        <v>1929.6976744186047</v>
      </c>
      <c r="S237" s="2">
        <v>0</v>
      </c>
      <c r="T237" s="2">
        <v>0</v>
      </c>
      <c r="U237" s="2">
        <v>0</v>
      </c>
      <c r="V237" s="2">
        <v>0</v>
      </c>
      <c r="W237" s="2">
        <f t="shared" ca="1" si="41"/>
        <v>2304.6976744186049</v>
      </c>
    </row>
    <row r="238" spans="1:23" hidden="1" x14ac:dyDescent="0.35">
      <c r="A238" s="6" t="s">
        <v>92</v>
      </c>
      <c r="B238" s="2" t="s">
        <v>101</v>
      </c>
      <c r="C238" s="2" t="s">
        <v>101</v>
      </c>
      <c r="D238" s="2">
        <v>10</v>
      </c>
      <c r="E238" s="2">
        <f ca="1">RANDBETWEEN(2,4)*D238</f>
        <v>20</v>
      </c>
      <c r="F238" s="2">
        <f ca="1">RANDBETWEEN(60,100)*D238</f>
        <v>940</v>
      </c>
      <c r="G238" s="2">
        <f ca="1">RANDBETWEEN(120,200)*D238</f>
        <v>1980</v>
      </c>
      <c r="H238" s="2">
        <f ca="1">RANDBETWEEN(1,2)*D238</f>
        <v>20</v>
      </c>
      <c r="I238" s="2">
        <f ca="1">RANDBETWEEN(1,2)*D238</f>
        <v>20</v>
      </c>
      <c r="J238" s="2">
        <f t="shared" ca="1" si="42"/>
        <v>30</v>
      </c>
      <c r="K238" s="2">
        <f t="shared" ca="1" si="43"/>
        <v>9.4</v>
      </c>
      <c r="L238" s="2">
        <f t="shared" ca="1" si="44"/>
        <v>29.7</v>
      </c>
      <c r="M238" s="2">
        <f t="shared" ca="1" si="45"/>
        <v>1</v>
      </c>
      <c r="N238" s="14">
        <f t="shared" ca="1" si="46"/>
        <v>0.6</v>
      </c>
      <c r="O238" s="2">
        <f t="shared" ca="1" si="47"/>
        <v>40.700000000000003</v>
      </c>
      <c r="P238" s="2">
        <f t="shared" ca="1" si="39"/>
        <v>6.6037735849056602</v>
      </c>
      <c r="Q238" s="2">
        <f t="shared" ca="1" si="48"/>
        <v>363.20754716981133</v>
      </c>
      <c r="R238" s="2">
        <f t="shared" ca="1" si="40"/>
        <v>403.90754716981132</v>
      </c>
      <c r="S238" s="2">
        <v>0</v>
      </c>
      <c r="T238" s="2">
        <v>0</v>
      </c>
      <c r="U238" s="2">
        <v>0</v>
      </c>
      <c r="V238" s="2">
        <v>0</v>
      </c>
      <c r="W238" s="2">
        <f t="shared" ca="1" si="41"/>
        <v>433.90754716981132</v>
      </c>
    </row>
    <row r="239" spans="1:23" hidden="1" x14ac:dyDescent="0.35">
      <c r="A239" s="6" t="s">
        <v>92</v>
      </c>
      <c r="B239" s="2" t="s">
        <v>106</v>
      </c>
      <c r="C239" s="2" t="s">
        <v>106</v>
      </c>
      <c r="D239" s="2">
        <f ca="1">RANDBETWEEN(10,20)</f>
        <v>19</v>
      </c>
      <c r="E239" s="2">
        <f ca="1" xml:space="preserve"> RANDBETWEEN(10,12)*D239</f>
        <v>209</v>
      </c>
      <c r="F239" s="2">
        <f ca="1">IF(D239&lt;=10, RANDBETWEEN(120,200),
 IF(D239&lt;=50, RANDBETWEEN(100,160),
 IF(D239&lt;=200, RANDBETWEEN(80,140),
 IF(D239&lt;=800, RANDBETWEEN(70,120),
             RANDBETWEEN(75,130)))))*D239</f>
        <v>2014</v>
      </c>
      <c r="G239" s="2">
        <f ca="1">IF(D239&lt;=10, RANDBETWEEN(120,200),
 IF(D239&lt;=50, RANDBETWEEN(100,160),
 IF(D239&lt;=200, RANDBETWEEN(80,140),
 IF(D239&lt;=800, RANDBETWEEN(70,120),
             RANDBETWEEN(75,130)))))*D239</f>
        <v>2451</v>
      </c>
      <c r="H239" s="2">
        <f ca="1">IF(D239&lt;=10, RANDBETWEEN(6,12),
 IF(D239&lt;=50, RANDBETWEEN(5,10),
 IF(D239&lt;=200, RANDBETWEEN(4,9),
 IF(D239&lt;=800, RANDBETWEEN(4,8),
             RANDBETWEEN(5,9)))))*D239</f>
        <v>171</v>
      </c>
      <c r="I239" s="2">
        <v>0</v>
      </c>
      <c r="J239" s="2">
        <f t="shared" ca="1" si="42"/>
        <v>313.5</v>
      </c>
      <c r="K239" s="2">
        <f t="shared" ca="1" si="43"/>
        <v>20.14</v>
      </c>
      <c r="L239" s="2">
        <f t="shared" ca="1" si="44"/>
        <v>36.765000000000001</v>
      </c>
      <c r="M239" s="2">
        <f t="shared" ca="1" si="45"/>
        <v>8.5500000000000007</v>
      </c>
      <c r="N239" s="14">
        <f t="shared" ca="1" si="46"/>
        <v>0</v>
      </c>
      <c r="O239" s="2">
        <f t="shared" ca="1" si="47"/>
        <v>65.454999999999998</v>
      </c>
      <c r="P239" s="2">
        <f t="shared" ca="1" si="39"/>
        <v>15.113636363636363</v>
      </c>
      <c r="Q239" s="2">
        <f t="shared" ca="1" si="48"/>
        <v>831.25</v>
      </c>
      <c r="R239" s="2">
        <f t="shared" ca="1" si="40"/>
        <v>896.70500000000004</v>
      </c>
      <c r="S239" s="2">
        <f ca="1">RANDBETWEEN(45000,55000)</f>
        <v>48548</v>
      </c>
      <c r="T239" s="12">
        <f ca="1">RANDBETWEEN(5000,10000)</f>
        <v>9947</v>
      </c>
      <c r="U239" s="2">
        <v>50000</v>
      </c>
      <c r="V239" s="2">
        <f ca="1">RANDBETWEEN(5000,15000)</f>
        <v>7825</v>
      </c>
      <c r="W239" s="2">
        <f t="shared" ca="1" si="41"/>
        <v>117530.205</v>
      </c>
    </row>
    <row r="240" spans="1:23" hidden="1" x14ac:dyDescent="0.35">
      <c r="A240" s="6" t="s">
        <v>93</v>
      </c>
      <c r="B240" s="2" t="s">
        <v>101</v>
      </c>
      <c r="C240" s="2" t="s">
        <v>101</v>
      </c>
      <c r="D240" s="2">
        <v>10</v>
      </c>
      <c r="E240" s="2">
        <f ca="1">RANDBETWEEN(2,4)*D240</f>
        <v>30</v>
      </c>
      <c r="F240" s="2">
        <f ca="1">RANDBETWEEN(60,100)*D240</f>
        <v>760</v>
      </c>
      <c r="G240" s="2">
        <f ca="1">RANDBETWEEN(120,200)*D240</f>
        <v>1440</v>
      </c>
      <c r="H240" s="2">
        <f ca="1">RANDBETWEEN(1,2)*D240</f>
        <v>10</v>
      </c>
      <c r="I240" s="2">
        <f ca="1">RANDBETWEEN(1,2)*D240</f>
        <v>10</v>
      </c>
      <c r="J240" s="2">
        <f t="shared" ca="1" si="42"/>
        <v>45</v>
      </c>
      <c r="K240" s="2">
        <f t="shared" ca="1" si="43"/>
        <v>7.6000000000000005</v>
      </c>
      <c r="L240" s="2">
        <f t="shared" ca="1" si="44"/>
        <v>21.599999999999998</v>
      </c>
      <c r="M240" s="2">
        <f t="shared" ca="1" si="45"/>
        <v>0.5</v>
      </c>
      <c r="N240" s="14">
        <f t="shared" ca="1" si="46"/>
        <v>0.2</v>
      </c>
      <c r="O240" s="2">
        <f t="shared" ca="1" si="47"/>
        <v>29.9</v>
      </c>
      <c r="P240" s="2">
        <f t="shared" ca="1" si="39"/>
        <v>6.5420560747663545</v>
      </c>
      <c r="Q240" s="2">
        <f t="shared" ca="1" si="48"/>
        <v>359.81308411214951</v>
      </c>
      <c r="R240" s="2">
        <f t="shared" ca="1" si="40"/>
        <v>389.71308411214949</v>
      </c>
      <c r="S240" s="2">
        <v>0</v>
      </c>
      <c r="T240" s="2">
        <v>0</v>
      </c>
      <c r="U240" s="2">
        <v>0</v>
      </c>
      <c r="V240" s="2">
        <v>0</v>
      </c>
      <c r="W240" s="2">
        <f t="shared" ca="1" si="41"/>
        <v>434.71308411214949</v>
      </c>
    </row>
    <row r="241" spans="1:23" hidden="1" x14ac:dyDescent="0.35">
      <c r="A241" s="6" t="s">
        <v>93</v>
      </c>
      <c r="B241" s="2" t="s">
        <v>99</v>
      </c>
      <c r="C241" s="2" t="s">
        <v>99</v>
      </c>
      <c r="D241" s="2">
        <v>150</v>
      </c>
      <c r="E241" s="2">
        <f ca="1">RANDBETWEEN(10,12)*D241</f>
        <v>1650</v>
      </c>
      <c r="F241" s="2">
        <f ca="1">RANDBETWEEN(180,210)*D241</f>
        <v>27150</v>
      </c>
      <c r="G241" s="2">
        <f ca="1">RANDBETWEEN(90,110)*D241</f>
        <v>16500</v>
      </c>
      <c r="H241" s="2">
        <f ca="1">(RANDBETWEEN(40,55)/100)*D241</f>
        <v>61.499999999999993</v>
      </c>
      <c r="I241" s="2">
        <v>1848.8888888888889</v>
      </c>
      <c r="J241" s="2">
        <f t="shared" ca="1" si="42"/>
        <v>2475</v>
      </c>
      <c r="K241" s="2">
        <f t="shared" ca="1" si="43"/>
        <v>271.5</v>
      </c>
      <c r="L241" s="2">
        <f t="shared" ca="1" si="44"/>
        <v>247.5</v>
      </c>
      <c r="M241" s="2">
        <f t="shared" ca="1" si="45"/>
        <v>3.0749999999999997</v>
      </c>
      <c r="N241" s="14">
        <f t="shared" ca="1" si="46"/>
        <v>55.466666666666669</v>
      </c>
      <c r="O241" s="2">
        <f t="shared" ca="1" si="47"/>
        <v>577.54166666666674</v>
      </c>
      <c r="P241" s="2">
        <f t="shared" ca="1" si="39"/>
        <v>126.50602409638554</v>
      </c>
      <c r="Q241" s="2">
        <f t="shared" ca="1" si="48"/>
        <v>6957.8313253012047</v>
      </c>
      <c r="R241" s="2">
        <f t="shared" ca="1" si="40"/>
        <v>7535.3729919678717</v>
      </c>
      <c r="S241" s="2">
        <v>0</v>
      </c>
      <c r="T241" s="2">
        <v>0</v>
      </c>
      <c r="U241" s="2">
        <v>0</v>
      </c>
      <c r="V241" s="2">
        <v>0</v>
      </c>
      <c r="W241" s="2">
        <f t="shared" ca="1" si="41"/>
        <v>10010.372991967872</v>
      </c>
    </row>
    <row r="242" spans="1:23" hidden="1" x14ac:dyDescent="0.35">
      <c r="A242" s="6" t="s">
        <v>93</v>
      </c>
      <c r="B242" s="2" t="s">
        <v>107</v>
      </c>
      <c r="C242" s="2" t="s">
        <v>107</v>
      </c>
      <c r="D242" s="2">
        <v>25</v>
      </c>
      <c r="E242" s="2">
        <f ca="1">(RANDBETWEEN(25,35)/10)*D242</f>
        <v>75</v>
      </c>
      <c r="F242" s="2">
        <f ca="1">RANDBETWEEN(80,100)*D242</f>
        <v>2425</v>
      </c>
      <c r="G242" s="2">
        <f ca="1">RANDBETWEEN(60,75)*D242</f>
        <v>1850</v>
      </c>
      <c r="H242" s="2">
        <f ca="1">RANDBETWEEN(3,7)*D242</f>
        <v>75</v>
      </c>
      <c r="I242" s="2">
        <f ca="1">RANDBETWEEN(2,8)*D242</f>
        <v>100</v>
      </c>
      <c r="J242" s="2">
        <f t="shared" ca="1" si="42"/>
        <v>112.5</v>
      </c>
      <c r="K242" s="2">
        <f t="shared" ca="1" si="43"/>
        <v>24.25</v>
      </c>
      <c r="L242" s="2">
        <f t="shared" ca="1" si="44"/>
        <v>27.75</v>
      </c>
      <c r="M242" s="2">
        <f t="shared" ca="1" si="45"/>
        <v>3.75</v>
      </c>
      <c r="N242" s="14">
        <f t="shared" ca="1" si="46"/>
        <v>2</v>
      </c>
      <c r="O242" s="2">
        <f t="shared" ca="1" si="47"/>
        <v>57.75</v>
      </c>
      <c r="P242" s="2">
        <f t="shared" ca="1" si="39"/>
        <v>16.666666666666664</v>
      </c>
      <c r="Q242" s="2">
        <f t="shared" ca="1" si="48"/>
        <v>916.66666666666652</v>
      </c>
      <c r="R242" s="2">
        <f t="shared" ca="1" si="40"/>
        <v>974.41666666666652</v>
      </c>
      <c r="S242" s="2">
        <v>0</v>
      </c>
      <c r="T242" s="2">
        <v>0</v>
      </c>
      <c r="U242" s="2">
        <v>0</v>
      </c>
      <c r="V242" s="2">
        <v>0</v>
      </c>
      <c r="W242" s="2">
        <f t="shared" ca="1" si="41"/>
        <v>1086.9166666666665</v>
      </c>
    </row>
    <row r="243" spans="1:23" hidden="1" x14ac:dyDescent="0.35">
      <c r="A243" s="6" t="s">
        <v>93</v>
      </c>
      <c r="B243" s="2" t="s">
        <v>98</v>
      </c>
      <c r="C243" s="2" t="s">
        <v>98</v>
      </c>
      <c r="D243" s="2">
        <v>0</v>
      </c>
      <c r="E243" s="2">
        <f ca="1">RANDBETWEEN(5,6)*D243</f>
        <v>0</v>
      </c>
      <c r="F243" s="2">
        <f ca="1">RANDBETWEEN(160,190)*D243</f>
        <v>0</v>
      </c>
      <c r="G243" s="2">
        <f ca="1">RANDBETWEEN(50,60)*D243</f>
        <v>0</v>
      </c>
      <c r="H243" s="2">
        <f ca="1">RANDBETWEEN(6,8)*D243</f>
        <v>0</v>
      </c>
      <c r="I243" s="2">
        <f ca="1">RANDBETWEEN(1,2)*D243</f>
        <v>0</v>
      </c>
      <c r="J243" s="2">
        <f t="shared" ca="1" si="42"/>
        <v>0</v>
      </c>
      <c r="K243" s="2">
        <f t="shared" ca="1" si="43"/>
        <v>0</v>
      </c>
      <c r="L243" s="2">
        <f t="shared" ca="1" si="44"/>
        <v>0</v>
      </c>
      <c r="M243" s="2">
        <f t="shared" ca="1" si="45"/>
        <v>0</v>
      </c>
      <c r="N243" s="14">
        <f t="shared" ca="1" si="46"/>
        <v>0</v>
      </c>
      <c r="O243" s="2">
        <f t="shared" ca="1" si="47"/>
        <v>0</v>
      </c>
      <c r="P243" s="2">
        <f t="shared" ca="1" si="39"/>
        <v>0</v>
      </c>
      <c r="Q243" s="2">
        <f t="shared" ca="1" si="48"/>
        <v>0</v>
      </c>
      <c r="R243" s="2">
        <f t="shared" ca="1" si="40"/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ca="1" si="41"/>
        <v>0</v>
      </c>
    </row>
    <row r="244" spans="1:23" hidden="1" x14ac:dyDescent="0.35">
      <c r="A244" s="6" t="s">
        <v>93</v>
      </c>
      <c r="B244" s="2" t="s">
        <v>100</v>
      </c>
      <c r="C244" s="2" t="s">
        <v>100</v>
      </c>
      <c r="D244" s="2">
        <v>50</v>
      </c>
      <c r="E244" s="2">
        <f ca="1">RANDBETWEEN(5,6)*D244</f>
        <v>250</v>
      </c>
      <c r="F244" s="2">
        <f ca="1">RANDBETWEEN(130,150)*D244</f>
        <v>6800</v>
      </c>
      <c r="G244" s="2">
        <f ca="1">RANDBETWEEN(60,75)*D244</f>
        <v>3500</v>
      </c>
      <c r="H244" s="2">
        <f ca="1">RANDBETWEEN(2,4)*D244</f>
        <v>150</v>
      </c>
      <c r="I244" s="2">
        <f ca="1">RANDBETWEEN(1,2)*D244</f>
        <v>50</v>
      </c>
      <c r="J244" s="2">
        <f t="shared" ca="1" si="42"/>
        <v>375</v>
      </c>
      <c r="K244" s="2">
        <f t="shared" ca="1" si="43"/>
        <v>68</v>
      </c>
      <c r="L244" s="2">
        <f t="shared" ca="1" si="44"/>
        <v>52.5</v>
      </c>
      <c r="M244" s="2">
        <f t="shared" ca="1" si="45"/>
        <v>7.5</v>
      </c>
      <c r="N244" s="14">
        <f t="shared" ca="1" si="46"/>
        <v>1</v>
      </c>
      <c r="O244" s="2">
        <f t="shared" ca="1" si="47"/>
        <v>129</v>
      </c>
      <c r="P244" s="2">
        <f t="shared" ca="1" si="39"/>
        <v>34.146341463414636</v>
      </c>
      <c r="Q244" s="2">
        <f t="shared" ca="1" si="48"/>
        <v>1878.0487804878051</v>
      </c>
      <c r="R244" s="2">
        <f t="shared" ca="1" si="40"/>
        <v>2007.0487804878051</v>
      </c>
      <c r="S244" s="2">
        <v>0</v>
      </c>
      <c r="T244" s="2">
        <v>0</v>
      </c>
      <c r="U244" s="2">
        <v>0</v>
      </c>
      <c r="V244" s="2">
        <v>0</v>
      </c>
      <c r="W244" s="2">
        <f t="shared" ca="1" si="41"/>
        <v>2382.0487804878048</v>
      </c>
    </row>
    <row r="245" spans="1:23" hidden="1" x14ac:dyDescent="0.35">
      <c r="A245" s="6" t="s">
        <v>93</v>
      </c>
      <c r="B245" s="2" t="s">
        <v>106</v>
      </c>
      <c r="C245" s="2" t="s">
        <v>106</v>
      </c>
      <c r="D245" s="2">
        <f ca="1">RANDBETWEEN(10,20)</f>
        <v>15</v>
      </c>
      <c r="E245" s="2">
        <f ca="1" xml:space="preserve"> RANDBETWEEN(10,12)*D245</f>
        <v>150</v>
      </c>
      <c r="F245" s="2">
        <f ca="1">IF(D245&lt;=10, RANDBETWEEN(120,200),
 IF(D245&lt;=50, RANDBETWEEN(100,160),
 IF(D245&lt;=200, RANDBETWEEN(80,140),
 IF(D245&lt;=800, RANDBETWEEN(70,120),
             RANDBETWEEN(75,130)))))*D245</f>
        <v>1830</v>
      </c>
      <c r="G245" s="2">
        <f ca="1">IF(D245&lt;=10, RANDBETWEEN(120,200),
 IF(D245&lt;=50, RANDBETWEEN(100,160),
 IF(D245&lt;=200, RANDBETWEEN(80,140),
 IF(D245&lt;=800, RANDBETWEEN(70,120),
             RANDBETWEEN(75,130)))))*D245</f>
        <v>1755</v>
      </c>
      <c r="H245" s="2">
        <f ca="1">IF(D245&lt;=10, RANDBETWEEN(6,12),
 IF(D245&lt;=50, RANDBETWEEN(5,10),
 IF(D245&lt;=200, RANDBETWEEN(4,9),
 IF(D245&lt;=800, RANDBETWEEN(4,8),
             RANDBETWEEN(5,9)))))*D245</f>
        <v>135</v>
      </c>
      <c r="I245" s="2">
        <v>0</v>
      </c>
      <c r="J245" s="2">
        <f t="shared" ca="1" si="42"/>
        <v>225</v>
      </c>
      <c r="K245" s="2">
        <f t="shared" ca="1" si="43"/>
        <v>18.3</v>
      </c>
      <c r="L245" s="2">
        <f t="shared" ca="1" si="44"/>
        <v>26.324999999999999</v>
      </c>
      <c r="M245" s="2">
        <f t="shared" ca="1" si="45"/>
        <v>6.75</v>
      </c>
      <c r="N245" s="14">
        <f t="shared" ca="1" si="46"/>
        <v>0</v>
      </c>
      <c r="O245" s="2">
        <f t="shared" ca="1" si="47"/>
        <v>51.375</v>
      </c>
      <c r="P245" s="2">
        <f t="shared" ca="1" si="39"/>
        <v>8.8607594936708853</v>
      </c>
      <c r="Q245" s="2">
        <f t="shared" ca="1" si="48"/>
        <v>487.34177215189868</v>
      </c>
      <c r="R245" s="2">
        <f t="shared" ca="1" si="40"/>
        <v>538.71677215189868</v>
      </c>
      <c r="S245" s="2">
        <f ca="1">RANDBETWEEN(45000,55000)</f>
        <v>46135</v>
      </c>
      <c r="T245" s="12">
        <f ca="1">RANDBETWEEN(5000,10000)</f>
        <v>5188</v>
      </c>
      <c r="U245" s="2">
        <v>50000</v>
      </c>
      <c r="V245" s="2">
        <f ca="1">RANDBETWEEN(5000,15000)</f>
        <v>5975</v>
      </c>
      <c r="W245" s="2">
        <f t="shared" ca="1" si="41"/>
        <v>108061.71677215191</v>
      </c>
    </row>
    <row r="246" spans="1:23" hidden="1" x14ac:dyDescent="0.35">
      <c r="A246" s="6" t="s">
        <v>94</v>
      </c>
      <c r="B246" s="2" t="s">
        <v>99</v>
      </c>
      <c r="C246" s="2" t="s">
        <v>99</v>
      </c>
      <c r="D246" s="2">
        <v>150</v>
      </c>
      <c r="E246" s="2">
        <f ca="1">RANDBETWEEN(10,12)*D246</f>
        <v>1650</v>
      </c>
      <c r="F246" s="2">
        <f ca="1">RANDBETWEEN(180,210)*D246</f>
        <v>30600</v>
      </c>
      <c r="G246" s="2">
        <f ca="1">RANDBETWEEN(90,110)*D246</f>
        <v>14850</v>
      </c>
      <c r="H246" s="2">
        <f ca="1">(RANDBETWEEN(40,55)/100)*D246</f>
        <v>73.5</v>
      </c>
      <c r="I246" s="2">
        <v>1886.666666666667</v>
      </c>
      <c r="J246" s="2">
        <f t="shared" ca="1" si="42"/>
        <v>2475</v>
      </c>
      <c r="K246" s="2">
        <f t="shared" ca="1" si="43"/>
        <v>306</v>
      </c>
      <c r="L246" s="2">
        <f t="shared" ca="1" si="44"/>
        <v>222.75</v>
      </c>
      <c r="M246" s="2">
        <f t="shared" ca="1" si="45"/>
        <v>3.6750000000000003</v>
      </c>
      <c r="N246" s="14">
        <f t="shared" ca="1" si="46"/>
        <v>94.333333333333357</v>
      </c>
      <c r="O246" s="2">
        <f t="shared" ca="1" si="47"/>
        <v>626.75833333333333</v>
      </c>
      <c r="P246" s="2">
        <f t="shared" ref="P246:P309" ca="1" si="49">((140/RANDBETWEEN(150,250))*D246)</f>
        <v>136.36363636363635</v>
      </c>
      <c r="Q246" s="2">
        <f t="shared" ca="1" si="48"/>
        <v>7499.9999999999991</v>
      </c>
      <c r="R246" s="2">
        <f t="shared" ca="1" si="40"/>
        <v>8126.7583333333323</v>
      </c>
      <c r="S246" s="2">
        <v>0</v>
      </c>
      <c r="T246" s="2">
        <v>0</v>
      </c>
      <c r="U246" s="2">
        <v>0</v>
      </c>
      <c r="V246" s="2">
        <v>0</v>
      </c>
      <c r="W246" s="2">
        <f t="shared" ca="1" si="41"/>
        <v>10601.758333333331</v>
      </c>
    </row>
    <row r="247" spans="1:23" hidden="1" x14ac:dyDescent="0.35">
      <c r="A247" s="6" t="s">
        <v>94</v>
      </c>
      <c r="B247" s="2" t="s">
        <v>98</v>
      </c>
      <c r="C247" s="2" t="s">
        <v>98</v>
      </c>
      <c r="D247" s="2">
        <v>0</v>
      </c>
      <c r="E247" s="2">
        <f ca="1">RANDBETWEEN(5,6)*D247</f>
        <v>0</v>
      </c>
      <c r="F247" s="2">
        <f ca="1">RANDBETWEEN(160,190)*D247</f>
        <v>0</v>
      </c>
      <c r="G247" s="2">
        <f ca="1">RANDBETWEEN(50,60)*D247</f>
        <v>0</v>
      </c>
      <c r="H247" s="2">
        <f ca="1">RANDBETWEEN(6,8)*D247</f>
        <v>0</v>
      </c>
      <c r="I247" s="2">
        <f ca="1">RANDBETWEEN(1,2)*D247</f>
        <v>0</v>
      </c>
      <c r="J247" s="2">
        <f t="shared" ca="1" si="42"/>
        <v>0</v>
      </c>
      <c r="K247" s="2">
        <f t="shared" ca="1" si="43"/>
        <v>0</v>
      </c>
      <c r="L247" s="2">
        <f t="shared" ca="1" si="44"/>
        <v>0</v>
      </c>
      <c r="M247" s="2">
        <f t="shared" ca="1" si="45"/>
        <v>0</v>
      </c>
      <c r="N247" s="14">
        <f t="shared" ca="1" si="46"/>
        <v>0</v>
      </c>
      <c r="O247" s="2">
        <f t="shared" ca="1" si="47"/>
        <v>0</v>
      </c>
      <c r="P247" s="2">
        <f t="shared" ca="1" si="49"/>
        <v>0</v>
      </c>
      <c r="Q247" s="2">
        <f t="shared" ca="1" si="48"/>
        <v>0</v>
      </c>
      <c r="R247" s="2">
        <f t="shared" ca="1" si="40"/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ca="1" si="41"/>
        <v>0</v>
      </c>
    </row>
    <row r="248" spans="1:23" hidden="1" x14ac:dyDescent="0.35">
      <c r="A248" s="6" t="s">
        <v>94</v>
      </c>
      <c r="B248" s="2" t="s">
        <v>107</v>
      </c>
      <c r="C248" s="2" t="s">
        <v>107</v>
      </c>
      <c r="D248" s="2">
        <v>25</v>
      </c>
      <c r="E248" s="2">
        <f ca="1">(RANDBETWEEN(25,35)/10)*D248</f>
        <v>72.5</v>
      </c>
      <c r="F248" s="2">
        <f ca="1">RANDBETWEEN(80,100)*D248</f>
        <v>2225</v>
      </c>
      <c r="G248" s="2">
        <f ca="1">RANDBETWEEN(60,75)*D248</f>
        <v>1550</v>
      </c>
      <c r="H248" s="2">
        <f ca="1">RANDBETWEEN(3,7)*D248</f>
        <v>175</v>
      </c>
      <c r="I248" s="2">
        <f ca="1">RANDBETWEEN(2,8)*D248</f>
        <v>200</v>
      </c>
      <c r="J248" s="2">
        <f t="shared" ca="1" si="42"/>
        <v>108.75</v>
      </c>
      <c r="K248" s="2">
        <f t="shared" ca="1" si="43"/>
        <v>22.25</v>
      </c>
      <c r="L248" s="2">
        <f t="shared" ca="1" si="44"/>
        <v>23.25</v>
      </c>
      <c r="M248" s="2">
        <f t="shared" ca="1" si="45"/>
        <v>8.75</v>
      </c>
      <c r="N248" s="14">
        <f t="shared" ca="1" si="46"/>
        <v>10</v>
      </c>
      <c r="O248" s="2">
        <f t="shared" ca="1" si="47"/>
        <v>64.25</v>
      </c>
      <c r="P248" s="2">
        <f t="shared" ca="1" si="49"/>
        <v>18.134715025906736</v>
      </c>
      <c r="Q248" s="2">
        <f t="shared" ca="1" si="48"/>
        <v>997.40932642487053</v>
      </c>
      <c r="R248" s="2">
        <f t="shared" ca="1" si="40"/>
        <v>1061.6593264248704</v>
      </c>
      <c r="S248" s="2">
        <v>0</v>
      </c>
      <c r="T248" s="2">
        <v>0</v>
      </c>
      <c r="U248" s="2">
        <v>0</v>
      </c>
      <c r="V248" s="2">
        <v>0</v>
      </c>
      <c r="W248" s="2">
        <f t="shared" ca="1" si="41"/>
        <v>1170.4093264248704</v>
      </c>
    </row>
    <row r="249" spans="1:23" hidden="1" x14ac:dyDescent="0.35">
      <c r="A249" s="6" t="s">
        <v>94</v>
      </c>
      <c r="B249" s="2" t="s">
        <v>101</v>
      </c>
      <c r="C249" s="2" t="s">
        <v>101</v>
      </c>
      <c r="D249" s="2">
        <v>10</v>
      </c>
      <c r="E249" s="2">
        <f ca="1">RANDBETWEEN(2,4)*D249</f>
        <v>20</v>
      </c>
      <c r="F249" s="2">
        <f ca="1">RANDBETWEEN(60,100)*D249</f>
        <v>950</v>
      </c>
      <c r="G249" s="2">
        <f ca="1">RANDBETWEEN(120,200)*D249</f>
        <v>1440</v>
      </c>
      <c r="H249" s="2">
        <f ca="1">RANDBETWEEN(1,2)*D249</f>
        <v>20</v>
      </c>
      <c r="I249" s="2">
        <f ca="1">RANDBETWEEN(1,2)*D249</f>
        <v>20</v>
      </c>
      <c r="J249" s="2">
        <f t="shared" ca="1" si="42"/>
        <v>30</v>
      </c>
      <c r="K249" s="2">
        <f t="shared" ca="1" si="43"/>
        <v>9.5</v>
      </c>
      <c r="L249" s="2">
        <f t="shared" ca="1" si="44"/>
        <v>21.599999999999998</v>
      </c>
      <c r="M249" s="2">
        <f t="shared" ca="1" si="45"/>
        <v>1</v>
      </c>
      <c r="N249" s="14">
        <f t="shared" ca="1" si="46"/>
        <v>1</v>
      </c>
      <c r="O249" s="2">
        <f t="shared" ca="1" si="47"/>
        <v>33.099999999999994</v>
      </c>
      <c r="P249" s="2">
        <f t="shared" ca="1" si="49"/>
        <v>6.4220183486238538</v>
      </c>
      <c r="Q249" s="2">
        <f t="shared" ca="1" si="48"/>
        <v>353.21100917431198</v>
      </c>
      <c r="R249" s="2">
        <f t="shared" ca="1" si="40"/>
        <v>386.31100917431195</v>
      </c>
      <c r="S249" s="2">
        <v>0</v>
      </c>
      <c r="T249" s="2">
        <v>0</v>
      </c>
      <c r="U249" s="2">
        <v>0</v>
      </c>
      <c r="V249" s="2">
        <v>0</v>
      </c>
      <c r="W249" s="2">
        <f t="shared" ca="1" si="41"/>
        <v>416.31100917431195</v>
      </c>
    </row>
    <row r="250" spans="1:23" hidden="1" x14ac:dyDescent="0.35">
      <c r="A250" s="6" t="s">
        <v>94</v>
      </c>
      <c r="B250" s="2" t="s">
        <v>100</v>
      </c>
      <c r="C250" s="2" t="s">
        <v>100</v>
      </c>
      <c r="D250" s="2">
        <v>50</v>
      </c>
      <c r="E250" s="2">
        <f ca="1">RANDBETWEEN(5,6)*D250</f>
        <v>300</v>
      </c>
      <c r="F250" s="2">
        <f ca="1">RANDBETWEEN(130,150)*D250</f>
        <v>7300</v>
      </c>
      <c r="G250" s="2">
        <f ca="1">RANDBETWEEN(60,75)*D250</f>
        <v>3550</v>
      </c>
      <c r="H250" s="2">
        <f ca="1">RANDBETWEEN(2,4)*D250</f>
        <v>150</v>
      </c>
      <c r="I250" s="2">
        <f ca="1">RANDBETWEEN(1,2)*D250</f>
        <v>50</v>
      </c>
      <c r="J250" s="2">
        <f t="shared" ca="1" si="42"/>
        <v>450</v>
      </c>
      <c r="K250" s="2">
        <f t="shared" ca="1" si="43"/>
        <v>73</v>
      </c>
      <c r="L250" s="2">
        <f t="shared" ca="1" si="44"/>
        <v>53.25</v>
      </c>
      <c r="M250" s="2">
        <f t="shared" ca="1" si="45"/>
        <v>7.5</v>
      </c>
      <c r="N250" s="14">
        <f t="shared" ca="1" si="46"/>
        <v>2.5</v>
      </c>
      <c r="O250" s="2">
        <f t="shared" ca="1" si="47"/>
        <v>136.25</v>
      </c>
      <c r="P250" s="2">
        <f t="shared" ca="1" si="49"/>
        <v>30.172413793103448</v>
      </c>
      <c r="Q250" s="2">
        <f t="shared" ca="1" si="48"/>
        <v>1659.4827586206898</v>
      </c>
      <c r="R250" s="2">
        <f t="shared" ca="1" si="40"/>
        <v>1795.7327586206898</v>
      </c>
      <c r="S250" s="2">
        <v>0</v>
      </c>
      <c r="T250" s="2">
        <v>0</v>
      </c>
      <c r="U250" s="2">
        <v>0</v>
      </c>
      <c r="V250" s="2">
        <v>0</v>
      </c>
      <c r="W250" s="2">
        <f t="shared" ca="1" si="41"/>
        <v>2245.7327586206898</v>
      </c>
    </row>
    <row r="251" spans="1:23" hidden="1" x14ac:dyDescent="0.35">
      <c r="A251" s="6" t="s">
        <v>94</v>
      </c>
      <c r="B251" s="2" t="s">
        <v>106</v>
      </c>
      <c r="C251" s="2" t="s">
        <v>106</v>
      </c>
      <c r="D251" s="2">
        <f ca="1">RANDBETWEEN(10,20)</f>
        <v>15</v>
      </c>
      <c r="E251" s="2">
        <f ca="1" xml:space="preserve"> RANDBETWEEN(10,12)*D251</f>
        <v>180</v>
      </c>
      <c r="F251" s="2">
        <f ca="1">IF(D251&lt;=10, RANDBETWEEN(120,200),
 IF(D251&lt;=50, RANDBETWEEN(100,160),
 IF(D251&lt;=200, RANDBETWEEN(80,140),
 IF(D251&lt;=800, RANDBETWEEN(70,120),
             RANDBETWEEN(75,130)))))*D251</f>
        <v>2265</v>
      </c>
      <c r="G251" s="2">
        <f ca="1">IF(D251&lt;=10, RANDBETWEEN(120,200),
 IF(D251&lt;=50, RANDBETWEEN(100,160),
 IF(D251&lt;=200, RANDBETWEEN(80,140),
 IF(D251&lt;=800, RANDBETWEEN(70,120),
             RANDBETWEEN(75,130)))))*D251</f>
        <v>1785</v>
      </c>
      <c r="H251" s="2">
        <f ca="1">IF(D251&lt;=10, RANDBETWEEN(6,12),
 IF(D251&lt;=50, RANDBETWEEN(5,10),
 IF(D251&lt;=200, RANDBETWEEN(4,9),
 IF(D251&lt;=800, RANDBETWEEN(4,8),
             RANDBETWEEN(5,9)))))*D251</f>
        <v>135</v>
      </c>
      <c r="I251" s="2">
        <v>0</v>
      </c>
      <c r="J251" s="2">
        <f t="shared" ca="1" si="42"/>
        <v>270</v>
      </c>
      <c r="K251" s="2">
        <f t="shared" ca="1" si="43"/>
        <v>22.650000000000002</v>
      </c>
      <c r="L251" s="2">
        <f t="shared" ca="1" si="44"/>
        <v>26.774999999999999</v>
      </c>
      <c r="M251" s="2">
        <f t="shared" ca="1" si="45"/>
        <v>6.75</v>
      </c>
      <c r="N251" s="14">
        <f t="shared" ca="1" si="46"/>
        <v>0</v>
      </c>
      <c r="O251" s="2">
        <f t="shared" ca="1" si="47"/>
        <v>56.174999999999997</v>
      </c>
      <c r="P251" s="2">
        <f t="shared" ca="1" si="49"/>
        <v>11.731843575418994</v>
      </c>
      <c r="Q251" s="2">
        <f t="shared" ca="1" si="48"/>
        <v>645.25139664804465</v>
      </c>
      <c r="R251" s="2">
        <f t="shared" ca="1" si="40"/>
        <v>701.4263966480446</v>
      </c>
      <c r="S251" s="2">
        <f ca="1">RANDBETWEEN(45000,55000)</f>
        <v>51276</v>
      </c>
      <c r="T251" s="12">
        <f ca="1">RANDBETWEEN(5000,10000)</f>
        <v>7955</v>
      </c>
      <c r="U251" s="2">
        <v>50000</v>
      </c>
      <c r="V251" s="2">
        <f ca="1">RANDBETWEEN(5000,15000)</f>
        <v>5529</v>
      </c>
      <c r="W251" s="2">
        <f t="shared" ca="1" si="41"/>
        <v>115731.42639664805</v>
      </c>
    </row>
    <row r="252" spans="1:23" x14ac:dyDescent="0.35">
      <c r="A252" s="6" t="s">
        <v>95</v>
      </c>
      <c r="B252" s="2" t="s">
        <v>100</v>
      </c>
      <c r="C252" s="2" t="s">
        <v>100</v>
      </c>
      <c r="D252" s="2">
        <v>50</v>
      </c>
      <c r="E252" s="2">
        <f ca="1">RANDBETWEEN(5,6)*D252</f>
        <v>250</v>
      </c>
      <c r="F252" s="2">
        <f ca="1">RANDBETWEEN(130,150)*D252</f>
        <v>6650</v>
      </c>
      <c r="G252" s="2">
        <f ca="1">RANDBETWEEN(60,75)*D252</f>
        <v>3200</v>
      </c>
      <c r="H252" s="2">
        <f ca="1">RANDBETWEEN(2,4)*D252</f>
        <v>200</v>
      </c>
      <c r="I252" s="2">
        <f ca="1">RANDBETWEEN(1,2)*D252</f>
        <v>100</v>
      </c>
      <c r="J252" s="2">
        <f t="shared" ca="1" si="42"/>
        <v>375</v>
      </c>
      <c r="K252" s="2">
        <f t="shared" ca="1" si="43"/>
        <v>66.5</v>
      </c>
      <c r="L252" s="2">
        <f t="shared" ca="1" si="44"/>
        <v>48</v>
      </c>
      <c r="M252" s="2">
        <f t="shared" ca="1" si="45"/>
        <v>10</v>
      </c>
      <c r="N252" s="14">
        <f t="shared" ca="1" si="46"/>
        <v>4</v>
      </c>
      <c r="O252" s="2">
        <f t="shared" ca="1" si="47"/>
        <v>128.5</v>
      </c>
      <c r="P252" s="2">
        <f t="shared" ca="1" si="49"/>
        <v>32.558139534883722</v>
      </c>
      <c r="Q252" s="2">
        <f t="shared" ca="1" si="48"/>
        <v>1790.6976744186047</v>
      </c>
      <c r="R252" s="2">
        <f t="shared" ca="1" si="40"/>
        <v>1919.1976744186047</v>
      </c>
      <c r="S252" s="2">
        <v>0</v>
      </c>
      <c r="T252" s="2">
        <v>0</v>
      </c>
      <c r="U252" s="2">
        <v>0</v>
      </c>
      <c r="V252" s="2">
        <v>0</v>
      </c>
      <c r="W252" s="2">
        <f t="shared" ca="1" si="41"/>
        <v>2294.1976744186049</v>
      </c>
    </row>
    <row r="253" spans="1:23" x14ac:dyDescent="0.35">
      <c r="A253" s="6" t="s">
        <v>95</v>
      </c>
      <c r="B253" s="2" t="s">
        <v>101</v>
      </c>
      <c r="C253" s="2" t="s">
        <v>101</v>
      </c>
      <c r="D253" s="2">
        <v>10</v>
      </c>
      <c r="E253" s="2">
        <f ca="1">RANDBETWEEN(2,4)*D253</f>
        <v>40</v>
      </c>
      <c r="F253" s="2">
        <f ca="1">RANDBETWEEN(60,100)*D253</f>
        <v>820</v>
      </c>
      <c r="G253" s="2">
        <f ca="1">RANDBETWEEN(120,200)*D253</f>
        <v>1560</v>
      </c>
      <c r="H253" s="2">
        <f ca="1">RANDBETWEEN(1,2)*D253</f>
        <v>20</v>
      </c>
      <c r="I253" s="2">
        <f ca="1">RANDBETWEEN(1,2)*D253</f>
        <v>20</v>
      </c>
      <c r="J253" s="2">
        <f t="shared" ca="1" si="42"/>
        <v>60</v>
      </c>
      <c r="K253" s="2">
        <f t="shared" ca="1" si="43"/>
        <v>8.1999999999999993</v>
      </c>
      <c r="L253" s="2">
        <f t="shared" ca="1" si="44"/>
        <v>23.4</v>
      </c>
      <c r="M253" s="2">
        <f t="shared" ca="1" si="45"/>
        <v>1</v>
      </c>
      <c r="N253" s="14">
        <f t="shared" ca="1" si="46"/>
        <v>0.4</v>
      </c>
      <c r="O253" s="2">
        <f t="shared" ca="1" si="47"/>
        <v>32.999999999999993</v>
      </c>
      <c r="P253" s="2">
        <f t="shared" ca="1" si="49"/>
        <v>7.9096045197740121</v>
      </c>
      <c r="Q253" s="2">
        <f t="shared" ca="1" si="48"/>
        <v>435.02824858757066</v>
      </c>
      <c r="R253" s="2">
        <f t="shared" ca="1" si="40"/>
        <v>468.02824858757066</v>
      </c>
      <c r="S253" s="2">
        <v>0</v>
      </c>
      <c r="T253" s="2">
        <v>0</v>
      </c>
      <c r="U253" s="2">
        <v>0</v>
      </c>
      <c r="V253" s="2">
        <v>0</v>
      </c>
      <c r="W253" s="2">
        <f t="shared" ca="1" si="41"/>
        <v>528.02824858757072</v>
      </c>
    </row>
    <row r="254" spans="1:23" x14ac:dyDescent="0.35">
      <c r="A254" s="6" t="s">
        <v>95</v>
      </c>
      <c r="B254" s="2" t="s">
        <v>98</v>
      </c>
      <c r="C254" s="2" t="s">
        <v>98</v>
      </c>
      <c r="D254" s="2">
        <v>0</v>
      </c>
      <c r="E254" s="2">
        <f ca="1">RANDBETWEEN(5,6)*D254</f>
        <v>0</v>
      </c>
      <c r="F254" s="2">
        <f ca="1">RANDBETWEEN(160,190)*D254</f>
        <v>0</v>
      </c>
      <c r="G254" s="2">
        <f ca="1">RANDBETWEEN(50,60)*D254</f>
        <v>0</v>
      </c>
      <c r="H254" s="2">
        <f ca="1">RANDBETWEEN(6,8)*D254</f>
        <v>0</v>
      </c>
      <c r="I254" s="2">
        <f ca="1">RANDBETWEEN(1,2)*D254</f>
        <v>0</v>
      </c>
      <c r="J254" s="2">
        <f t="shared" ca="1" si="42"/>
        <v>0</v>
      </c>
      <c r="K254" s="2">
        <f t="shared" ca="1" si="43"/>
        <v>0</v>
      </c>
      <c r="L254" s="2">
        <f t="shared" ca="1" si="44"/>
        <v>0</v>
      </c>
      <c r="M254" s="2">
        <f t="shared" ca="1" si="45"/>
        <v>0</v>
      </c>
      <c r="N254" s="14">
        <f t="shared" ca="1" si="46"/>
        <v>0</v>
      </c>
      <c r="O254" s="2">
        <f t="shared" ca="1" si="47"/>
        <v>0</v>
      </c>
      <c r="P254" s="2">
        <f t="shared" ca="1" si="49"/>
        <v>0</v>
      </c>
      <c r="Q254" s="2">
        <f t="shared" ca="1" si="48"/>
        <v>0</v>
      </c>
      <c r="R254" s="2">
        <f t="shared" ca="1" si="40"/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ca="1" si="41"/>
        <v>0</v>
      </c>
    </row>
    <row r="255" spans="1:23" x14ac:dyDescent="0.35">
      <c r="A255" s="6" t="s">
        <v>95</v>
      </c>
      <c r="B255" s="2" t="s">
        <v>99</v>
      </c>
      <c r="C255" s="2" t="s">
        <v>99</v>
      </c>
      <c r="D255" s="2">
        <v>150</v>
      </c>
      <c r="E255" s="2">
        <f ca="1">RANDBETWEEN(10,12)*D255</f>
        <v>1500</v>
      </c>
      <c r="F255" s="2">
        <f ca="1">RANDBETWEEN(180,210)*D255</f>
        <v>27150</v>
      </c>
      <c r="G255" s="2">
        <f ca="1">RANDBETWEEN(90,110)*D255</f>
        <v>14850</v>
      </c>
      <c r="H255" s="2">
        <f ca="1">(RANDBETWEEN(40,55)/100)*D255</f>
        <v>78</v>
      </c>
      <c r="I255" s="2">
        <v>1924.444444444445</v>
      </c>
      <c r="J255" s="2">
        <f t="shared" ca="1" si="42"/>
        <v>2250</v>
      </c>
      <c r="K255" s="2">
        <f t="shared" ca="1" si="43"/>
        <v>271.5</v>
      </c>
      <c r="L255" s="2">
        <f t="shared" ca="1" si="44"/>
        <v>222.75</v>
      </c>
      <c r="M255" s="2">
        <f t="shared" ca="1" si="45"/>
        <v>3.9000000000000004</v>
      </c>
      <c r="N255" s="14">
        <f t="shared" ca="1" si="46"/>
        <v>96.222222222222257</v>
      </c>
      <c r="O255" s="2">
        <f t="shared" ca="1" si="47"/>
        <v>594.37222222222226</v>
      </c>
      <c r="P255" s="2">
        <f t="shared" ca="1" si="49"/>
        <v>115.38461538461539</v>
      </c>
      <c r="Q255" s="2">
        <f t="shared" ca="1" si="48"/>
        <v>6346.1538461538466</v>
      </c>
      <c r="R255" s="2">
        <f t="shared" ca="1" si="40"/>
        <v>6940.5260683760689</v>
      </c>
      <c r="S255" s="2">
        <v>0</v>
      </c>
      <c r="T255" s="2">
        <v>0</v>
      </c>
      <c r="U255" s="2">
        <v>0</v>
      </c>
      <c r="V255" s="2">
        <v>0</v>
      </c>
      <c r="W255" s="2">
        <f t="shared" ca="1" si="41"/>
        <v>9190.526068376068</v>
      </c>
    </row>
    <row r="256" spans="1:23" x14ac:dyDescent="0.35">
      <c r="A256" s="6" t="s">
        <v>95</v>
      </c>
      <c r="B256" s="2" t="s">
        <v>107</v>
      </c>
      <c r="C256" s="2" t="s">
        <v>107</v>
      </c>
      <c r="D256" s="2">
        <v>25</v>
      </c>
      <c r="E256" s="2">
        <f ca="1">(RANDBETWEEN(25,35)/10)*D256</f>
        <v>75</v>
      </c>
      <c r="F256" s="2">
        <f ca="1">RANDBETWEEN(80,100)*D256</f>
        <v>2425</v>
      </c>
      <c r="G256" s="2">
        <f ca="1">RANDBETWEEN(60,75)*D256</f>
        <v>1700</v>
      </c>
      <c r="H256" s="2">
        <f ca="1">RANDBETWEEN(3,7)*D256</f>
        <v>75</v>
      </c>
      <c r="I256" s="2">
        <f ca="1">RANDBETWEEN(2,8)*D256</f>
        <v>50</v>
      </c>
      <c r="J256" s="2">
        <f t="shared" ca="1" si="42"/>
        <v>112.5</v>
      </c>
      <c r="K256" s="2">
        <f t="shared" ca="1" si="43"/>
        <v>24.25</v>
      </c>
      <c r="L256" s="2">
        <f t="shared" ca="1" si="44"/>
        <v>25.5</v>
      </c>
      <c r="M256" s="2">
        <f t="shared" ca="1" si="45"/>
        <v>3.75</v>
      </c>
      <c r="N256" s="14">
        <f t="shared" ca="1" si="46"/>
        <v>1</v>
      </c>
      <c r="O256" s="2">
        <f t="shared" ca="1" si="47"/>
        <v>54.5</v>
      </c>
      <c r="P256" s="2">
        <f t="shared" ca="1" si="49"/>
        <v>15.765765765765765</v>
      </c>
      <c r="Q256" s="2">
        <f t="shared" ca="1" si="48"/>
        <v>867.11711711711712</v>
      </c>
      <c r="R256" s="2">
        <f t="shared" ca="1" si="40"/>
        <v>921.61711711711712</v>
      </c>
      <c r="S256" s="2">
        <v>0</v>
      </c>
      <c r="T256" s="2">
        <v>0</v>
      </c>
      <c r="U256" s="2">
        <v>0</v>
      </c>
      <c r="V256" s="2">
        <v>0</v>
      </c>
      <c r="W256" s="2">
        <f t="shared" ca="1" si="41"/>
        <v>1034.1171171171172</v>
      </c>
    </row>
    <row r="257" spans="1:23" x14ac:dyDescent="0.35">
      <c r="A257" s="6" t="s">
        <v>95</v>
      </c>
      <c r="B257" s="2" t="s">
        <v>106</v>
      </c>
      <c r="C257" s="2" t="s">
        <v>106</v>
      </c>
      <c r="D257" s="2">
        <f ca="1">RANDBETWEEN(10,20)</f>
        <v>19</v>
      </c>
      <c r="E257" s="2">
        <f ca="1" xml:space="preserve"> RANDBETWEEN(10,12)*D257</f>
        <v>228</v>
      </c>
      <c r="F257" s="2">
        <f ca="1">IF(D257&lt;=10, RANDBETWEEN(120,200),
 IF(D257&lt;=50, RANDBETWEEN(100,160),
 IF(D257&lt;=200, RANDBETWEEN(80,140),
 IF(D257&lt;=800, RANDBETWEEN(70,120),
             RANDBETWEEN(75,130)))))*D257</f>
        <v>2793</v>
      </c>
      <c r="G257" s="2">
        <f ca="1">IF(D257&lt;=10, RANDBETWEEN(120,200),
 IF(D257&lt;=50, RANDBETWEEN(100,160),
 IF(D257&lt;=200, RANDBETWEEN(80,140),
 IF(D257&lt;=800, RANDBETWEEN(70,120),
             RANDBETWEEN(75,130)))))*D257</f>
        <v>2356</v>
      </c>
      <c r="H257" s="2">
        <f ca="1">IF(D257&lt;=10, RANDBETWEEN(6,12),
 IF(D257&lt;=50, RANDBETWEEN(5,10),
 IF(D257&lt;=200, RANDBETWEEN(4,9),
 IF(D257&lt;=800, RANDBETWEEN(4,8),
             RANDBETWEEN(5,9)))))*D257</f>
        <v>133</v>
      </c>
      <c r="I257" s="2">
        <v>0</v>
      </c>
      <c r="J257" s="2">
        <f t="shared" ca="1" si="42"/>
        <v>342</v>
      </c>
      <c r="K257" s="2">
        <f t="shared" ca="1" si="43"/>
        <v>27.93</v>
      </c>
      <c r="L257" s="2">
        <f t="shared" ca="1" si="44"/>
        <v>35.339999999999996</v>
      </c>
      <c r="M257" s="2">
        <f t="shared" ca="1" si="45"/>
        <v>6.65</v>
      </c>
      <c r="N257" s="14">
        <f t="shared" ca="1" si="46"/>
        <v>0</v>
      </c>
      <c r="O257" s="2">
        <f t="shared" ca="1" si="47"/>
        <v>69.92</v>
      </c>
      <c r="P257" s="2">
        <f t="shared" ca="1" si="49"/>
        <v>11.515151515151516</v>
      </c>
      <c r="Q257" s="2">
        <f t="shared" ca="1" si="48"/>
        <v>633.33333333333337</v>
      </c>
      <c r="R257" s="2">
        <f t="shared" ca="1" si="40"/>
        <v>703.25333333333333</v>
      </c>
      <c r="S257" s="2">
        <f ca="1">RANDBETWEEN(45000,55000)</f>
        <v>45052</v>
      </c>
      <c r="T257" s="12">
        <f ca="1">RANDBETWEEN(5000,10000)</f>
        <v>6574</v>
      </c>
      <c r="U257" s="2">
        <v>50000</v>
      </c>
      <c r="V257" s="2">
        <f ca="1">RANDBETWEEN(5000,15000)</f>
        <v>5806</v>
      </c>
      <c r="W257" s="2">
        <f t="shared" ca="1" si="41"/>
        <v>108477.25333333333</v>
      </c>
    </row>
    <row r="258" spans="1:23" hidden="1" x14ac:dyDescent="0.35">
      <c r="A258" s="6" t="s">
        <v>96</v>
      </c>
      <c r="B258" s="2" t="s">
        <v>99</v>
      </c>
      <c r="C258" s="2" t="s">
        <v>99</v>
      </c>
      <c r="D258" s="2">
        <v>150</v>
      </c>
      <c r="E258" s="2">
        <f ca="1">RANDBETWEEN(10,12)*D258</f>
        <v>1800</v>
      </c>
      <c r="F258" s="2">
        <f ca="1">RANDBETWEEN(180,210)*D258</f>
        <v>29550</v>
      </c>
      <c r="G258" s="2">
        <f ca="1">RANDBETWEEN(90,110)*D258</f>
        <v>15000</v>
      </c>
      <c r="H258" s="2">
        <f ca="1">(RANDBETWEEN(40,55)/100)*D258</f>
        <v>75</v>
      </c>
      <c r="I258" s="2">
        <v>1962.2222222222219</v>
      </c>
      <c r="J258" s="2">
        <f t="shared" ca="1" si="42"/>
        <v>2700</v>
      </c>
      <c r="K258" s="2">
        <f t="shared" ca="1" si="43"/>
        <v>295.5</v>
      </c>
      <c r="L258" s="2">
        <f t="shared" ca="1" si="44"/>
        <v>225</v>
      </c>
      <c r="M258" s="2">
        <f t="shared" ca="1" si="45"/>
        <v>3.75</v>
      </c>
      <c r="N258" s="14">
        <f t="shared" ca="1" si="46"/>
        <v>98.1111111111111</v>
      </c>
      <c r="O258" s="2">
        <f t="shared" ca="1" si="47"/>
        <v>622.36111111111109</v>
      </c>
      <c r="P258" s="2">
        <f t="shared" ca="1" si="49"/>
        <v>93.333333333333329</v>
      </c>
      <c r="Q258" s="2">
        <f t="shared" ca="1" si="48"/>
        <v>5133.333333333333</v>
      </c>
      <c r="R258" s="2">
        <f t="shared" ref="R258:R321" ca="1" si="50">SUM(Q258,O258)</f>
        <v>5755.6944444444443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321" ca="1" si="51">SUM(R258:V258,J258)</f>
        <v>8455.6944444444453</v>
      </c>
    </row>
    <row r="259" spans="1:23" hidden="1" x14ac:dyDescent="0.35">
      <c r="A259" s="6" t="s">
        <v>96</v>
      </c>
      <c r="B259" s="2" t="s">
        <v>107</v>
      </c>
      <c r="C259" s="2" t="s">
        <v>107</v>
      </c>
      <c r="D259" s="2">
        <v>25</v>
      </c>
      <c r="E259" s="2">
        <f ca="1">(RANDBETWEEN(25,35)/10)*D259</f>
        <v>75</v>
      </c>
      <c r="F259" s="2">
        <f ca="1">RANDBETWEEN(80,100)*D259</f>
        <v>2175</v>
      </c>
      <c r="G259" s="2">
        <f ca="1">RANDBETWEEN(60,75)*D259</f>
        <v>1850</v>
      </c>
      <c r="H259" s="2">
        <f ca="1">RANDBETWEEN(3,7)*D259</f>
        <v>125</v>
      </c>
      <c r="I259" s="2">
        <f ca="1">RANDBETWEEN(2,8)*D259</f>
        <v>75</v>
      </c>
      <c r="J259" s="2">
        <f t="shared" ref="J259:J322" ca="1" si="52">1.5*E259</f>
        <v>112.5</v>
      </c>
      <c r="K259" s="2">
        <f t="shared" ref="K259:K322" ca="1" si="53">0.01*F259</f>
        <v>21.75</v>
      </c>
      <c r="L259" s="2">
        <f t="shared" ref="L259:L322" ca="1" si="54">0.015*G259</f>
        <v>27.75</v>
      </c>
      <c r="M259" s="2">
        <f t="shared" ref="M259:M322" ca="1" si="55">0.05*H259</f>
        <v>6.25</v>
      </c>
      <c r="N259" s="14">
        <f t="shared" ref="N259:N322" ca="1" si="56">(RANDBETWEEN(2,5)/100)*I259</f>
        <v>2.25</v>
      </c>
      <c r="O259" s="2">
        <f t="shared" ref="O259:O322" ca="1" si="57">SUM(K259:N259)</f>
        <v>58</v>
      </c>
      <c r="P259" s="2">
        <f t="shared" ca="1" si="49"/>
        <v>14.957264957264957</v>
      </c>
      <c r="Q259" s="2">
        <f t="shared" ref="Q259:Q322" ca="1" si="58">(55*P259)</f>
        <v>822.64957264957263</v>
      </c>
      <c r="R259" s="2">
        <f t="shared" ca="1" si="50"/>
        <v>880.64957264957263</v>
      </c>
      <c r="S259" s="2">
        <v>0</v>
      </c>
      <c r="T259" s="2">
        <v>0</v>
      </c>
      <c r="U259" s="2">
        <v>0</v>
      </c>
      <c r="V259" s="2">
        <v>0</v>
      </c>
      <c r="W259" s="2">
        <f t="shared" ca="1" si="51"/>
        <v>993.14957264957263</v>
      </c>
    </row>
    <row r="260" spans="1:23" hidden="1" x14ac:dyDescent="0.35">
      <c r="A260" s="6" t="s">
        <v>96</v>
      </c>
      <c r="B260" s="2" t="s">
        <v>98</v>
      </c>
      <c r="C260" s="2" t="s">
        <v>98</v>
      </c>
      <c r="D260" s="2">
        <v>0</v>
      </c>
      <c r="E260" s="2">
        <f ca="1">RANDBETWEEN(5,6)*D260</f>
        <v>0</v>
      </c>
      <c r="F260" s="2">
        <f ca="1">RANDBETWEEN(160,190)*D260</f>
        <v>0</v>
      </c>
      <c r="G260" s="2">
        <f ca="1">RANDBETWEEN(50,60)*D260</f>
        <v>0</v>
      </c>
      <c r="H260" s="2">
        <f ca="1">RANDBETWEEN(6,8)*D260</f>
        <v>0</v>
      </c>
      <c r="I260" s="2">
        <f ca="1">RANDBETWEEN(1,2)*D260</f>
        <v>0</v>
      </c>
      <c r="J260" s="2">
        <f t="shared" ca="1" si="52"/>
        <v>0</v>
      </c>
      <c r="K260" s="2">
        <f t="shared" ca="1" si="53"/>
        <v>0</v>
      </c>
      <c r="L260" s="2">
        <f t="shared" ca="1" si="54"/>
        <v>0</v>
      </c>
      <c r="M260" s="2">
        <f t="shared" ca="1" si="55"/>
        <v>0</v>
      </c>
      <c r="N260" s="14">
        <f t="shared" ca="1" si="56"/>
        <v>0</v>
      </c>
      <c r="O260" s="2">
        <f t="shared" ca="1" si="57"/>
        <v>0</v>
      </c>
      <c r="P260" s="2">
        <f t="shared" ca="1" si="49"/>
        <v>0</v>
      </c>
      <c r="Q260" s="2">
        <f t="shared" ca="1" si="58"/>
        <v>0</v>
      </c>
      <c r="R260" s="2">
        <f t="shared" ca="1" si="50"/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ca="1" si="51"/>
        <v>0</v>
      </c>
    </row>
    <row r="261" spans="1:23" hidden="1" x14ac:dyDescent="0.35">
      <c r="A261" s="6" t="s">
        <v>96</v>
      </c>
      <c r="B261" s="2" t="s">
        <v>101</v>
      </c>
      <c r="C261" s="2" t="s">
        <v>101</v>
      </c>
      <c r="D261" s="2">
        <v>10</v>
      </c>
      <c r="E261" s="2">
        <f ca="1">RANDBETWEEN(2,4)*D261</f>
        <v>20</v>
      </c>
      <c r="F261" s="2">
        <f ca="1">RANDBETWEEN(60,100)*D261</f>
        <v>940</v>
      </c>
      <c r="G261" s="2">
        <f ca="1">RANDBETWEEN(120,200)*D261</f>
        <v>1870</v>
      </c>
      <c r="H261" s="2">
        <f ca="1">RANDBETWEEN(1,2)*D261</f>
        <v>10</v>
      </c>
      <c r="I261" s="2">
        <f ca="1">RANDBETWEEN(1,2)*D261</f>
        <v>20</v>
      </c>
      <c r="J261" s="2">
        <f t="shared" ca="1" si="52"/>
        <v>30</v>
      </c>
      <c r="K261" s="2">
        <f t="shared" ca="1" si="53"/>
        <v>9.4</v>
      </c>
      <c r="L261" s="2">
        <f t="shared" ca="1" si="54"/>
        <v>28.05</v>
      </c>
      <c r="M261" s="2">
        <f t="shared" ca="1" si="55"/>
        <v>0.5</v>
      </c>
      <c r="N261" s="14">
        <f t="shared" ca="1" si="56"/>
        <v>0.8</v>
      </c>
      <c r="O261" s="2">
        <f t="shared" ca="1" si="57"/>
        <v>38.75</v>
      </c>
      <c r="P261" s="2">
        <f t="shared" ca="1" si="49"/>
        <v>6.3636363636363633</v>
      </c>
      <c r="Q261" s="2">
        <f t="shared" ca="1" si="58"/>
        <v>350</v>
      </c>
      <c r="R261" s="2">
        <f t="shared" ca="1" si="50"/>
        <v>388.75</v>
      </c>
      <c r="S261" s="2">
        <v>0</v>
      </c>
      <c r="T261" s="2">
        <v>0</v>
      </c>
      <c r="U261" s="2">
        <v>0</v>
      </c>
      <c r="V261" s="2">
        <v>0</v>
      </c>
      <c r="W261" s="2">
        <f t="shared" ca="1" si="51"/>
        <v>418.75</v>
      </c>
    </row>
    <row r="262" spans="1:23" hidden="1" x14ac:dyDescent="0.35">
      <c r="A262" s="6" t="s">
        <v>96</v>
      </c>
      <c r="B262" s="2" t="s">
        <v>100</v>
      </c>
      <c r="C262" s="2" t="s">
        <v>100</v>
      </c>
      <c r="D262" s="2">
        <v>50</v>
      </c>
      <c r="E262" s="2">
        <f ca="1">RANDBETWEEN(5,6)*D262</f>
        <v>250</v>
      </c>
      <c r="F262" s="2">
        <f ca="1">RANDBETWEEN(130,150)*D262</f>
        <v>6500</v>
      </c>
      <c r="G262" s="2">
        <f ca="1">RANDBETWEEN(60,75)*D262</f>
        <v>3150</v>
      </c>
      <c r="H262" s="2">
        <f ca="1">RANDBETWEEN(2,4)*D262</f>
        <v>100</v>
      </c>
      <c r="I262" s="2">
        <f ca="1">RANDBETWEEN(1,2)*D262</f>
        <v>100</v>
      </c>
      <c r="J262" s="2">
        <f t="shared" ca="1" si="52"/>
        <v>375</v>
      </c>
      <c r="K262" s="2">
        <f t="shared" ca="1" si="53"/>
        <v>65</v>
      </c>
      <c r="L262" s="2">
        <f t="shared" ca="1" si="54"/>
        <v>47.25</v>
      </c>
      <c r="M262" s="2">
        <f t="shared" ca="1" si="55"/>
        <v>5</v>
      </c>
      <c r="N262" s="14">
        <f t="shared" ca="1" si="56"/>
        <v>3</v>
      </c>
      <c r="O262" s="2">
        <f t="shared" ca="1" si="57"/>
        <v>120.25</v>
      </c>
      <c r="P262" s="2">
        <f t="shared" ca="1" si="49"/>
        <v>34.482758620689658</v>
      </c>
      <c r="Q262" s="2">
        <f t="shared" ca="1" si="58"/>
        <v>1896.5517241379312</v>
      </c>
      <c r="R262" s="2">
        <f t="shared" ca="1" si="50"/>
        <v>2016.8017241379312</v>
      </c>
      <c r="S262" s="2">
        <v>0</v>
      </c>
      <c r="T262" s="2">
        <v>0</v>
      </c>
      <c r="U262" s="2">
        <v>0</v>
      </c>
      <c r="V262" s="2">
        <v>0</v>
      </c>
      <c r="W262" s="2">
        <f t="shared" ca="1" si="51"/>
        <v>2391.8017241379312</v>
      </c>
    </row>
    <row r="263" spans="1:23" hidden="1" x14ac:dyDescent="0.35">
      <c r="A263" s="6" t="s">
        <v>96</v>
      </c>
      <c r="B263" s="2" t="s">
        <v>106</v>
      </c>
      <c r="C263" s="2" t="s">
        <v>106</v>
      </c>
      <c r="D263" s="2">
        <f ca="1">RANDBETWEEN(10,20)</f>
        <v>15</v>
      </c>
      <c r="E263" s="2">
        <f ca="1" xml:space="preserve"> RANDBETWEEN(10,12)*D263</f>
        <v>165</v>
      </c>
      <c r="F263" s="2">
        <f ca="1">IF(D263&lt;=10, RANDBETWEEN(120,200),
 IF(D263&lt;=50, RANDBETWEEN(100,160),
 IF(D263&lt;=200, RANDBETWEEN(80,140),
 IF(D263&lt;=800, RANDBETWEEN(70,120),
             RANDBETWEEN(75,130)))))*D263</f>
        <v>2340</v>
      </c>
      <c r="G263" s="2">
        <f ca="1">IF(D263&lt;=10, RANDBETWEEN(120,200),
 IF(D263&lt;=50, RANDBETWEEN(100,160),
 IF(D263&lt;=200, RANDBETWEEN(80,140),
 IF(D263&lt;=800, RANDBETWEEN(70,120),
             RANDBETWEEN(75,130)))))*D263</f>
        <v>1830</v>
      </c>
      <c r="H263" s="2">
        <f ca="1">IF(D263&lt;=10, RANDBETWEEN(6,12),
 IF(D263&lt;=50, RANDBETWEEN(5,10),
 IF(D263&lt;=200, RANDBETWEEN(4,9),
 IF(D263&lt;=800, RANDBETWEEN(4,8),
             RANDBETWEEN(5,9)))))*D263</f>
        <v>135</v>
      </c>
      <c r="I263" s="2">
        <v>0</v>
      </c>
      <c r="J263" s="2">
        <f t="shared" ca="1" si="52"/>
        <v>247.5</v>
      </c>
      <c r="K263" s="2">
        <f t="shared" ca="1" si="53"/>
        <v>23.400000000000002</v>
      </c>
      <c r="L263" s="2">
        <f t="shared" ca="1" si="54"/>
        <v>27.45</v>
      </c>
      <c r="M263" s="2">
        <f t="shared" ca="1" si="55"/>
        <v>6.75</v>
      </c>
      <c r="N263" s="14">
        <f t="shared" ca="1" si="56"/>
        <v>0</v>
      </c>
      <c r="O263" s="2">
        <f t="shared" ca="1" si="57"/>
        <v>57.6</v>
      </c>
      <c r="P263" s="2">
        <f t="shared" ca="1" si="49"/>
        <v>8.8607594936708853</v>
      </c>
      <c r="Q263" s="2">
        <f t="shared" ca="1" si="58"/>
        <v>487.34177215189868</v>
      </c>
      <c r="R263" s="2">
        <f t="shared" ca="1" si="50"/>
        <v>544.9417721518987</v>
      </c>
      <c r="S263" s="2">
        <f ca="1">RANDBETWEEN(45000,55000)</f>
        <v>48619</v>
      </c>
      <c r="T263" s="12">
        <f ca="1">RANDBETWEEN(5000,10000)</f>
        <v>5237</v>
      </c>
      <c r="U263" s="2">
        <v>50000</v>
      </c>
      <c r="V263" s="2">
        <f ca="1">RANDBETWEEN(5000,15000)</f>
        <v>11485</v>
      </c>
      <c r="W263" s="2">
        <f t="shared" ca="1" si="51"/>
        <v>116133.4417721519</v>
      </c>
    </row>
    <row r="264" spans="1:23" hidden="1" x14ac:dyDescent="0.35">
      <c r="A264" s="6" t="s">
        <v>97</v>
      </c>
      <c r="B264" s="2" t="s">
        <v>99</v>
      </c>
      <c r="C264" s="2" t="s">
        <v>99</v>
      </c>
      <c r="D264" s="2">
        <v>150</v>
      </c>
      <c r="E264" s="2">
        <f ca="1">RANDBETWEEN(10,12)*D264</f>
        <v>1650</v>
      </c>
      <c r="F264" s="2">
        <f ca="1">RANDBETWEEN(180,210)*D264</f>
        <v>28800</v>
      </c>
      <c r="G264" s="2">
        <f ca="1">RANDBETWEEN(90,110)*D264</f>
        <v>16050</v>
      </c>
      <c r="H264" s="2">
        <f ca="1">(RANDBETWEEN(40,55)/100)*D264</f>
        <v>70.5</v>
      </c>
      <c r="I264" s="2">
        <v>2000</v>
      </c>
      <c r="J264" s="2">
        <f t="shared" ca="1" si="52"/>
        <v>2475</v>
      </c>
      <c r="K264" s="2">
        <f t="shared" ca="1" si="53"/>
        <v>288</v>
      </c>
      <c r="L264" s="2">
        <f t="shared" ca="1" si="54"/>
        <v>240.75</v>
      </c>
      <c r="M264" s="2">
        <f t="shared" ca="1" si="55"/>
        <v>3.5250000000000004</v>
      </c>
      <c r="N264" s="14">
        <f t="shared" ca="1" si="56"/>
        <v>40</v>
      </c>
      <c r="O264" s="2">
        <f t="shared" ca="1" si="57"/>
        <v>572.27499999999998</v>
      </c>
      <c r="P264" s="2">
        <f t="shared" ca="1" si="49"/>
        <v>124.2603550295858</v>
      </c>
      <c r="Q264" s="2">
        <f t="shared" ca="1" si="58"/>
        <v>6834.3195266272187</v>
      </c>
      <c r="R264" s="2">
        <f t="shared" ca="1" si="50"/>
        <v>7406.5945266272183</v>
      </c>
      <c r="S264" s="2">
        <v>0</v>
      </c>
      <c r="T264" s="2">
        <v>0</v>
      </c>
      <c r="U264" s="2">
        <v>0</v>
      </c>
      <c r="V264" s="2">
        <v>0</v>
      </c>
      <c r="W264" s="2">
        <f t="shared" ca="1" si="51"/>
        <v>9881.5945266272174</v>
      </c>
    </row>
    <row r="265" spans="1:23" hidden="1" x14ac:dyDescent="0.35">
      <c r="A265" s="6" t="s">
        <v>97</v>
      </c>
      <c r="B265" s="2" t="s">
        <v>98</v>
      </c>
      <c r="C265" s="2" t="s">
        <v>98</v>
      </c>
      <c r="D265" s="2">
        <v>0</v>
      </c>
      <c r="E265" s="2">
        <f ca="1">RANDBETWEEN(5,6)*D265</f>
        <v>0</v>
      </c>
      <c r="F265" s="2">
        <f ca="1">RANDBETWEEN(160,190)*D265</f>
        <v>0</v>
      </c>
      <c r="G265" s="2">
        <f ca="1">RANDBETWEEN(50,60)*D265</f>
        <v>0</v>
      </c>
      <c r="H265" s="2">
        <f ca="1">RANDBETWEEN(6,8)*D265</f>
        <v>0</v>
      </c>
      <c r="I265" s="2">
        <f ca="1">RANDBETWEEN(1,2)*D265</f>
        <v>0</v>
      </c>
      <c r="J265" s="2">
        <f t="shared" ca="1" si="52"/>
        <v>0</v>
      </c>
      <c r="K265" s="2">
        <f t="shared" ca="1" si="53"/>
        <v>0</v>
      </c>
      <c r="L265" s="2">
        <f t="shared" ca="1" si="54"/>
        <v>0</v>
      </c>
      <c r="M265" s="2">
        <f t="shared" ca="1" si="55"/>
        <v>0</v>
      </c>
      <c r="N265" s="14">
        <f t="shared" ca="1" si="56"/>
        <v>0</v>
      </c>
      <c r="O265" s="2">
        <f t="shared" ca="1" si="57"/>
        <v>0</v>
      </c>
      <c r="P265" s="2">
        <f t="shared" ca="1" si="49"/>
        <v>0</v>
      </c>
      <c r="Q265" s="2">
        <f t="shared" ca="1" si="58"/>
        <v>0</v>
      </c>
      <c r="R265" s="2">
        <f t="shared" ca="1" si="50"/>
        <v>0</v>
      </c>
      <c r="S265" s="2">
        <v>0</v>
      </c>
      <c r="T265" s="2">
        <v>0</v>
      </c>
      <c r="U265" s="2">
        <v>0</v>
      </c>
      <c r="V265" s="2">
        <v>0</v>
      </c>
      <c r="W265" s="2">
        <f t="shared" ca="1" si="51"/>
        <v>0</v>
      </c>
    </row>
    <row r="266" spans="1:23" hidden="1" x14ac:dyDescent="0.35">
      <c r="A266" s="6" t="s">
        <v>97</v>
      </c>
      <c r="B266" s="2" t="s">
        <v>100</v>
      </c>
      <c r="C266" s="2" t="s">
        <v>100</v>
      </c>
      <c r="D266" s="2">
        <v>50</v>
      </c>
      <c r="E266" s="2">
        <f ca="1">RANDBETWEEN(5,6)*D266</f>
        <v>250</v>
      </c>
      <c r="F266" s="2">
        <f ca="1">RANDBETWEEN(130,150)*D266</f>
        <v>6950</v>
      </c>
      <c r="G266" s="2">
        <f ca="1">RANDBETWEEN(60,75)*D266</f>
        <v>3600</v>
      </c>
      <c r="H266" s="2">
        <f ca="1">RANDBETWEEN(2,4)*D266</f>
        <v>100</v>
      </c>
      <c r="I266" s="2">
        <f ca="1">RANDBETWEEN(1,2)*D266</f>
        <v>100</v>
      </c>
      <c r="J266" s="2">
        <f t="shared" ca="1" si="52"/>
        <v>375</v>
      </c>
      <c r="K266" s="2">
        <f t="shared" ca="1" si="53"/>
        <v>69.5</v>
      </c>
      <c r="L266" s="2">
        <f t="shared" ca="1" si="54"/>
        <v>54</v>
      </c>
      <c r="M266" s="2">
        <f t="shared" ca="1" si="55"/>
        <v>5</v>
      </c>
      <c r="N266" s="14">
        <f t="shared" ca="1" si="56"/>
        <v>4</v>
      </c>
      <c r="O266" s="2">
        <f t="shared" ca="1" si="57"/>
        <v>132.5</v>
      </c>
      <c r="P266" s="2">
        <f t="shared" ca="1" si="49"/>
        <v>38.674033149171272</v>
      </c>
      <c r="Q266" s="2">
        <f t="shared" ca="1" si="58"/>
        <v>2127.0718232044201</v>
      </c>
      <c r="R266" s="2">
        <f t="shared" ca="1" si="50"/>
        <v>2259.5718232044201</v>
      </c>
      <c r="S266" s="2">
        <v>0</v>
      </c>
      <c r="T266" s="2">
        <v>0</v>
      </c>
      <c r="U266" s="2">
        <v>0</v>
      </c>
      <c r="V266" s="2">
        <v>0</v>
      </c>
      <c r="W266" s="2">
        <f t="shared" ca="1" si="51"/>
        <v>2634.5718232044201</v>
      </c>
    </row>
    <row r="267" spans="1:23" hidden="1" x14ac:dyDescent="0.35">
      <c r="A267" s="6" t="s">
        <v>97</v>
      </c>
      <c r="B267" s="2" t="s">
        <v>107</v>
      </c>
      <c r="C267" s="2" t="s">
        <v>107</v>
      </c>
      <c r="D267" s="2">
        <v>25</v>
      </c>
      <c r="E267" s="2">
        <f ca="1">(RANDBETWEEN(25,35)/10)*D267</f>
        <v>67.5</v>
      </c>
      <c r="F267" s="2">
        <f ca="1">RANDBETWEEN(80,100)*D267</f>
        <v>2175</v>
      </c>
      <c r="G267" s="2">
        <f ca="1">RANDBETWEEN(60,75)*D267</f>
        <v>1775</v>
      </c>
      <c r="H267" s="2">
        <f ca="1">RANDBETWEEN(3,7)*D267</f>
        <v>150</v>
      </c>
      <c r="I267" s="2">
        <f ca="1">RANDBETWEEN(2,8)*D267</f>
        <v>100</v>
      </c>
      <c r="J267" s="2">
        <f t="shared" ca="1" si="52"/>
        <v>101.25</v>
      </c>
      <c r="K267" s="2">
        <f t="shared" ca="1" si="53"/>
        <v>21.75</v>
      </c>
      <c r="L267" s="2">
        <f t="shared" ca="1" si="54"/>
        <v>26.625</v>
      </c>
      <c r="M267" s="2">
        <f t="shared" ca="1" si="55"/>
        <v>7.5</v>
      </c>
      <c r="N267" s="14">
        <f t="shared" ca="1" si="56"/>
        <v>5</v>
      </c>
      <c r="O267" s="2">
        <f t="shared" ca="1" si="57"/>
        <v>60.875</v>
      </c>
      <c r="P267" s="2">
        <f t="shared" ca="1" si="49"/>
        <v>14.767932489451477</v>
      </c>
      <c r="Q267" s="2">
        <f t="shared" ca="1" si="58"/>
        <v>812.23628691983117</v>
      </c>
      <c r="R267" s="2">
        <f t="shared" ca="1" si="50"/>
        <v>873.11128691983117</v>
      </c>
      <c r="S267" s="2">
        <v>0</v>
      </c>
      <c r="T267" s="2">
        <v>0</v>
      </c>
      <c r="U267" s="2">
        <v>0</v>
      </c>
      <c r="V267" s="2">
        <v>0</v>
      </c>
      <c r="W267" s="2">
        <f t="shared" ca="1" si="51"/>
        <v>974.36128691983117</v>
      </c>
    </row>
    <row r="268" spans="1:23" hidden="1" x14ac:dyDescent="0.35">
      <c r="A268" s="6" t="s">
        <v>97</v>
      </c>
      <c r="B268" s="2" t="s">
        <v>101</v>
      </c>
      <c r="C268" s="2" t="s">
        <v>101</v>
      </c>
      <c r="D268" s="2">
        <v>10</v>
      </c>
      <c r="E268" s="2">
        <f ca="1">RANDBETWEEN(2,4)*D268</f>
        <v>20</v>
      </c>
      <c r="F268" s="2">
        <f ca="1">RANDBETWEEN(60,100)*D268</f>
        <v>960</v>
      </c>
      <c r="G268" s="2">
        <f ca="1">RANDBETWEEN(120,200)*D268</f>
        <v>1350</v>
      </c>
      <c r="H268" s="2">
        <f ca="1">RANDBETWEEN(1,2)*D268</f>
        <v>10</v>
      </c>
      <c r="I268" s="2">
        <f ca="1">RANDBETWEEN(1,2)*D268</f>
        <v>20</v>
      </c>
      <c r="J268" s="2">
        <f t="shared" ca="1" si="52"/>
        <v>30</v>
      </c>
      <c r="K268" s="2">
        <f t="shared" ca="1" si="53"/>
        <v>9.6</v>
      </c>
      <c r="L268" s="2">
        <f t="shared" ca="1" si="54"/>
        <v>20.25</v>
      </c>
      <c r="M268" s="2">
        <f t="shared" ca="1" si="55"/>
        <v>0.5</v>
      </c>
      <c r="N268" s="14">
        <f t="shared" ca="1" si="56"/>
        <v>0.4</v>
      </c>
      <c r="O268" s="2">
        <f t="shared" ca="1" si="57"/>
        <v>30.75</v>
      </c>
      <c r="P268" s="2">
        <f t="shared" ca="1" si="49"/>
        <v>7.6923076923076925</v>
      </c>
      <c r="Q268" s="2">
        <f t="shared" ca="1" si="58"/>
        <v>423.07692307692309</v>
      </c>
      <c r="R268" s="2">
        <f t="shared" ca="1" si="50"/>
        <v>453.82692307692309</v>
      </c>
      <c r="S268" s="2">
        <v>0</v>
      </c>
      <c r="T268" s="2">
        <v>0</v>
      </c>
      <c r="U268" s="2">
        <v>0</v>
      </c>
      <c r="V268" s="2">
        <v>0</v>
      </c>
      <c r="W268" s="2">
        <f t="shared" ca="1" si="51"/>
        <v>483.82692307692309</v>
      </c>
    </row>
    <row r="269" spans="1:23" hidden="1" x14ac:dyDescent="0.35">
      <c r="A269" s="6" t="s">
        <v>97</v>
      </c>
      <c r="B269" s="2" t="s">
        <v>106</v>
      </c>
      <c r="C269" s="2" t="s">
        <v>106</v>
      </c>
      <c r="D269" s="2">
        <f ca="1">RANDBETWEEN(10,20)</f>
        <v>13</v>
      </c>
      <c r="E269" s="2">
        <f ca="1" xml:space="preserve"> RANDBETWEEN(10,12)*D269</f>
        <v>130</v>
      </c>
      <c r="F269" s="2">
        <f ca="1">IF(D269&lt;=10, RANDBETWEEN(120,200),
 IF(D269&lt;=50, RANDBETWEEN(100,160),
 IF(D269&lt;=200, RANDBETWEEN(80,140),
 IF(D269&lt;=800, RANDBETWEEN(70,120),
             RANDBETWEEN(75,130)))))*D269</f>
        <v>1521</v>
      </c>
      <c r="G269" s="2">
        <f ca="1">IF(D269&lt;=10, RANDBETWEEN(120,200),
 IF(D269&lt;=50, RANDBETWEEN(100,160),
 IF(D269&lt;=200, RANDBETWEEN(80,140),
 IF(D269&lt;=800, RANDBETWEEN(70,120),
             RANDBETWEEN(75,130)))))*D269</f>
        <v>1612</v>
      </c>
      <c r="H269" s="2">
        <f ca="1">IF(D269&lt;=10, RANDBETWEEN(6,12),
 IF(D269&lt;=50, RANDBETWEEN(5,10),
 IF(D269&lt;=200, RANDBETWEEN(4,9),
 IF(D269&lt;=800, RANDBETWEEN(4,8),
             RANDBETWEEN(5,9)))))*D269</f>
        <v>130</v>
      </c>
      <c r="I269" s="2">
        <v>0</v>
      </c>
      <c r="J269" s="2">
        <f t="shared" ca="1" si="52"/>
        <v>195</v>
      </c>
      <c r="K269" s="2">
        <f t="shared" ca="1" si="53"/>
        <v>15.21</v>
      </c>
      <c r="L269" s="2">
        <f t="shared" ca="1" si="54"/>
        <v>24.18</v>
      </c>
      <c r="M269" s="2">
        <f t="shared" ca="1" si="55"/>
        <v>6.5</v>
      </c>
      <c r="N269" s="14">
        <f t="shared" ca="1" si="56"/>
        <v>0</v>
      </c>
      <c r="O269" s="2">
        <f t="shared" ca="1" si="57"/>
        <v>45.89</v>
      </c>
      <c r="P269" s="2">
        <f t="shared" ca="1" si="49"/>
        <v>10</v>
      </c>
      <c r="Q269" s="2">
        <f t="shared" ca="1" si="58"/>
        <v>550</v>
      </c>
      <c r="R269" s="2">
        <f t="shared" ca="1" si="50"/>
        <v>595.89</v>
      </c>
      <c r="S269" s="2">
        <f ca="1">RANDBETWEEN(45000,55000)</f>
        <v>51270</v>
      </c>
      <c r="T269" s="12">
        <f ca="1">RANDBETWEEN(5000,10000)</f>
        <v>5433</v>
      </c>
      <c r="U269" s="2">
        <v>50000</v>
      </c>
      <c r="V269" s="2">
        <f ca="1">RANDBETWEEN(5000,15000)</f>
        <v>6008</v>
      </c>
      <c r="W269" s="2">
        <f t="shared" ca="1" si="51"/>
        <v>113501.89</v>
      </c>
    </row>
    <row r="270" spans="1:23" hidden="1" x14ac:dyDescent="0.35">
      <c r="A270" s="6" t="s">
        <v>43</v>
      </c>
      <c r="B270" s="2" t="s">
        <v>110</v>
      </c>
      <c r="C270" s="2" t="s">
        <v>109</v>
      </c>
      <c r="D270" s="2">
        <v>2</v>
      </c>
      <c r="E270" s="2">
        <f ca="1">(RANDBETWEEN(35,45)/10)*D270</f>
        <v>7.4</v>
      </c>
      <c r="F270" s="2">
        <f ca="1">RANDBETWEEN(90,110)*D270</f>
        <v>214</v>
      </c>
      <c r="G270" s="2">
        <f ca="1">RANDBETWEEN(45,60)*D270</f>
        <v>116</v>
      </c>
      <c r="H270" s="2">
        <f ca="1">(RANDBETWEEN(35,45)/10)*D270</f>
        <v>8.8000000000000007</v>
      </c>
      <c r="I270" s="2">
        <f ca="1">RANDBETWEEN(2,8)*D270</f>
        <v>14</v>
      </c>
      <c r="J270" s="2">
        <f t="shared" ca="1" si="52"/>
        <v>11.100000000000001</v>
      </c>
      <c r="K270" s="2">
        <f t="shared" ca="1" si="53"/>
        <v>2.14</v>
      </c>
      <c r="L270" s="2">
        <f t="shared" ca="1" si="54"/>
        <v>1.74</v>
      </c>
      <c r="M270" s="2">
        <f t="shared" ca="1" si="55"/>
        <v>0.44000000000000006</v>
      </c>
      <c r="N270" s="14">
        <f t="shared" ca="1" si="56"/>
        <v>0.42</v>
      </c>
      <c r="O270" s="2">
        <f t="shared" ca="1" si="57"/>
        <v>4.74</v>
      </c>
      <c r="P270" s="14">
        <f ca="1">((140/RANDBETWEEN(150,250))*D270)</f>
        <v>1.2173913043478262</v>
      </c>
      <c r="Q270" s="2">
        <f t="shared" ca="1" si="58"/>
        <v>66.956521739130437</v>
      </c>
      <c r="R270" s="2">
        <f t="shared" ca="1" si="50"/>
        <v>71.696521739130432</v>
      </c>
      <c r="S270" s="2">
        <v>0</v>
      </c>
      <c r="T270" s="2">
        <v>0</v>
      </c>
      <c r="U270" s="2">
        <v>0</v>
      </c>
      <c r="V270" s="2">
        <v>0</v>
      </c>
      <c r="W270" s="2">
        <f t="shared" ca="1" si="51"/>
        <v>82.796521739130441</v>
      </c>
    </row>
    <row r="271" spans="1:23" hidden="1" x14ac:dyDescent="0.35">
      <c r="A271" s="6" t="s">
        <v>44</v>
      </c>
      <c r="B271" s="2" t="s">
        <v>110</v>
      </c>
      <c r="C271" s="2" t="s">
        <v>109</v>
      </c>
      <c r="D271" s="2">
        <f t="shared" ref="D271:D302" si="59">D270</f>
        <v>2</v>
      </c>
      <c r="E271" s="2">
        <f t="shared" ref="E271:E334" ca="1" si="60">(RANDBETWEEN(35,45)/10)*D271</f>
        <v>8.6</v>
      </c>
      <c r="F271" s="2">
        <f t="shared" ref="F271:F334" ca="1" si="61">RANDBETWEEN(90,110)*D271</f>
        <v>192</v>
      </c>
      <c r="G271" s="2">
        <f t="shared" ref="G271:G334" ca="1" si="62">RANDBETWEEN(45,60)*D271</f>
        <v>118</v>
      </c>
      <c r="H271" s="2">
        <f t="shared" ref="H271:H334" ca="1" si="63">(RANDBETWEEN(35,45)/10)*D271</f>
        <v>7.2</v>
      </c>
      <c r="I271" s="2">
        <f t="shared" ref="I271:I334" ca="1" si="64">RANDBETWEEN(2,8)*D271</f>
        <v>10</v>
      </c>
      <c r="J271" s="2">
        <f t="shared" ca="1" si="52"/>
        <v>12.899999999999999</v>
      </c>
      <c r="K271" s="2">
        <f t="shared" ca="1" si="53"/>
        <v>1.92</v>
      </c>
      <c r="L271" s="2">
        <f t="shared" ca="1" si="54"/>
        <v>1.77</v>
      </c>
      <c r="M271" s="2">
        <f t="shared" ca="1" si="55"/>
        <v>0.36000000000000004</v>
      </c>
      <c r="N271" s="14">
        <f t="shared" ca="1" si="56"/>
        <v>0.5</v>
      </c>
      <c r="O271" s="2">
        <f t="shared" ca="1" si="57"/>
        <v>4.55</v>
      </c>
      <c r="P271" s="14">
        <f t="shared" ca="1" si="49"/>
        <v>1.4285714285714286</v>
      </c>
      <c r="Q271" s="2">
        <f t="shared" ca="1" si="58"/>
        <v>78.571428571428569</v>
      </c>
      <c r="R271" s="2">
        <f t="shared" ca="1" si="50"/>
        <v>83.121428571428567</v>
      </c>
      <c r="S271" s="2">
        <v>0</v>
      </c>
      <c r="T271" s="2">
        <v>0</v>
      </c>
      <c r="U271" s="2">
        <v>0</v>
      </c>
      <c r="V271" s="2">
        <v>0</v>
      </c>
      <c r="W271" s="2">
        <f t="shared" ca="1" si="51"/>
        <v>96.021428571428572</v>
      </c>
    </row>
    <row r="272" spans="1:23" hidden="1" x14ac:dyDescent="0.35">
      <c r="A272" s="6" t="s">
        <v>45</v>
      </c>
      <c r="B272" s="2" t="s">
        <v>110</v>
      </c>
      <c r="C272" s="2" t="s">
        <v>109</v>
      </c>
      <c r="D272" s="2">
        <f t="shared" si="59"/>
        <v>2</v>
      </c>
      <c r="E272" s="2">
        <f t="shared" ca="1" si="60"/>
        <v>8.6</v>
      </c>
      <c r="F272" s="2">
        <f t="shared" ca="1" si="61"/>
        <v>206</v>
      </c>
      <c r="G272" s="2">
        <f t="shared" ca="1" si="62"/>
        <v>104</v>
      </c>
      <c r="H272" s="2">
        <f t="shared" ca="1" si="63"/>
        <v>7</v>
      </c>
      <c r="I272" s="2">
        <f t="shared" ca="1" si="64"/>
        <v>4</v>
      </c>
      <c r="J272" s="2">
        <f t="shared" ca="1" si="52"/>
        <v>12.899999999999999</v>
      </c>
      <c r="K272" s="2">
        <f t="shared" ca="1" si="53"/>
        <v>2.06</v>
      </c>
      <c r="L272" s="2">
        <f t="shared" ca="1" si="54"/>
        <v>1.56</v>
      </c>
      <c r="M272" s="2">
        <f t="shared" ca="1" si="55"/>
        <v>0.35000000000000003</v>
      </c>
      <c r="N272" s="14">
        <f t="shared" ca="1" si="56"/>
        <v>0.2</v>
      </c>
      <c r="O272" s="2">
        <f t="shared" ca="1" si="57"/>
        <v>4.17</v>
      </c>
      <c r="P272" s="14">
        <f t="shared" ca="1" si="49"/>
        <v>1.1200000000000001</v>
      </c>
      <c r="Q272" s="2">
        <f t="shared" ca="1" si="58"/>
        <v>61.600000000000009</v>
      </c>
      <c r="R272" s="2">
        <f t="shared" ca="1" si="50"/>
        <v>65.77000000000001</v>
      </c>
      <c r="S272" s="2">
        <v>0</v>
      </c>
      <c r="T272" s="2">
        <v>0</v>
      </c>
      <c r="U272" s="2">
        <v>0</v>
      </c>
      <c r="V272" s="2">
        <v>0</v>
      </c>
      <c r="W272" s="2">
        <f t="shared" ca="1" si="51"/>
        <v>78.670000000000016</v>
      </c>
    </row>
    <row r="273" spans="1:23" hidden="1" x14ac:dyDescent="0.35">
      <c r="A273" s="6" t="s">
        <v>46</v>
      </c>
      <c r="B273" s="2" t="s">
        <v>110</v>
      </c>
      <c r="C273" s="2" t="s">
        <v>109</v>
      </c>
      <c r="D273" s="2">
        <f t="shared" si="59"/>
        <v>2</v>
      </c>
      <c r="E273" s="2">
        <f t="shared" ca="1" si="60"/>
        <v>7</v>
      </c>
      <c r="F273" s="2">
        <f t="shared" ca="1" si="61"/>
        <v>186</v>
      </c>
      <c r="G273" s="2">
        <f t="shared" ca="1" si="62"/>
        <v>104</v>
      </c>
      <c r="H273" s="2">
        <f t="shared" ca="1" si="63"/>
        <v>7.8</v>
      </c>
      <c r="I273" s="2">
        <f t="shared" ca="1" si="64"/>
        <v>12</v>
      </c>
      <c r="J273" s="2">
        <f t="shared" ca="1" si="52"/>
        <v>10.5</v>
      </c>
      <c r="K273" s="2">
        <f t="shared" ca="1" si="53"/>
        <v>1.86</v>
      </c>
      <c r="L273" s="2">
        <f t="shared" ca="1" si="54"/>
        <v>1.56</v>
      </c>
      <c r="M273" s="2">
        <f t="shared" ca="1" si="55"/>
        <v>0.39</v>
      </c>
      <c r="N273" s="14">
        <f t="shared" ca="1" si="56"/>
        <v>0.48</v>
      </c>
      <c r="O273" s="2">
        <f t="shared" ca="1" si="57"/>
        <v>4.29</v>
      </c>
      <c r="P273" s="14">
        <f t="shared" ca="1" si="49"/>
        <v>1.2785388127853881</v>
      </c>
      <c r="Q273" s="2">
        <f t="shared" ca="1" si="58"/>
        <v>70.319634703196343</v>
      </c>
      <c r="R273" s="2">
        <f t="shared" ca="1" si="50"/>
        <v>74.609634703196349</v>
      </c>
      <c r="S273" s="2">
        <v>0</v>
      </c>
      <c r="T273" s="2">
        <v>0</v>
      </c>
      <c r="U273" s="2">
        <v>0</v>
      </c>
      <c r="V273" s="2">
        <v>0</v>
      </c>
      <c r="W273" s="2">
        <f t="shared" ca="1" si="51"/>
        <v>85.109634703196349</v>
      </c>
    </row>
    <row r="274" spans="1:23" hidden="1" x14ac:dyDescent="0.35">
      <c r="A274" s="6" t="s">
        <v>47</v>
      </c>
      <c r="B274" s="2" t="s">
        <v>110</v>
      </c>
      <c r="C274" s="2" t="s">
        <v>109</v>
      </c>
      <c r="D274" s="2">
        <f t="shared" si="59"/>
        <v>2</v>
      </c>
      <c r="E274" s="2">
        <f t="shared" ca="1" si="60"/>
        <v>8.6</v>
      </c>
      <c r="F274" s="2">
        <f t="shared" ca="1" si="61"/>
        <v>196</v>
      </c>
      <c r="G274" s="2">
        <f t="shared" ca="1" si="62"/>
        <v>118</v>
      </c>
      <c r="H274" s="2">
        <f t="shared" ca="1" si="63"/>
        <v>7</v>
      </c>
      <c r="I274" s="2">
        <f t="shared" ca="1" si="64"/>
        <v>12</v>
      </c>
      <c r="J274" s="2">
        <f t="shared" ca="1" si="52"/>
        <v>12.899999999999999</v>
      </c>
      <c r="K274" s="2">
        <f t="shared" ca="1" si="53"/>
        <v>1.96</v>
      </c>
      <c r="L274" s="2">
        <f t="shared" ca="1" si="54"/>
        <v>1.77</v>
      </c>
      <c r="M274" s="2">
        <f t="shared" ca="1" si="55"/>
        <v>0.35000000000000003</v>
      </c>
      <c r="N274" s="14">
        <f t="shared" ca="1" si="56"/>
        <v>0.36</v>
      </c>
      <c r="O274" s="2">
        <f t="shared" ca="1" si="57"/>
        <v>4.4400000000000004</v>
      </c>
      <c r="P274" s="14">
        <f t="shared" ca="1" si="49"/>
        <v>1.2121212121212122</v>
      </c>
      <c r="Q274" s="2">
        <f t="shared" ca="1" si="58"/>
        <v>66.666666666666671</v>
      </c>
      <c r="R274" s="2">
        <f t="shared" ca="1" si="50"/>
        <v>71.106666666666669</v>
      </c>
      <c r="S274" s="2">
        <v>0</v>
      </c>
      <c r="T274" s="2">
        <v>0</v>
      </c>
      <c r="U274" s="2">
        <v>0</v>
      </c>
      <c r="V274" s="2">
        <v>0</v>
      </c>
      <c r="W274" s="2">
        <f t="shared" ca="1" si="51"/>
        <v>84.006666666666661</v>
      </c>
    </row>
    <row r="275" spans="1:23" hidden="1" x14ac:dyDescent="0.35">
      <c r="A275" s="6" t="s">
        <v>48</v>
      </c>
      <c r="B275" s="2" t="s">
        <v>110</v>
      </c>
      <c r="C275" s="2" t="s">
        <v>109</v>
      </c>
      <c r="D275" s="2">
        <f t="shared" si="59"/>
        <v>2</v>
      </c>
      <c r="E275" s="2">
        <f t="shared" ca="1" si="60"/>
        <v>8.4</v>
      </c>
      <c r="F275" s="2">
        <f t="shared" ca="1" si="61"/>
        <v>210</v>
      </c>
      <c r="G275" s="2">
        <f t="shared" ca="1" si="62"/>
        <v>98</v>
      </c>
      <c r="H275" s="2">
        <f t="shared" ca="1" si="63"/>
        <v>8.1999999999999993</v>
      </c>
      <c r="I275" s="2">
        <f t="shared" ca="1" si="64"/>
        <v>8</v>
      </c>
      <c r="J275" s="2">
        <f t="shared" ca="1" si="52"/>
        <v>12.600000000000001</v>
      </c>
      <c r="K275" s="2">
        <f t="shared" ca="1" si="53"/>
        <v>2.1</v>
      </c>
      <c r="L275" s="2">
        <f t="shared" ca="1" si="54"/>
        <v>1.47</v>
      </c>
      <c r="M275" s="2">
        <f t="shared" ca="1" si="55"/>
        <v>0.41</v>
      </c>
      <c r="N275" s="14">
        <f t="shared" ca="1" si="56"/>
        <v>0.4</v>
      </c>
      <c r="O275" s="2">
        <f t="shared" ca="1" si="57"/>
        <v>4.3800000000000008</v>
      </c>
      <c r="P275" s="14">
        <f t="shared" ca="1" si="49"/>
        <v>1.1475409836065573</v>
      </c>
      <c r="Q275" s="2">
        <f t="shared" ca="1" si="58"/>
        <v>63.114754098360649</v>
      </c>
      <c r="R275" s="2">
        <f t="shared" ca="1" si="50"/>
        <v>67.494754098360644</v>
      </c>
      <c r="S275" s="2">
        <v>0</v>
      </c>
      <c r="T275" s="2">
        <v>0</v>
      </c>
      <c r="U275" s="2">
        <v>0</v>
      </c>
      <c r="V275" s="2">
        <v>0</v>
      </c>
      <c r="W275" s="2">
        <f t="shared" ca="1" si="51"/>
        <v>80.094754098360653</v>
      </c>
    </row>
    <row r="276" spans="1:23" hidden="1" x14ac:dyDescent="0.35">
      <c r="A276" s="6" t="s">
        <v>49</v>
      </c>
      <c r="B276" s="2" t="s">
        <v>110</v>
      </c>
      <c r="C276" s="2" t="s">
        <v>109</v>
      </c>
      <c r="D276" s="2">
        <f t="shared" si="59"/>
        <v>2</v>
      </c>
      <c r="E276" s="2">
        <f t="shared" ca="1" si="60"/>
        <v>8.4</v>
      </c>
      <c r="F276" s="2">
        <f t="shared" ca="1" si="61"/>
        <v>180</v>
      </c>
      <c r="G276" s="2">
        <f t="shared" ca="1" si="62"/>
        <v>106</v>
      </c>
      <c r="H276" s="2">
        <f t="shared" ca="1" si="63"/>
        <v>8.6</v>
      </c>
      <c r="I276" s="2">
        <f t="shared" ca="1" si="64"/>
        <v>6</v>
      </c>
      <c r="J276" s="2">
        <f t="shared" ca="1" si="52"/>
        <v>12.600000000000001</v>
      </c>
      <c r="K276" s="2">
        <f t="shared" ca="1" si="53"/>
        <v>1.8</v>
      </c>
      <c r="L276" s="2">
        <f t="shared" ca="1" si="54"/>
        <v>1.5899999999999999</v>
      </c>
      <c r="M276" s="2">
        <f t="shared" ca="1" si="55"/>
        <v>0.43</v>
      </c>
      <c r="N276" s="14">
        <f t="shared" ca="1" si="56"/>
        <v>0.24</v>
      </c>
      <c r="O276" s="2">
        <f t="shared" ca="1" si="57"/>
        <v>4.0599999999999996</v>
      </c>
      <c r="P276" s="14">
        <f t="shared" ca="1" si="49"/>
        <v>1.4432989690721649</v>
      </c>
      <c r="Q276" s="2">
        <f t="shared" ca="1" si="58"/>
        <v>79.381443298969074</v>
      </c>
      <c r="R276" s="2">
        <f t="shared" ca="1" si="50"/>
        <v>83.441443298969077</v>
      </c>
      <c r="S276" s="2">
        <v>0</v>
      </c>
      <c r="T276" s="2">
        <v>0</v>
      </c>
      <c r="U276" s="2">
        <v>0</v>
      </c>
      <c r="V276" s="2">
        <v>0</v>
      </c>
      <c r="W276" s="2">
        <f t="shared" ca="1" si="51"/>
        <v>96.041443298969085</v>
      </c>
    </row>
    <row r="277" spans="1:23" hidden="1" x14ac:dyDescent="0.35">
      <c r="A277" s="6" t="s">
        <v>50</v>
      </c>
      <c r="B277" s="2" t="s">
        <v>110</v>
      </c>
      <c r="C277" s="2" t="s">
        <v>109</v>
      </c>
      <c r="D277" s="2">
        <f t="shared" si="59"/>
        <v>2</v>
      </c>
      <c r="E277" s="2">
        <f t="shared" ca="1" si="60"/>
        <v>7.8</v>
      </c>
      <c r="F277" s="2">
        <f t="shared" ca="1" si="61"/>
        <v>198</v>
      </c>
      <c r="G277" s="2">
        <f t="shared" ca="1" si="62"/>
        <v>106</v>
      </c>
      <c r="H277" s="2">
        <f t="shared" ca="1" si="63"/>
        <v>8.1999999999999993</v>
      </c>
      <c r="I277" s="2">
        <f t="shared" ca="1" si="64"/>
        <v>16</v>
      </c>
      <c r="J277" s="2">
        <f t="shared" ca="1" si="52"/>
        <v>11.7</v>
      </c>
      <c r="K277" s="2">
        <f t="shared" ca="1" si="53"/>
        <v>1.98</v>
      </c>
      <c r="L277" s="2">
        <f t="shared" ca="1" si="54"/>
        <v>1.5899999999999999</v>
      </c>
      <c r="M277" s="2">
        <f t="shared" ca="1" si="55"/>
        <v>0.41</v>
      </c>
      <c r="N277" s="14">
        <f t="shared" ca="1" si="56"/>
        <v>0.32</v>
      </c>
      <c r="O277" s="2">
        <f t="shared" ca="1" si="57"/>
        <v>4.3</v>
      </c>
      <c r="P277" s="14">
        <f t="shared" ca="1" si="49"/>
        <v>1.3725490196078431</v>
      </c>
      <c r="Q277" s="2">
        <f t="shared" ca="1" si="58"/>
        <v>75.490196078431367</v>
      </c>
      <c r="R277" s="2">
        <f t="shared" ca="1" si="50"/>
        <v>79.790196078431364</v>
      </c>
      <c r="S277" s="2">
        <v>0</v>
      </c>
      <c r="T277" s="2">
        <v>0</v>
      </c>
      <c r="U277" s="2">
        <v>0</v>
      </c>
      <c r="V277" s="2">
        <v>0</v>
      </c>
      <c r="W277" s="2">
        <f t="shared" ca="1" si="51"/>
        <v>91.490196078431367</v>
      </c>
    </row>
    <row r="278" spans="1:23" hidden="1" x14ac:dyDescent="0.35">
      <c r="A278" s="6" t="s">
        <v>51</v>
      </c>
      <c r="B278" s="2" t="s">
        <v>110</v>
      </c>
      <c r="C278" s="2" t="s">
        <v>109</v>
      </c>
      <c r="D278" s="2">
        <f t="shared" si="59"/>
        <v>2</v>
      </c>
      <c r="E278" s="2">
        <f t="shared" ca="1" si="60"/>
        <v>8.1999999999999993</v>
      </c>
      <c r="F278" s="2">
        <f t="shared" ca="1" si="61"/>
        <v>214</v>
      </c>
      <c r="G278" s="2">
        <f t="shared" ca="1" si="62"/>
        <v>94</v>
      </c>
      <c r="H278" s="2">
        <f t="shared" ca="1" si="63"/>
        <v>8.6</v>
      </c>
      <c r="I278" s="2">
        <f t="shared" ca="1" si="64"/>
        <v>4</v>
      </c>
      <c r="J278" s="2">
        <f t="shared" ca="1" si="52"/>
        <v>12.299999999999999</v>
      </c>
      <c r="K278" s="2">
        <f t="shared" ca="1" si="53"/>
        <v>2.14</v>
      </c>
      <c r="L278" s="2">
        <f t="shared" ca="1" si="54"/>
        <v>1.41</v>
      </c>
      <c r="M278" s="2">
        <f t="shared" ca="1" si="55"/>
        <v>0.43</v>
      </c>
      <c r="N278" s="14">
        <f t="shared" ca="1" si="56"/>
        <v>0.12</v>
      </c>
      <c r="O278" s="2">
        <f t="shared" ca="1" si="57"/>
        <v>4.0999999999999996</v>
      </c>
      <c r="P278" s="14">
        <f t="shared" ca="1" si="49"/>
        <v>1.3333333333333333</v>
      </c>
      <c r="Q278" s="2">
        <f t="shared" ca="1" si="58"/>
        <v>73.333333333333329</v>
      </c>
      <c r="R278" s="2">
        <f t="shared" ca="1" si="50"/>
        <v>77.433333333333323</v>
      </c>
      <c r="S278" s="2">
        <v>0</v>
      </c>
      <c r="T278" s="2">
        <v>0</v>
      </c>
      <c r="U278" s="2">
        <v>0</v>
      </c>
      <c r="V278" s="2">
        <v>0</v>
      </c>
      <c r="W278" s="2">
        <f t="shared" ca="1" si="51"/>
        <v>89.73333333333332</v>
      </c>
    </row>
    <row r="279" spans="1:23" hidden="1" x14ac:dyDescent="0.35">
      <c r="A279" s="6" t="s">
        <v>52</v>
      </c>
      <c r="B279" s="2" t="s">
        <v>110</v>
      </c>
      <c r="C279" s="2" t="s">
        <v>109</v>
      </c>
      <c r="D279" s="2">
        <f t="shared" si="59"/>
        <v>2</v>
      </c>
      <c r="E279" s="2">
        <f t="shared" ca="1" si="60"/>
        <v>7.2</v>
      </c>
      <c r="F279" s="2">
        <f t="shared" ca="1" si="61"/>
        <v>196</v>
      </c>
      <c r="G279" s="2">
        <f t="shared" ca="1" si="62"/>
        <v>104</v>
      </c>
      <c r="H279" s="2">
        <f t="shared" ca="1" si="63"/>
        <v>8.8000000000000007</v>
      </c>
      <c r="I279" s="2">
        <f t="shared" ca="1" si="64"/>
        <v>16</v>
      </c>
      <c r="J279" s="2">
        <f t="shared" ca="1" si="52"/>
        <v>10.8</v>
      </c>
      <c r="K279" s="2">
        <f t="shared" ca="1" si="53"/>
        <v>1.96</v>
      </c>
      <c r="L279" s="2">
        <f t="shared" ca="1" si="54"/>
        <v>1.56</v>
      </c>
      <c r="M279" s="2">
        <f t="shared" ca="1" si="55"/>
        <v>0.44000000000000006</v>
      </c>
      <c r="N279" s="14">
        <f t="shared" ca="1" si="56"/>
        <v>0.8</v>
      </c>
      <c r="O279" s="2">
        <f t="shared" ca="1" si="57"/>
        <v>4.76</v>
      </c>
      <c r="P279" s="14">
        <f t="shared" ca="1" si="49"/>
        <v>1.4659685863874345</v>
      </c>
      <c r="Q279" s="2">
        <f t="shared" ca="1" si="58"/>
        <v>80.6282722513089</v>
      </c>
      <c r="R279" s="2">
        <f t="shared" ca="1" si="50"/>
        <v>85.388272251308905</v>
      </c>
      <c r="S279" s="2">
        <v>0</v>
      </c>
      <c r="T279" s="2">
        <v>0</v>
      </c>
      <c r="U279" s="2">
        <v>0</v>
      </c>
      <c r="V279" s="2">
        <v>0</v>
      </c>
      <c r="W279" s="2">
        <f t="shared" ca="1" si="51"/>
        <v>96.188272251308902</v>
      </c>
    </row>
    <row r="280" spans="1:23" hidden="1" x14ac:dyDescent="0.35">
      <c r="A280" s="6" t="s">
        <v>53</v>
      </c>
      <c r="B280" s="2" t="s">
        <v>110</v>
      </c>
      <c r="C280" s="2" t="s">
        <v>109</v>
      </c>
      <c r="D280" s="2">
        <f t="shared" si="59"/>
        <v>2</v>
      </c>
      <c r="E280" s="2">
        <f t="shared" ca="1" si="60"/>
        <v>7.2</v>
      </c>
      <c r="F280" s="2">
        <f t="shared" ca="1" si="61"/>
        <v>218</v>
      </c>
      <c r="G280" s="2">
        <f t="shared" ca="1" si="62"/>
        <v>108</v>
      </c>
      <c r="H280" s="2">
        <f t="shared" ca="1" si="63"/>
        <v>7.2</v>
      </c>
      <c r="I280" s="2">
        <f t="shared" ca="1" si="64"/>
        <v>12</v>
      </c>
      <c r="J280" s="2">
        <f t="shared" ca="1" si="52"/>
        <v>10.8</v>
      </c>
      <c r="K280" s="2">
        <f t="shared" ca="1" si="53"/>
        <v>2.1800000000000002</v>
      </c>
      <c r="L280" s="2">
        <f t="shared" ca="1" si="54"/>
        <v>1.6199999999999999</v>
      </c>
      <c r="M280" s="2">
        <f t="shared" ca="1" si="55"/>
        <v>0.36000000000000004</v>
      </c>
      <c r="N280" s="14">
        <f t="shared" ca="1" si="56"/>
        <v>0.60000000000000009</v>
      </c>
      <c r="O280" s="2">
        <f t="shared" ca="1" si="57"/>
        <v>4.76</v>
      </c>
      <c r="P280" s="14">
        <f t="shared" ca="1" si="49"/>
        <v>1.2727272727272727</v>
      </c>
      <c r="Q280" s="2">
        <f t="shared" ca="1" si="58"/>
        <v>70</v>
      </c>
      <c r="R280" s="2">
        <f t="shared" ca="1" si="50"/>
        <v>74.760000000000005</v>
      </c>
      <c r="S280" s="2">
        <v>0</v>
      </c>
      <c r="T280" s="2">
        <v>0</v>
      </c>
      <c r="U280" s="2">
        <v>0</v>
      </c>
      <c r="V280" s="2">
        <v>0</v>
      </c>
      <c r="W280" s="2">
        <f t="shared" ca="1" si="51"/>
        <v>85.56</v>
      </c>
    </row>
    <row r="281" spans="1:23" hidden="1" x14ac:dyDescent="0.35">
      <c r="A281" s="6" t="s">
        <v>54</v>
      </c>
      <c r="B281" s="2" t="s">
        <v>110</v>
      </c>
      <c r="C281" s="2" t="s">
        <v>109</v>
      </c>
      <c r="D281" s="2">
        <f t="shared" si="59"/>
        <v>2</v>
      </c>
      <c r="E281" s="2">
        <f t="shared" ca="1" si="60"/>
        <v>8.8000000000000007</v>
      </c>
      <c r="F281" s="2">
        <f t="shared" ca="1" si="61"/>
        <v>186</v>
      </c>
      <c r="G281" s="2">
        <f t="shared" ca="1" si="62"/>
        <v>106</v>
      </c>
      <c r="H281" s="2">
        <f t="shared" ca="1" si="63"/>
        <v>7.8</v>
      </c>
      <c r="I281" s="2">
        <f t="shared" ca="1" si="64"/>
        <v>12</v>
      </c>
      <c r="J281" s="2">
        <f t="shared" ca="1" si="52"/>
        <v>13.200000000000001</v>
      </c>
      <c r="K281" s="2">
        <f t="shared" ca="1" si="53"/>
        <v>1.86</v>
      </c>
      <c r="L281" s="2">
        <f t="shared" ca="1" si="54"/>
        <v>1.5899999999999999</v>
      </c>
      <c r="M281" s="2">
        <f t="shared" ca="1" si="55"/>
        <v>0.39</v>
      </c>
      <c r="N281" s="14">
        <f t="shared" ca="1" si="56"/>
        <v>0.60000000000000009</v>
      </c>
      <c r="O281" s="2">
        <f t="shared" ca="1" si="57"/>
        <v>4.4400000000000004</v>
      </c>
      <c r="P281" s="14">
        <f t="shared" ca="1" si="49"/>
        <v>1.3793103448275863</v>
      </c>
      <c r="Q281" s="2">
        <f t="shared" ca="1" si="58"/>
        <v>75.862068965517253</v>
      </c>
      <c r="R281" s="2">
        <f t="shared" ca="1" si="50"/>
        <v>80.30206896551725</v>
      </c>
      <c r="S281" s="2">
        <v>0</v>
      </c>
      <c r="T281" s="2">
        <v>0</v>
      </c>
      <c r="U281" s="2">
        <v>0</v>
      </c>
      <c r="V281" s="2">
        <v>0</v>
      </c>
      <c r="W281" s="2">
        <f t="shared" ca="1" si="51"/>
        <v>93.502068965517253</v>
      </c>
    </row>
    <row r="282" spans="1:23" hidden="1" x14ac:dyDescent="0.35">
      <c r="A282" s="6" t="s">
        <v>55</v>
      </c>
      <c r="B282" s="2" t="s">
        <v>110</v>
      </c>
      <c r="C282" s="2" t="s">
        <v>109</v>
      </c>
      <c r="D282" s="2">
        <f t="shared" si="59"/>
        <v>2</v>
      </c>
      <c r="E282" s="2">
        <f t="shared" ca="1" si="60"/>
        <v>8.6</v>
      </c>
      <c r="F282" s="2">
        <f t="shared" ca="1" si="61"/>
        <v>188</v>
      </c>
      <c r="G282" s="2">
        <f t="shared" ca="1" si="62"/>
        <v>104</v>
      </c>
      <c r="H282" s="2">
        <f t="shared" ca="1" si="63"/>
        <v>7.4</v>
      </c>
      <c r="I282" s="2">
        <f t="shared" ca="1" si="64"/>
        <v>10</v>
      </c>
      <c r="J282" s="2">
        <f t="shared" ca="1" si="52"/>
        <v>12.899999999999999</v>
      </c>
      <c r="K282" s="2">
        <f t="shared" ca="1" si="53"/>
        <v>1.8800000000000001</v>
      </c>
      <c r="L282" s="2">
        <f t="shared" ca="1" si="54"/>
        <v>1.56</v>
      </c>
      <c r="M282" s="2">
        <f t="shared" ca="1" si="55"/>
        <v>0.37000000000000005</v>
      </c>
      <c r="N282" s="14">
        <f t="shared" ca="1" si="56"/>
        <v>0.3</v>
      </c>
      <c r="O282" s="2">
        <f t="shared" ca="1" si="57"/>
        <v>4.1100000000000003</v>
      </c>
      <c r="P282" s="14">
        <f t="shared" ca="1" si="49"/>
        <v>1.2121212121212122</v>
      </c>
      <c r="Q282" s="2">
        <f t="shared" ca="1" si="58"/>
        <v>66.666666666666671</v>
      </c>
      <c r="R282" s="2">
        <f t="shared" ca="1" si="50"/>
        <v>70.776666666666671</v>
      </c>
      <c r="S282" s="2">
        <v>0</v>
      </c>
      <c r="T282" s="2">
        <v>0</v>
      </c>
      <c r="U282" s="2">
        <v>0</v>
      </c>
      <c r="V282" s="2">
        <v>0</v>
      </c>
      <c r="W282" s="2">
        <f t="shared" ca="1" si="51"/>
        <v>83.676666666666677</v>
      </c>
    </row>
    <row r="283" spans="1:23" hidden="1" x14ac:dyDescent="0.35">
      <c r="A283" s="6" t="s">
        <v>56</v>
      </c>
      <c r="B283" s="2" t="s">
        <v>110</v>
      </c>
      <c r="C283" s="2" t="s">
        <v>109</v>
      </c>
      <c r="D283" s="2">
        <f t="shared" si="59"/>
        <v>2</v>
      </c>
      <c r="E283" s="2">
        <f t="shared" ca="1" si="60"/>
        <v>7</v>
      </c>
      <c r="F283" s="2">
        <f t="shared" ca="1" si="61"/>
        <v>198</v>
      </c>
      <c r="G283" s="2">
        <f t="shared" ca="1" si="62"/>
        <v>114</v>
      </c>
      <c r="H283" s="2">
        <f t="shared" ca="1" si="63"/>
        <v>7</v>
      </c>
      <c r="I283" s="2">
        <f t="shared" ca="1" si="64"/>
        <v>14</v>
      </c>
      <c r="J283" s="2">
        <f t="shared" ca="1" si="52"/>
        <v>10.5</v>
      </c>
      <c r="K283" s="2">
        <f t="shared" ca="1" si="53"/>
        <v>1.98</v>
      </c>
      <c r="L283" s="2">
        <f t="shared" ca="1" si="54"/>
        <v>1.71</v>
      </c>
      <c r="M283" s="2">
        <f t="shared" ca="1" si="55"/>
        <v>0.35000000000000003</v>
      </c>
      <c r="N283" s="14">
        <f t="shared" ca="1" si="56"/>
        <v>0.42</v>
      </c>
      <c r="O283" s="2">
        <f t="shared" ca="1" si="57"/>
        <v>4.46</v>
      </c>
      <c r="P283" s="14">
        <f t="shared" ca="1" si="49"/>
        <v>1.5555555555555556</v>
      </c>
      <c r="Q283" s="2">
        <f t="shared" ca="1" si="58"/>
        <v>85.555555555555557</v>
      </c>
      <c r="R283" s="2">
        <f t="shared" ca="1" si="50"/>
        <v>90.015555555555551</v>
      </c>
      <c r="S283" s="2">
        <v>0</v>
      </c>
      <c r="T283" s="2">
        <v>0</v>
      </c>
      <c r="U283" s="2">
        <v>0</v>
      </c>
      <c r="V283" s="2">
        <v>0</v>
      </c>
      <c r="W283" s="2">
        <f t="shared" ca="1" si="51"/>
        <v>100.51555555555555</v>
      </c>
    </row>
    <row r="284" spans="1:23" hidden="1" x14ac:dyDescent="0.35">
      <c r="A284" s="6" t="s">
        <v>57</v>
      </c>
      <c r="B284" s="2" t="s">
        <v>110</v>
      </c>
      <c r="C284" s="2" t="s">
        <v>109</v>
      </c>
      <c r="D284" s="2">
        <f t="shared" si="59"/>
        <v>2</v>
      </c>
      <c r="E284" s="2">
        <f t="shared" ca="1" si="60"/>
        <v>7.4</v>
      </c>
      <c r="F284" s="2">
        <f t="shared" ca="1" si="61"/>
        <v>180</v>
      </c>
      <c r="G284" s="2">
        <f t="shared" ca="1" si="62"/>
        <v>100</v>
      </c>
      <c r="H284" s="2">
        <f t="shared" ca="1" si="63"/>
        <v>9</v>
      </c>
      <c r="I284" s="2">
        <f t="shared" ca="1" si="64"/>
        <v>16</v>
      </c>
      <c r="J284" s="2">
        <f t="shared" ca="1" si="52"/>
        <v>11.100000000000001</v>
      </c>
      <c r="K284" s="2">
        <f t="shared" ca="1" si="53"/>
        <v>1.8</v>
      </c>
      <c r="L284" s="2">
        <f t="shared" ca="1" si="54"/>
        <v>1.5</v>
      </c>
      <c r="M284" s="2">
        <f t="shared" ca="1" si="55"/>
        <v>0.45</v>
      </c>
      <c r="N284" s="14">
        <f t="shared" ca="1" si="56"/>
        <v>0.64</v>
      </c>
      <c r="O284" s="2">
        <f t="shared" ca="1" si="57"/>
        <v>4.3899999999999997</v>
      </c>
      <c r="P284" s="14">
        <f t="shared" ca="1" si="49"/>
        <v>1.2785388127853881</v>
      </c>
      <c r="Q284" s="2">
        <f t="shared" ca="1" si="58"/>
        <v>70.319634703196343</v>
      </c>
      <c r="R284" s="2">
        <f t="shared" ca="1" si="50"/>
        <v>74.709634703196343</v>
      </c>
      <c r="S284" s="2">
        <v>0</v>
      </c>
      <c r="T284" s="2">
        <v>0</v>
      </c>
      <c r="U284" s="2">
        <v>0</v>
      </c>
      <c r="V284" s="2">
        <v>0</v>
      </c>
      <c r="W284" s="2">
        <f t="shared" ca="1" si="51"/>
        <v>85.809634703196338</v>
      </c>
    </row>
    <row r="285" spans="1:23" hidden="1" x14ac:dyDescent="0.35">
      <c r="A285" s="6" t="s">
        <v>58</v>
      </c>
      <c r="B285" s="2" t="s">
        <v>110</v>
      </c>
      <c r="C285" s="2" t="s">
        <v>109</v>
      </c>
      <c r="D285" s="2">
        <f t="shared" si="59"/>
        <v>2</v>
      </c>
      <c r="E285" s="2">
        <f t="shared" ca="1" si="60"/>
        <v>8</v>
      </c>
      <c r="F285" s="2">
        <f t="shared" ca="1" si="61"/>
        <v>220</v>
      </c>
      <c r="G285" s="2">
        <f t="shared" ca="1" si="62"/>
        <v>114</v>
      </c>
      <c r="H285" s="2">
        <f t="shared" ca="1" si="63"/>
        <v>8</v>
      </c>
      <c r="I285" s="2">
        <f t="shared" ca="1" si="64"/>
        <v>10</v>
      </c>
      <c r="J285" s="2">
        <f t="shared" ca="1" si="52"/>
        <v>12</v>
      </c>
      <c r="K285" s="2">
        <f t="shared" ca="1" si="53"/>
        <v>2.2000000000000002</v>
      </c>
      <c r="L285" s="2">
        <f t="shared" ca="1" si="54"/>
        <v>1.71</v>
      </c>
      <c r="M285" s="2">
        <f t="shared" ca="1" si="55"/>
        <v>0.4</v>
      </c>
      <c r="N285" s="14">
        <f t="shared" ca="1" si="56"/>
        <v>0.5</v>
      </c>
      <c r="O285" s="2">
        <f t="shared" ca="1" si="57"/>
        <v>4.8100000000000005</v>
      </c>
      <c r="P285" s="14">
        <f t="shared" ca="1" si="49"/>
        <v>1.7948717948717949</v>
      </c>
      <c r="Q285" s="2">
        <f t="shared" ca="1" si="58"/>
        <v>98.717948717948715</v>
      </c>
      <c r="R285" s="2">
        <f t="shared" ca="1" si="50"/>
        <v>103.52794871794872</v>
      </c>
      <c r="S285" s="2">
        <v>0</v>
      </c>
      <c r="T285" s="2">
        <v>0</v>
      </c>
      <c r="U285" s="2">
        <v>0</v>
      </c>
      <c r="V285" s="2">
        <v>0</v>
      </c>
      <c r="W285" s="2">
        <f t="shared" ca="1" si="51"/>
        <v>115.52794871794872</v>
      </c>
    </row>
    <row r="286" spans="1:23" hidden="1" x14ac:dyDescent="0.35">
      <c r="A286" s="6" t="s">
        <v>59</v>
      </c>
      <c r="B286" s="2" t="s">
        <v>110</v>
      </c>
      <c r="C286" s="2" t="s">
        <v>109</v>
      </c>
      <c r="D286" s="2">
        <f t="shared" si="59"/>
        <v>2</v>
      </c>
      <c r="E286" s="2">
        <f t="shared" ca="1" si="60"/>
        <v>7.6</v>
      </c>
      <c r="F286" s="2">
        <f t="shared" ca="1" si="61"/>
        <v>182</v>
      </c>
      <c r="G286" s="2">
        <f t="shared" ca="1" si="62"/>
        <v>114</v>
      </c>
      <c r="H286" s="2">
        <f t="shared" ca="1" si="63"/>
        <v>7.2</v>
      </c>
      <c r="I286" s="2">
        <f t="shared" ca="1" si="64"/>
        <v>12</v>
      </c>
      <c r="J286" s="2">
        <f t="shared" ca="1" si="52"/>
        <v>11.399999999999999</v>
      </c>
      <c r="K286" s="2">
        <f t="shared" ca="1" si="53"/>
        <v>1.82</v>
      </c>
      <c r="L286" s="2">
        <f t="shared" ca="1" si="54"/>
        <v>1.71</v>
      </c>
      <c r="M286" s="2">
        <f t="shared" ca="1" si="55"/>
        <v>0.36000000000000004</v>
      </c>
      <c r="N286" s="14">
        <f t="shared" ca="1" si="56"/>
        <v>0.48</v>
      </c>
      <c r="O286" s="2">
        <f t="shared" ca="1" si="57"/>
        <v>4.37</v>
      </c>
      <c r="P286" s="14">
        <f t="shared" ca="1" si="49"/>
        <v>1.4358974358974359</v>
      </c>
      <c r="Q286" s="2">
        <f t="shared" ca="1" si="58"/>
        <v>78.974358974358978</v>
      </c>
      <c r="R286" s="2">
        <f t="shared" ca="1" si="50"/>
        <v>83.344358974358983</v>
      </c>
      <c r="S286" s="2">
        <v>0</v>
      </c>
      <c r="T286" s="2">
        <v>0</v>
      </c>
      <c r="U286" s="2">
        <v>0</v>
      </c>
      <c r="V286" s="2">
        <v>0</v>
      </c>
      <c r="W286" s="2">
        <f t="shared" ca="1" si="51"/>
        <v>94.744358974358988</v>
      </c>
    </row>
    <row r="287" spans="1:23" hidden="1" x14ac:dyDescent="0.35">
      <c r="A287" s="6" t="s">
        <v>60</v>
      </c>
      <c r="B287" s="2" t="s">
        <v>110</v>
      </c>
      <c r="C287" s="2" t="s">
        <v>109</v>
      </c>
      <c r="D287" s="2">
        <f t="shared" si="59"/>
        <v>2</v>
      </c>
      <c r="E287" s="2">
        <f t="shared" ca="1" si="60"/>
        <v>7.2</v>
      </c>
      <c r="F287" s="2">
        <f t="shared" ca="1" si="61"/>
        <v>220</v>
      </c>
      <c r="G287" s="2">
        <f t="shared" ca="1" si="62"/>
        <v>94</v>
      </c>
      <c r="H287" s="2">
        <f t="shared" ca="1" si="63"/>
        <v>8.4</v>
      </c>
      <c r="I287" s="2">
        <f t="shared" ca="1" si="64"/>
        <v>4</v>
      </c>
      <c r="J287" s="2">
        <f t="shared" ca="1" si="52"/>
        <v>10.8</v>
      </c>
      <c r="K287" s="2">
        <f t="shared" ca="1" si="53"/>
        <v>2.2000000000000002</v>
      </c>
      <c r="L287" s="2">
        <f t="shared" ca="1" si="54"/>
        <v>1.41</v>
      </c>
      <c r="M287" s="2">
        <f t="shared" ca="1" si="55"/>
        <v>0.42000000000000004</v>
      </c>
      <c r="N287" s="14">
        <f t="shared" ca="1" si="56"/>
        <v>0.08</v>
      </c>
      <c r="O287" s="2">
        <f t="shared" ca="1" si="57"/>
        <v>4.1100000000000003</v>
      </c>
      <c r="P287" s="14">
        <f t="shared" ca="1" si="49"/>
        <v>1.1570247933884297</v>
      </c>
      <c r="Q287" s="2">
        <f t="shared" ca="1" si="58"/>
        <v>63.636363636363633</v>
      </c>
      <c r="R287" s="2">
        <f t="shared" ca="1" si="50"/>
        <v>67.74636363636364</v>
      </c>
      <c r="S287" s="2">
        <v>0</v>
      </c>
      <c r="T287" s="2">
        <v>0</v>
      </c>
      <c r="U287" s="2">
        <v>0</v>
      </c>
      <c r="V287" s="2">
        <v>0</v>
      </c>
      <c r="W287" s="2">
        <f t="shared" ca="1" si="51"/>
        <v>78.546363636363637</v>
      </c>
    </row>
    <row r="288" spans="1:23" hidden="1" x14ac:dyDescent="0.35">
      <c r="A288" s="6" t="s">
        <v>61</v>
      </c>
      <c r="B288" s="2" t="s">
        <v>110</v>
      </c>
      <c r="C288" s="2" t="s">
        <v>109</v>
      </c>
      <c r="D288" s="2">
        <f t="shared" si="59"/>
        <v>2</v>
      </c>
      <c r="E288" s="2">
        <f t="shared" ca="1" si="60"/>
        <v>7.6</v>
      </c>
      <c r="F288" s="2">
        <f t="shared" ca="1" si="61"/>
        <v>200</v>
      </c>
      <c r="G288" s="2">
        <f t="shared" ca="1" si="62"/>
        <v>104</v>
      </c>
      <c r="H288" s="2">
        <f t="shared" ca="1" si="63"/>
        <v>7.2</v>
      </c>
      <c r="I288" s="2">
        <f t="shared" ca="1" si="64"/>
        <v>8</v>
      </c>
      <c r="J288" s="2">
        <f t="shared" ca="1" si="52"/>
        <v>11.399999999999999</v>
      </c>
      <c r="K288" s="2">
        <f t="shared" ca="1" si="53"/>
        <v>2</v>
      </c>
      <c r="L288" s="2">
        <f t="shared" ca="1" si="54"/>
        <v>1.56</v>
      </c>
      <c r="M288" s="2">
        <f t="shared" ca="1" si="55"/>
        <v>0.36000000000000004</v>
      </c>
      <c r="N288" s="14">
        <f t="shared" ca="1" si="56"/>
        <v>0.24</v>
      </c>
      <c r="O288" s="2">
        <f t="shared" ca="1" si="57"/>
        <v>4.16</v>
      </c>
      <c r="P288" s="14">
        <f t="shared" ca="1" si="49"/>
        <v>1.1965811965811965</v>
      </c>
      <c r="Q288" s="2">
        <f t="shared" ca="1" si="58"/>
        <v>65.811965811965806</v>
      </c>
      <c r="R288" s="2">
        <f t="shared" ca="1" si="50"/>
        <v>69.971965811965802</v>
      </c>
      <c r="S288" s="2">
        <v>0</v>
      </c>
      <c r="T288" s="2">
        <v>0</v>
      </c>
      <c r="U288" s="2">
        <v>0</v>
      </c>
      <c r="V288" s="2">
        <v>0</v>
      </c>
      <c r="W288" s="2">
        <f t="shared" ca="1" si="51"/>
        <v>81.371965811965794</v>
      </c>
    </row>
    <row r="289" spans="1:23" hidden="1" x14ac:dyDescent="0.35">
      <c r="A289" s="6" t="s">
        <v>62</v>
      </c>
      <c r="B289" s="2" t="s">
        <v>110</v>
      </c>
      <c r="C289" s="2" t="s">
        <v>109</v>
      </c>
      <c r="D289" s="2">
        <f t="shared" si="59"/>
        <v>2</v>
      </c>
      <c r="E289" s="2">
        <f t="shared" ca="1" si="60"/>
        <v>7.8</v>
      </c>
      <c r="F289" s="2">
        <f t="shared" ca="1" si="61"/>
        <v>216</v>
      </c>
      <c r="G289" s="2">
        <f t="shared" ca="1" si="62"/>
        <v>90</v>
      </c>
      <c r="H289" s="2">
        <f t="shared" ca="1" si="63"/>
        <v>9</v>
      </c>
      <c r="I289" s="2">
        <f t="shared" ca="1" si="64"/>
        <v>6</v>
      </c>
      <c r="J289" s="2">
        <f t="shared" ca="1" si="52"/>
        <v>11.7</v>
      </c>
      <c r="K289" s="2">
        <f t="shared" ca="1" si="53"/>
        <v>2.16</v>
      </c>
      <c r="L289" s="2">
        <f t="shared" ca="1" si="54"/>
        <v>1.3499999999999999</v>
      </c>
      <c r="M289" s="2">
        <f t="shared" ca="1" si="55"/>
        <v>0.45</v>
      </c>
      <c r="N289" s="14">
        <f t="shared" ca="1" si="56"/>
        <v>0.12</v>
      </c>
      <c r="O289" s="2">
        <f t="shared" ca="1" si="57"/>
        <v>4.08</v>
      </c>
      <c r="P289" s="14">
        <f t="shared" ca="1" si="49"/>
        <v>1.2903225806451613</v>
      </c>
      <c r="Q289" s="2">
        <f t="shared" ca="1" si="58"/>
        <v>70.967741935483872</v>
      </c>
      <c r="R289" s="2">
        <f t="shared" ca="1" si="50"/>
        <v>75.04774193548387</v>
      </c>
      <c r="S289" s="2">
        <v>0</v>
      </c>
      <c r="T289" s="2">
        <v>0</v>
      </c>
      <c r="U289" s="2">
        <v>0</v>
      </c>
      <c r="V289" s="2">
        <v>0</v>
      </c>
      <c r="W289" s="2">
        <f t="shared" ca="1" si="51"/>
        <v>86.747741935483873</v>
      </c>
    </row>
    <row r="290" spans="1:23" hidden="1" x14ac:dyDescent="0.35">
      <c r="A290" s="6" t="s">
        <v>63</v>
      </c>
      <c r="B290" s="2" t="s">
        <v>110</v>
      </c>
      <c r="C290" s="2" t="s">
        <v>109</v>
      </c>
      <c r="D290" s="2">
        <f t="shared" si="59"/>
        <v>2</v>
      </c>
      <c r="E290" s="2">
        <f t="shared" ca="1" si="60"/>
        <v>7</v>
      </c>
      <c r="F290" s="2">
        <f t="shared" ca="1" si="61"/>
        <v>198</v>
      </c>
      <c r="G290" s="2">
        <f t="shared" ca="1" si="62"/>
        <v>100</v>
      </c>
      <c r="H290" s="2">
        <f t="shared" ca="1" si="63"/>
        <v>8.4</v>
      </c>
      <c r="I290" s="2">
        <f t="shared" ca="1" si="64"/>
        <v>10</v>
      </c>
      <c r="J290" s="2">
        <f t="shared" ca="1" si="52"/>
        <v>10.5</v>
      </c>
      <c r="K290" s="2">
        <f t="shared" ca="1" si="53"/>
        <v>1.98</v>
      </c>
      <c r="L290" s="2">
        <f t="shared" ca="1" si="54"/>
        <v>1.5</v>
      </c>
      <c r="M290" s="2">
        <f t="shared" ca="1" si="55"/>
        <v>0.42000000000000004</v>
      </c>
      <c r="N290" s="14">
        <f t="shared" ca="1" si="56"/>
        <v>0.5</v>
      </c>
      <c r="O290" s="2">
        <f t="shared" ca="1" si="57"/>
        <v>4.4000000000000004</v>
      </c>
      <c r="P290" s="14">
        <f t="shared" ca="1" si="49"/>
        <v>1.1814345991561181</v>
      </c>
      <c r="Q290" s="2">
        <f t="shared" ca="1" si="58"/>
        <v>64.978902953586498</v>
      </c>
      <c r="R290" s="2">
        <f t="shared" ca="1" si="50"/>
        <v>69.378902953586504</v>
      </c>
      <c r="S290" s="2">
        <v>0</v>
      </c>
      <c r="T290" s="2">
        <v>0</v>
      </c>
      <c r="U290" s="2">
        <v>0</v>
      </c>
      <c r="V290" s="2">
        <v>0</v>
      </c>
      <c r="W290" s="2">
        <f t="shared" ca="1" si="51"/>
        <v>79.878902953586504</v>
      </c>
    </row>
    <row r="291" spans="1:23" hidden="1" x14ac:dyDescent="0.35">
      <c r="A291" s="6" t="s">
        <v>64</v>
      </c>
      <c r="B291" s="2" t="s">
        <v>110</v>
      </c>
      <c r="C291" s="2" t="s">
        <v>109</v>
      </c>
      <c r="D291" s="2">
        <f t="shared" si="59"/>
        <v>2</v>
      </c>
      <c r="E291" s="2">
        <f t="shared" ca="1" si="60"/>
        <v>8</v>
      </c>
      <c r="F291" s="2">
        <f t="shared" ca="1" si="61"/>
        <v>214</v>
      </c>
      <c r="G291" s="2">
        <f t="shared" ca="1" si="62"/>
        <v>96</v>
      </c>
      <c r="H291" s="2">
        <f t="shared" ca="1" si="63"/>
        <v>8.1999999999999993</v>
      </c>
      <c r="I291" s="2">
        <f t="shared" ca="1" si="64"/>
        <v>6</v>
      </c>
      <c r="J291" s="2">
        <f t="shared" ca="1" si="52"/>
        <v>12</v>
      </c>
      <c r="K291" s="2">
        <f t="shared" ca="1" si="53"/>
        <v>2.14</v>
      </c>
      <c r="L291" s="2">
        <f t="shared" ca="1" si="54"/>
        <v>1.44</v>
      </c>
      <c r="M291" s="2">
        <f t="shared" ca="1" si="55"/>
        <v>0.41</v>
      </c>
      <c r="N291" s="14">
        <f t="shared" ca="1" si="56"/>
        <v>0.12</v>
      </c>
      <c r="O291" s="2">
        <f t="shared" ca="1" si="57"/>
        <v>4.1100000000000003</v>
      </c>
      <c r="P291" s="14">
        <f t="shared" ca="1" si="49"/>
        <v>1.8300653594771241</v>
      </c>
      <c r="Q291" s="2">
        <f t="shared" ca="1" si="58"/>
        <v>100.65359477124183</v>
      </c>
      <c r="R291" s="2">
        <f t="shared" ca="1" si="50"/>
        <v>104.76359477124183</v>
      </c>
      <c r="S291" s="2">
        <v>0</v>
      </c>
      <c r="T291" s="2">
        <v>0</v>
      </c>
      <c r="U291" s="2">
        <v>0</v>
      </c>
      <c r="V291" s="2">
        <v>0</v>
      </c>
      <c r="W291" s="2">
        <f t="shared" ca="1" si="51"/>
        <v>116.76359477124183</v>
      </c>
    </row>
    <row r="292" spans="1:23" hidden="1" x14ac:dyDescent="0.35">
      <c r="A292" s="6" t="s">
        <v>65</v>
      </c>
      <c r="B292" s="2" t="s">
        <v>110</v>
      </c>
      <c r="C292" s="2" t="s">
        <v>109</v>
      </c>
      <c r="D292" s="2">
        <f t="shared" si="59"/>
        <v>2</v>
      </c>
      <c r="E292" s="2">
        <f t="shared" ca="1" si="60"/>
        <v>8</v>
      </c>
      <c r="F292" s="2">
        <f t="shared" ca="1" si="61"/>
        <v>194</v>
      </c>
      <c r="G292" s="2">
        <f t="shared" ca="1" si="62"/>
        <v>90</v>
      </c>
      <c r="H292" s="2">
        <f t="shared" ca="1" si="63"/>
        <v>8.8000000000000007</v>
      </c>
      <c r="I292" s="2">
        <f t="shared" ca="1" si="64"/>
        <v>6</v>
      </c>
      <c r="J292" s="2">
        <f t="shared" ca="1" si="52"/>
        <v>12</v>
      </c>
      <c r="K292" s="2">
        <f t="shared" ca="1" si="53"/>
        <v>1.94</v>
      </c>
      <c r="L292" s="2">
        <f t="shared" ca="1" si="54"/>
        <v>1.3499999999999999</v>
      </c>
      <c r="M292" s="2">
        <f t="shared" ca="1" si="55"/>
        <v>0.44000000000000006</v>
      </c>
      <c r="N292" s="14">
        <f t="shared" ca="1" si="56"/>
        <v>0.30000000000000004</v>
      </c>
      <c r="O292" s="2">
        <f t="shared" ca="1" si="57"/>
        <v>4.03</v>
      </c>
      <c r="P292" s="14">
        <f t="shared" ca="1" si="49"/>
        <v>1.2444444444444445</v>
      </c>
      <c r="Q292" s="2">
        <f t="shared" ca="1" si="58"/>
        <v>68.444444444444443</v>
      </c>
      <c r="R292" s="2">
        <f t="shared" ca="1" si="50"/>
        <v>72.474444444444444</v>
      </c>
      <c r="S292" s="2">
        <v>0</v>
      </c>
      <c r="T292" s="2">
        <v>0</v>
      </c>
      <c r="U292" s="2">
        <v>0</v>
      </c>
      <c r="V292" s="2">
        <v>0</v>
      </c>
      <c r="W292" s="2">
        <f t="shared" ca="1" si="51"/>
        <v>84.474444444444444</v>
      </c>
    </row>
    <row r="293" spans="1:23" hidden="1" x14ac:dyDescent="0.35">
      <c r="A293" s="6" t="s">
        <v>66</v>
      </c>
      <c r="B293" s="2" t="s">
        <v>110</v>
      </c>
      <c r="C293" s="2" t="s">
        <v>109</v>
      </c>
      <c r="D293" s="2">
        <f t="shared" si="59"/>
        <v>2</v>
      </c>
      <c r="E293" s="2">
        <f t="shared" ca="1" si="60"/>
        <v>7.4</v>
      </c>
      <c r="F293" s="2">
        <f t="shared" ca="1" si="61"/>
        <v>214</v>
      </c>
      <c r="G293" s="2">
        <f t="shared" ca="1" si="62"/>
        <v>92</v>
      </c>
      <c r="H293" s="2">
        <f t="shared" ca="1" si="63"/>
        <v>8.6</v>
      </c>
      <c r="I293" s="2">
        <f t="shared" ca="1" si="64"/>
        <v>4</v>
      </c>
      <c r="J293" s="2">
        <f t="shared" ca="1" si="52"/>
        <v>11.100000000000001</v>
      </c>
      <c r="K293" s="2">
        <f t="shared" ca="1" si="53"/>
        <v>2.14</v>
      </c>
      <c r="L293" s="2">
        <f t="shared" ca="1" si="54"/>
        <v>1.38</v>
      </c>
      <c r="M293" s="2">
        <f t="shared" ca="1" si="55"/>
        <v>0.43</v>
      </c>
      <c r="N293" s="14">
        <f t="shared" ca="1" si="56"/>
        <v>0.16</v>
      </c>
      <c r="O293" s="2">
        <f t="shared" ca="1" si="57"/>
        <v>4.1100000000000003</v>
      </c>
      <c r="P293" s="14">
        <f t="shared" ca="1" si="49"/>
        <v>1.3270142180094786</v>
      </c>
      <c r="Q293" s="2">
        <f t="shared" ca="1" si="58"/>
        <v>72.985781990521318</v>
      </c>
      <c r="R293" s="2">
        <f t="shared" ca="1" si="50"/>
        <v>77.095781990521317</v>
      </c>
      <c r="S293" s="2">
        <v>0</v>
      </c>
      <c r="T293" s="2">
        <v>0</v>
      </c>
      <c r="U293" s="2">
        <v>0</v>
      </c>
      <c r="V293" s="2">
        <v>0</v>
      </c>
      <c r="W293" s="2">
        <f t="shared" ca="1" si="51"/>
        <v>88.195781990521311</v>
      </c>
    </row>
    <row r="294" spans="1:23" hidden="1" x14ac:dyDescent="0.35">
      <c r="A294" s="6" t="s">
        <v>67</v>
      </c>
      <c r="B294" s="2" t="s">
        <v>110</v>
      </c>
      <c r="C294" s="2" t="s">
        <v>109</v>
      </c>
      <c r="D294" s="2">
        <f t="shared" si="59"/>
        <v>2</v>
      </c>
      <c r="E294" s="2">
        <f t="shared" ca="1" si="60"/>
        <v>7</v>
      </c>
      <c r="F294" s="2">
        <f t="shared" ca="1" si="61"/>
        <v>190</v>
      </c>
      <c r="G294" s="2">
        <f t="shared" ca="1" si="62"/>
        <v>110</v>
      </c>
      <c r="H294" s="2">
        <f t="shared" ca="1" si="63"/>
        <v>8.6</v>
      </c>
      <c r="I294" s="2">
        <f t="shared" ca="1" si="64"/>
        <v>14</v>
      </c>
      <c r="J294" s="2">
        <f t="shared" ca="1" si="52"/>
        <v>10.5</v>
      </c>
      <c r="K294" s="2">
        <f t="shared" ca="1" si="53"/>
        <v>1.9000000000000001</v>
      </c>
      <c r="L294" s="2">
        <f t="shared" ca="1" si="54"/>
        <v>1.65</v>
      </c>
      <c r="M294" s="2">
        <f t="shared" ca="1" si="55"/>
        <v>0.43</v>
      </c>
      <c r="N294" s="14">
        <f t="shared" ca="1" si="56"/>
        <v>0.42</v>
      </c>
      <c r="O294" s="2">
        <f t="shared" ca="1" si="57"/>
        <v>4.4000000000000004</v>
      </c>
      <c r="P294" s="14">
        <f t="shared" ca="1" si="49"/>
        <v>1.1522633744855968</v>
      </c>
      <c r="Q294" s="2">
        <f t="shared" ca="1" si="58"/>
        <v>63.374485596707821</v>
      </c>
      <c r="R294" s="2">
        <f t="shared" ca="1" si="50"/>
        <v>67.774485596707819</v>
      </c>
      <c r="S294" s="2">
        <v>0</v>
      </c>
      <c r="T294" s="2">
        <v>0</v>
      </c>
      <c r="U294" s="2">
        <v>0</v>
      </c>
      <c r="V294" s="2">
        <v>0</v>
      </c>
      <c r="W294" s="2">
        <f t="shared" ca="1" si="51"/>
        <v>78.274485596707819</v>
      </c>
    </row>
    <row r="295" spans="1:23" hidden="1" x14ac:dyDescent="0.35">
      <c r="A295" s="6" t="s">
        <v>68</v>
      </c>
      <c r="B295" s="2" t="s">
        <v>110</v>
      </c>
      <c r="C295" s="2" t="s">
        <v>109</v>
      </c>
      <c r="D295" s="2">
        <f t="shared" si="59"/>
        <v>2</v>
      </c>
      <c r="E295" s="2">
        <f t="shared" ca="1" si="60"/>
        <v>7.6</v>
      </c>
      <c r="F295" s="2">
        <f t="shared" ca="1" si="61"/>
        <v>202</v>
      </c>
      <c r="G295" s="2">
        <f t="shared" ca="1" si="62"/>
        <v>100</v>
      </c>
      <c r="H295" s="2">
        <f t="shared" ca="1" si="63"/>
        <v>7.2</v>
      </c>
      <c r="I295" s="2">
        <f t="shared" ca="1" si="64"/>
        <v>12</v>
      </c>
      <c r="J295" s="2">
        <f t="shared" ca="1" si="52"/>
        <v>11.399999999999999</v>
      </c>
      <c r="K295" s="2">
        <f t="shared" ca="1" si="53"/>
        <v>2.02</v>
      </c>
      <c r="L295" s="2">
        <f t="shared" ca="1" si="54"/>
        <v>1.5</v>
      </c>
      <c r="M295" s="2">
        <f t="shared" ca="1" si="55"/>
        <v>0.36000000000000004</v>
      </c>
      <c r="N295" s="14">
        <f t="shared" ca="1" si="56"/>
        <v>0.48</v>
      </c>
      <c r="O295" s="2">
        <f t="shared" ca="1" si="57"/>
        <v>4.3599999999999994</v>
      </c>
      <c r="P295" s="14">
        <f t="shared" ca="1" si="49"/>
        <v>1.8300653594771241</v>
      </c>
      <c r="Q295" s="2">
        <f t="shared" ca="1" si="58"/>
        <v>100.65359477124183</v>
      </c>
      <c r="R295" s="2">
        <f t="shared" ca="1" si="50"/>
        <v>105.01359477124183</v>
      </c>
      <c r="S295" s="2">
        <v>0</v>
      </c>
      <c r="T295" s="2">
        <v>0</v>
      </c>
      <c r="U295" s="2">
        <v>0</v>
      </c>
      <c r="V295" s="2">
        <v>0</v>
      </c>
      <c r="W295" s="2">
        <f t="shared" ca="1" si="51"/>
        <v>116.41359477124183</v>
      </c>
    </row>
    <row r="296" spans="1:23" hidden="1" x14ac:dyDescent="0.35">
      <c r="A296" s="6" t="s">
        <v>69</v>
      </c>
      <c r="B296" s="2" t="s">
        <v>110</v>
      </c>
      <c r="C296" s="2" t="s">
        <v>109</v>
      </c>
      <c r="D296" s="2">
        <f t="shared" si="59"/>
        <v>2</v>
      </c>
      <c r="E296" s="2">
        <f t="shared" ca="1" si="60"/>
        <v>8</v>
      </c>
      <c r="F296" s="2">
        <f t="shared" ca="1" si="61"/>
        <v>214</v>
      </c>
      <c r="G296" s="2">
        <f t="shared" ca="1" si="62"/>
        <v>98</v>
      </c>
      <c r="H296" s="2">
        <f t="shared" ca="1" si="63"/>
        <v>8.6</v>
      </c>
      <c r="I296" s="2">
        <f t="shared" ca="1" si="64"/>
        <v>4</v>
      </c>
      <c r="J296" s="2">
        <f t="shared" ca="1" si="52"/>
        <v>12</v>
      </c>
      <c r="K296" s="2">
        <f t="shared" ca="1" si="53"/>
        <v>2.14</v>
      </c>
      <c r="L296" s="2">
        <f t="shared" ca="1" si="54"/>
        <v>1.47</v>
      </c>
      <c r="M296" s="2">
        <f t="shared" ca="1" si="55"/>
        <v>0.43</v>
      </c>
      <c r="N296" s="14">
        <f t="shared" ca="1" si="56"/>
        <v>0.2</v>
      </c>
      <c r="O296" s="2">
        <f t="shared" ca="1" si="57"/>
        <v>4.24</v>
      </c>
      <c r="P296" s="14">
        <f t="shared" ca="1" si="49"/>
        <v>1.1428571428571428</v>
      </c>
      <c r="Q296" s="2">
        <f t="shared" ca="1" si="58"/>
        <v>62.857142857142854</v>
      </c>
      <c r="R296" s="2">
        <f t="shared" ca="1" si="50"/>
        <v>67.097142857142856</v>
      </c>
      <c r="S296" s="2">
        <v>0</v>
      </c>
      <c r="T296" s="2">
        <v>0</v>
      </c>
      <c r="U296" s="2">
        <v>0</v>
      </c>
      <c r="V296" s="2">
        <v>0</v>
      </c>
      <c r="W296" s="2">
        <f t="shared" ca="1" si="51"/>
        <v>79.097142857142856</v>
      </c>
    </row>
    <row r="297" spans="1:23" hidden="1" x14ac:dyDescent="0.35">
      <c r="A297" s="6" t="s">
        <v>70</v>
      </c>
      <c r="B297" s="2" t="s">
        <v>110</v>
      </c>
      <c r="C297" s="2" t="s">
        <v>109</v>
      </c>
      <c r="D297" s="2">
        <f t="shared" si="59"/>
        <v>2</v>
      </c>
      <c r="E297" s="2">
        <f t="shared" ca="1" si="60"/>
        <v>7.4</v>
      </c>
      <c r="F297" s="2">
        <f t="shared" ca="1" si="61"/>
        <v>194</v>
      </c>
      <c r="G297" s="2">
        <f t="shared" ca="1" si="62"/>
        <v>92</v>
      </c>
      <c r="H297" s="2">
        <f t="shared" ca="1" si="63"/>
        <v>8.8000000000000007</v>
      </c>
      <c r="I297" s="2">
        <f t="shared" ca="1" si="64"/>
        <v>12</v>
      </c>
      <c r="J297" s="2">
        <f t="shared" ca="1" si="52"/>
        <v>11.100000000000001</v>
      </c>
      <c r="K297" s="2">
        <f t="shared" ca="1" si="53"/>
        <v>1.94</v>
      </c>
      <c r="L297" s="2">
        <f t="shared" ca="1" si="54"/>
        <v>1.38</v>
      </c>
      <c r="M297" s="2">
        <f t="shared" ca="1" si="55"/>
        <v>0.44000000000000006</v>
      </c>
      <c r="N297" s="14">
        <f t="shared" ca="1" si="56"/>
        <v>0.48</v>
      </c>
      <c r="O297" s="2">
        <f t="shared" ca="1" si="57"/>
        <v>4.24</v>
      </c>
      <c r="P297" s="14">
        <f t="shared" ca="1" si="49"/>
        <v>1.1965811965811965</v>
      </c>
      <c r="Q297" s="2">
        <f t="shared" ca="1" si="58"/>
        <v>65.811965811965806</v>
      </c>
      <c r="R297" s="2">
        <f t="shared" ca="1" si="50"/>
        <v>70.0519658119658</v>
      </c>
      <c r="S297" s="2">
        <v>0</v>
      </c>
      <c r="T297" s="2">
        <v>0</v>
      </c>
      <c r="U297" s="2">
        <v>0</v>
      </c>
      <c r="V297" s="2">
        <v>0</v>
      </c>
      <c r="W297" s="2">
        <f t="shared" ca="1" si="51"/>
        <v>81.151965811965795</v>
      </c>
    </row>
    <row r="298" spans="1:23" hidden="1" x14ac:dyDescent="0.35">
      <c r="A298" s="6" t="s">
        <v>71</v>
      </c>
      <c r="B298" s="2" t="s">
        <v>110</v>
      </c>
      <c r="C298" s="2" t="s">
        <v>109</v>
      </c>
      <c r="D298" s="2">
        <f t="shared" si="59"/>
        <v>2</v>
      </c>
      <c r="E298" s="2">
        <f t="shared" ca="1" si="60"/>
        <v>8.6</v>
      </c>
      <c r="F298" s="2">
        <f t="shared" ca="1" si="61"/>
        <v>186</v>
      </c>
      <c r="G298" s="2">
        <f t="shared" ca="1" si="62"/>
        <v>106</v>
      </c>
      <c r="H298" s="2">
        <f t="shared" ca="1" si="63"/>
        <v>7.2</v>
      </c>
      <c r="I298" s="2">
        <f t="shared" ca="1" si="64"/>
        <v>14</v>
      </c>
      <c r="J298" s="2">
        <f t="shared" ca="1" si="52"/>
        <v>12.899999999999999</v>
      </c>
      <c r="K298" s="2">
        <f t="shared" ca="1" si="53"/>
        <v>1.86</v>
      </c>
      <c r="L298" s="2">
        <f t="shared" ca="1" si="54"/>
        <v>1.5899999999999999</v>
      </c>
      <c r="M298" s="2">
        <f t="shared" ca="1" si="55"/>
        <v>0.36000000000000004</v>
      </c>
      <c r="N298" s="14">
        <f t="shared" ca="1" si="56"/>
        <v>0.28000000000000003</v>
      </c>
      <c r="O298" s="2">
        <f t="shared" ca="1" si="57"/>
        <v>4.09</v>
      </c>
      <c r="P298" s="14">
        <f t="shared" ca="1" si="49"/>
        <v>1.6184971098265897</v>
      </c>
      <c r="Q298" s="2">
        <f t="shared" ca="1" si="58"/>
        <v>89.017341040462426</v>
      </c>
      <c r="R298" s="2">
        <f t="shared" ca="1" si="50"/>
        <v>93.10734104046243</v>
      </c>
      <c r="S298" s="2">
        <v>0</v>
      </c>
      <c r="T298" s="2">
        <v>0</v>
      </c>
      <c r="U298" s="2">
        <v>0</v>
      </c>
      <c r="V298" s="2">
        <v>0</v>
      </c>
      <c r="W298" s="2">
        <f t="shared" ca="1" si="51"/>
        <v>106.00734104046242</v>
      </c>
    </row>
    <row r="299" spans="1:23" hidden="1" x14ac:dyDescent="0.35">
      <c r="A299" s="6" t="s">
        <v>72</v>
      </c>
      <c r="B299" s="2" t="s">
        <v>110</v>
      </c>
      <c r="C299" s="2" t="s">
        <v>109</v>
      </c>
      <c r="D299" s="2">
        <f t="shared" si="59"/>
        <v>2</v>
      </c>
      <c r="E299" s="2">
        <f t="shared" ca="1" si="60"/>
        <v>8.8000000000000007</v>
      </c>
      <c r="F299" s="2">
        <f t="shared" ca="1" si="61"/>
        <v>182</v>
      </c>
      <c r="G299" s="2">
        <f t="shared" ca="1" si="62"/>
        <v>114</v>
      </c>
      <c r="H299" s="2">
        <f t="shared" ca="1" si="63"/>
        <v>7</v>
      </c>
      <c r="I299" s="2">
        <f t="shared" ca="1" si="64"/>
        <v>8</v>
      </c>
      <c r="J299" s="2">
        <f t="shared" ca="1" si="52"/>
        <v>13.200000000000001</v>
      </c>
      <c r="K299" s="2">
        <f t="shared" ca="1" si="53"/>
        <v>1.82</v>
      </c>
      <c r="L299" s="2">
        <f t="shared" ca="1" si="54"/>
        <v>1.71</v>
      </c>
      <c r="M299" s="2">
        <f t="shared" ca="1" si="55"/>
        <v>0.35000000000000003</v>
      </c>
      <c r="N299" s="14">
        <f t="shared" ca="1" si="56"/>
        <v>0.16</v>
      </c>
      <c r="O299" s="2">
        <f t="shared" ca="1" si="57"/>
        <v>4.04</v>
      </c>
      <c r="P299" s="14">
        <f t="shared" ca="1" si="49"/>
        <v>1.8543046357615893</v>
      </c>
      <c r="Q299" s="2">
        <f t="shared" ca="1" si="58"/>
        <v>101.98675496688742</v>
      </c>
      <c r="R299" s="2">
        <f t="shared" ca="1" si="50"/>
        <v>106.02675496688742</v>
      </c>
      <c r="S299" s="2">
        <v>0</v>
      </c>
      <c r="T299" s="2">
        <v>0</v>
      </c>
      <c r="U299" s="2">
        <v>0</v>
      </c>
      <c r="V299" s="2">
        <v>0</v>
      </c>
      <c r="W299" s="2">
        <f t="shared" ca="1" si="51"/>
        <v>119.22675496688743</v>
      </c>
    </row>
    <row r="300" spans="1:23" hidden="1" x14ac:dyDescent="0.35">
      <c r="A300" s="6" t="s">
        <v>73</v>
      </c>
      <c r="B300" s="2" t="s">
        <v>110</v>
      </c>
      <c r="C300" s="2" t="s">
        <v>109</v>
      </c>
      <c r="D300" s="2">
        <f t="shared" si="59"/>
        <v>2</v>
      </c>
      <c r="E300" s="2">
        <f t="shared" ca="1" si="60"/>
        <v>7.4</v>
      </c>
      <c r="F300" s="2">
        <f t="shared" ca="1" si="61"/>
        <v>202</v>
      </c>
      <c r="G300" s="2">
        <f t="shared" ca="1" si="62"/>
        <v>104</v>
      </c>
      <c r="H300" s="2">
        <f t="shared" ca="1" si="63"/>
        <v>8</v>
      </c>
      <c r="I300" s="2">
        <f t="shared" ca="1" si="64"/>
        <v>14</v>
      </c>
      <c r="J300" s="2">
        <f t="shared" ca="1" si="52"/>
        <v>11.100000000000001</v>
      </c>
      <c r="K300" s="2">
        <f t="shared" ca="1" si="53"/>
        <v>2.02</v>
      </c>
      <c r="L300" s="2">
        <f t="shared" ca="1" si="54"/>
        <v>1.56</v>
      </c>
      <c r="M300" s="2">
        <f t="shared" ca="1" si="55"/>
        <v>0.4</v>
      </c>
      <c r="N300" s="14">
        <f t="shared" ca="1" si="56"/>
        <v>0.70000000000000007</v>
      </c>
      <c r="O300" s="2">
        <f t="shared" ca="1" si="57"/>
        <v>4.68</v>
      </c>
      <c r="P300" s="14">
        <f t="shared" ca="1" si="49"/>
        <v>1.2068965517241379</v>
      </c>
      <c r="Q300" s="2">
        <f t="shared" ca="1" si="58"/>
        <v>66.379310344827587</v>
      </c>
      <c r="R300" s="2">
        <f t="shared" ca="1" si="50"/>
        <v>71.059310344827594</v>
      </c>
      <c r="S300" s="2">
        <v>0</v>
      </c>
      <c r="T300" s="2">
        <v>0</v>
      </c>
      <c r="U300" s="2">
        <v>0</v>
      </c>
      <c r="V300" s="2">
        <v>0</v>
      </c>
      <c r="W300" s="2">
        <f t="shared" ca="1" si="51"/>
        <v>82.159310344827588</v>
      </c>
    </row>
    <row r="301" spans="1:23" hidden="1" x14ac:dyDescent="0.35">
      <c r="A301" s="6" t="s">
        <v>74</v>
      </c>
      <c r="B301" s="2" t="s">
        <v>110</v>
      </c>
      <c r="C301" s="2" t="s">
        <v>109</v>
      </c>
      <c r="D301" s="2">
        <f t="shared" si="59"/>
        <v>2</v>
      </c>
      <c r="E301" s="2">
        <f t="shared" ca="1" si="60"/>
        <v>7.6</v>
      </c>
      <c r="F301" s="2">
        <f t="shared" ca="1" si="61"/>
        <v>216</v>
      </c>
      <c r="G301" s="2">
        <f t="shared" ca="1" si="62"/>
        <v>114</v>
      </c>
      <c r="H301" s="2">
        <f t="shared" ca="1" si="63"/>
        <v>9</v>
      </c>
      <c r="I301" s="2">
        <f t="shared" ca="1" si="64"/>
        <v>14</v>
      </c>
      <c r="J301" s="2">
        <f t="shared" ca="1" si="52"/>
        <v>11.399999999999999</v>
      </c>
      <c r="K301" s="2">
        <f t="shared" ca="1" si="53"/>
        <v>2.16</v>
      </c>
      <c r="L301" s="2">
        <f t="shared" ca="1" si="54"/>
        <v>1.71</v>
      </c>
      <c r="M301" s="2">
        <f t="shared" ca="1" si="55"/>
        <v>0.45</v>
      </c>
      <c r="N301" s="14">
        <f t="shared" ca="1" si="56"/>
        <v>0.42</v>
      </c>
      <c r="O301" s="2">
        <f t="shared" ca="1" si="57"/>
        <v>4.74</v>
      </c>
      <c r="P301" s="14">
        <f t="shared" ca="1" si="49"/>
        <v>1.3658536585365855</v>
      </c>
      <c r="Q301" s="2">
        <f t="shared" ca="1" si="58"/>
        <v>75.121951219512198</v>
      </c>
      <c r="R301" s="2">
        <f t="shared" ca="1" si="50"/>
        <v>79.861951219512193</v>
      </c>
      <c r="S301" s="2">
        <v>0</v>
      </c>
      <c r="T301" s="2">
        <v>0</v>
      </c>
      <c r="U301" s="2">
        <v>0</v>
      </c>
      <c r="V301" s="2">
        <v>0</v>
      </c>
      <c r="W301" s="2">
        <f t="shared" ca="1" si="51"/>
        <v>91.261951219512184</v>
      </c>
    </row>
    <row r="302" spans="1:23" hidden="1" x14ac:dyDescent="0.35">
      <c r="A302" s="6" t="s">
        <v>75</v>
      </c>
      <c r="B302" s="2" t="s">
        <v>110</v>
      </c>
      <c r="C302" s="2" t="s">
        <v>109</v>
      </c>
      <c r="D302" s="2">
        <f t="shared" si="59"/>
        <v>2</v>
      </c>
      <c r="E302" s="2">
        <f t="shared" ca="1" si="60"/>
        <v>7.8</v>
      </c>
      <c r="F302" s="2">
        <f t="shared" ca="1" si="61"/>
        <v>212</v>
      </c>
      <c r="G302" s="2">
        <f t="shared" ca="1" si="62"/>
        <v>116</v>
      </c>
      <c r="H302" s="2">
        <f t="shared" ca="1" si="63"/>
        <v>8</v>
      </c>
      <c r="I302" s="2">
        <f t="shared" ca="1" si="64"/>
        <v>10</v>
      </c>
      <c r="J302" s="2">
        <f t="shared" ca="1" si="52"/>
        <v>11.7</v>
      </c>
      <c r="K302" s="2">
        <f t="shared" ca="1" si="53"/>
        <v>2.12</v>
      </c>
      <c r="L302" s="2">
        <f t="shared" ca="1" si="54"/>
        <v>1.74</v>
      </c>
      <c r="M302" s="2">
        <f t="shared" ca="1" si="55"/>
        <v>0.4</v>
      </c>
      <c r="N302" s="14">
        <f t="shared" ca="1" si="56"/>
        <v>0.3</v>
      </c>
      <c r="O302" s="2">
        <f t="shared" ca="1" si="57"/>
        <v>4.5600000000000005</v>
      </c>
      <c r="P302" s="14">
        <f t="shared" ca="1" si="49"/>
        <v>1.308411214953271</v>
      </c>
      <c r="Q302" s="2">
        <f t="shared" ca="1" si="58"/>
        <v>71.962616822429908</v>
      </c>
      <c r="R302" s="2">
        <f t="shared" ca="1" si="50"/>
        <v>76.52261682242991</v>
      </c>
      <c r="S302" s="2">
        <v>0</v>
      </c>
      <c r="T302" s="2">
        <v>0</v>
      </c>
      <c r="U302" s="2">
        <v>0</v>
      </c>
      <c r="V302" s="2">
        <v>0</v>
      </c>
      <c r="W302" s="2">
        <f t="shared" ca="1" si="51"/>
        <v>88.222616822429913</v>
      </c>
    </row>
    <row r="303" spans="1:23" hidden="1" x14ac:dyDescent="0.35">
      <c r="A303" s="6" t="s">
        <v>76</v>
      </c>
      <c r="B303" s="2" t="s">
        <v>110</v>
      </c>
      <c r="C303" s="2" t="s">
        <v>109</v>
      </c>
      <c r="D303" s="2">
        <f t="shared" ref="D303:D324" si="65">D302</f>
        <v>2</v>
      </c>
      <c r="E303" s="2">
        <f t="shared" ca="1" si="60"/>
        <v>8</v>
      </c>
      <c r="F303" s="2">
        <f t="shared" ca="1" si="61"/>
        <v>220</v>
      </c>
      <c r="G303" s="2">
        <f t="shared" ca="1" si="62"/>
        <v>118</v>
      </c>
      <c r="H303" s="2">
        <f t="shared" ca="1" si="63"/>
        <v>9</v>
      </c>
      <c r="I303" s="2">
        <f t="shared" ca="1" si="64"/>
        <v>14</v>
      </c>
      <c r="J303" s="2">
        <f t="shared" ca="1" si="52"/>
        <v>12</v>
      </c>
      <c r="K303" s="2">
        <f t="shared" ca="1" si="53"/>
        <v>2.2000000000000002</v>
      </c>
      <c r="L303" s="2">
        <f t="shared" ca="1" si="54"/>
        <v>1.77</v>
      </c>
      <c r="M303" s="2">
        <f t="shared" ca="1" si="55"/>
        <v>0.45</v>
      </c>
      <c r="N303" s="14">
        <f t="shared" ca="1" si="56"/>
        <v>0.42</v>
      </c>
      <c r="O303" s="2">
        <f t="shared" ca="1" si="57"/>
        <v>4.84</v>
      </c>
      <c r="P303" s="14">
        <f t="shared" ca="1" si="49"/>
        <v>1.5053763440860215</v>
      </c>
      <c r="Q303" s="2">
        <f t="shared" ca="1" si="58"/>
        <v>82.795698924731184</v>
      </c>
      <c r="R303" s="2">
        <f t="shared" ca="1" si="50"/>
        <v>87.635698924731187</v>
      </c>
      <c r="S303" s="2">
        <v>0</v>
      </c>
      <c r="T303" s="2">
        <v>0</v>
      </c>
      <c r="U303" s="2">
        <v>0</v>
      </c>
      <c r="V303" s="2">
        <v>0</v>
      </c>
      <c r="W303" s="2">
        <f t="shared" ca="1" si="51"/>
        <v>99.635698924731187</v>
      </c>
    </row>
    <row r="304" spans="1:23" hidden="1" x14ac:dyDescent="0.35">
      <c r="A304" s="6" t="s">
        <v>77</v>
      </c>
      <c r="B304" s="2" t="s">
        <v>110</v>
      </c>
      <c r="C304" s="2" t="s">
        <v>109</v>
      </c>
      <c r="D304" s="2">
        <f t="shared" si="65"/>
        <v>2</v>
      </c>
      <c r="E304" s="2">
        <f t="shared" ca="1" si="60"/>
        <v>8.6</v>
      </c>
      <c r="F304" s="2">
        <f t="shared" ca="1" si="61"/>
        <v>192</v>
      </c>
      <c r="G304" s="2">
        <f t="shared" ca="1" si="62"/>
        <v>116</v>
      </c>
      <c r="H304" s="2">
        <f t="shared" ca="1" si="63"/>
        <v>8.8000000000000007</v>
      </c>
      <c r="I304" s="2">
        <f t="shared" ca="1" si="64"/>
        <v>10</v>
      </c>
      <c r="J304" s="2">
        <f t="shared" ca="1" si="52"/>
        <v>12.899999999999999</v>
      </c>
      <c r="K304" s="2">
        <f t="shared" ca="1" si="53"/>
        <v>1.92</v>
      </c>
      <c r="L304" s="2">
        <f t="shared" ca="1" si="54"/>
        <v>1.74</v>
      </c>
      <c r="M304" s="2">
        <f t="shared" ca="1" si="55"/>
        <v>0.44000000000000006</v>
      </c>
      <c r="N304" s="14">
        <f t="shared" ca="1" si="56"/>
        <v>0.3</v>
      </c>
      <c r="O304" s="2">
        <f t="shared" ca="1" si="57"/>
        <v>4.4000000000000004</v>
      </c>
      <c r="P304" s="14">
        <f t="shared" ca="1" si="49"/>
        <v>1.3461538461538463</v>
      </c>
      <c r="Q304" s="2">
        <f t="shared" ca="1" si="58"/>
        <v>74.038461538461547</v>
      </c>
      <c r="R304" s="2">
        <f t="shared" ca="1" si="50"/>
        <v>78.438461538461553</v>
      </c>
      <c r="S304" s="2">
        <v>0</v>
      </c>
      <c r="T304" s="2">
        <v>0</v>
      </c>
      <c r="U304" s="2">
        <v>0</v>
      </c>
      <c r="V304" s="2">
        <v>0</v>
      </c>
      <c r="W304" s="2">
        <f t="shared" ca="1" si="51"/>
        <v>91.338461538461559</v>
      </c>
    </row>
    <row r="305" spans="1:23" hidden="1" x14ac:dyDescent="0.35">
      <c r="A305" s="6" t="s">
        <v>78</v>
      </c>
      <c r="B305" s="2" t="s">
        <v>110</v>
      </c>
      <c r="C305" s="2" t="s">
        <v>109</v>
      </c>
      <c r="D305" s="2">
        <f t="shared" si="65"/>
        <v>2</v>
      </c>
      <c r="E305" s="2">
        <f t="shared" ca="1" si="60"/>
        <v>7.8</v>
      </c>
      <c r="F305" s="2">
        <f t="shared" ca="1" si="61"/>
        <v>194</v>
      </c>
      <c r="G305" s="2">
        <f t="shared" ca="1" si="62"/>
        <v>98</v>
      </c>
      <c r="H305" s="2">
        <f t="shared" ca="1" si="63"/>
        <v>7</v>
      </c>
      <c r="I305" s="2">
        <f t="shared" ca="1" si="64"/>
        <v>6</v>
      </c>
      <c r="J305" s="2">
        <f t="shared" ca="1" si="52"/>
        <v>11.7</v>
      </c>
      <c r="K305" s="2">
        <f t="shared" ca="1" si="53"/>
        <v>1.94</v>
      </c>
      <c r="L305" s="2">
        <f t="shared" ca="1" si="54"/>
        <v>1.47</v>
      </c>
      <c r="M305" s="2">
        <f t="shared" ca="1" si="55"/>
        <v>0.35000000000000003</v>
      </c>
      <c r="N305" s="14">
        <f t="shared" ca="1" si="56"/>
        <v>0.24</v>
      </c>
      <c r="O305" s="2">
        <f t="shared" ca="1" si="57"/>
        <v>4</v>
      </c>
      <c r="P305" s="14">
        <f t="shared" ca="1" si="49"/>
        <v>1.201716738197425</v>
      </c>
      <c r="Q305" s="2">
        <f t="shared" ca="1" si="58"/>
        <v>66.094420600858371</v>
      </c>
      <c r="R305" s="2">
        <f t="shared" ca="1" si="50"/>
        <v>70.094420600858371</v>
      </c>
      <c r="S305" s="2">
        <v>0</v>
      </c>
      <c r="T305" s="2">
        <v>0</v>
      </c>
      <c r="U305" s="2">
        <v>0</v>
      </c>
      <c r="V305" s="2">
        <v>0</v>
      </c>
      <c r="W305" s="2">
        <f t="shared" ca="1" si="51"/>
        <v>81.794420600858373</v>
      </c>
    </row>
    <row r="306" spans="1:23" hidden="1" x14ac:dyDescent="0.35">
      <c r="A306" s="6" t="s">
        <v>79</v>
      </c>
      <c r="B306" s="2" t="s">
        <v>110</v>
      </c>
      <c r="C306" s="2" t="s">
        <v>109</v>
      </c>
      <c r="D306" s="2">
        <f t="shared" si="65"/>
        <v>2</v>
      </c>
      <c r="E306" s="2">
        <f t="shared" ca="1" si="60"/>
        <v>9</v>
      </c>
      <c r="F306" s="2">
        <f t="shared" ca="1" si="61"/>
        <v>198</v>
      </c>
      <c r="G306" s="2">
        <f t="shared" ca="1" si="62"/>
        <v>102</v>
      </c>
      <c r="H306" s="2">
        <f t="shared" ca="1" si="63"/>
        <v>8.4</v>
      </c>
      <c r="I306" s="2">
        <f t="shared" ca="1" si="64"/>
        <v>6</v>
      </c>
      <c r="J306" s="2">
        <f t="shared" ca="1" si="52"/>
        <v>13.5</v>
      </c>
      <c r="K306" s="2">
        <f t="shared" ca="1" si="53"/>
        <v>1.98</v>
      </c>
      <c r="L306" s="2">
        <f t="shared" ca="1" si="54"/>
        <v>1.53</v>
      </c>
      <c r="M306" s="2">
        <f t="shared" ca="1" si="55"/>
        <v>0.42000000000000004</v>
      </c>
      <c r="N306" s="14">
        <f t="shared" ca="1" si="56"/>
        <v>0.12</v>
      </c>
      <c r="O306" s="2">
        <f t="shared" ca="1" si="57"/>
        <v>4.05</v>
      </c>
      <c r="P306" s="14">
        <f t="shared" ca="1" si="49"/>
        <v>1.3397129186602872</v>
      </c>
      <c r="Q306" s="2">
        <f t="shared" ca="1" si="58"/>
        <v>73.684210526315795</v>
      </c>
      <c r="R306" s="2">
        <f t="shared" ca="1" si="50"/>
        <v>77.734210526315792</v>
      </c>
      <c r="S306" s="2">
        <v>0</v>
      </c>
      <c r="T306" s="2">
        <v>0</v>
      </c>
      <c r="U306" s="2">
        <v>0</v>
      </c>
      <c r="V306" s="2">
        <v>0</v>
      </c>
      <c r="W306" s="2">
        <f t="shared" ca="1" si="51"/>
        <v>91.234210526315792</v>
      </c>
    </row>
    <row r="307" spans="1:23" hidden="1" x14ac:dyDescent="0.35">
      <c r="A307" s="6" t="s">
        <v>80</v>
      </c>
      <c r="B307" s="2" t="s">
        <v>110</v>
      </c>
      <c r="C307" s="2" t="s">
        <v>109</v>
      </c>
      <c r="D307" s="2">
        <f t="shared" si="65"/>
        <v>2</v>
      </c>
      <c r="E307" s="2">
        <f t="shared" ca="1" si="60"/>
        <v>8.8000000000000007</v>
      </c>
      <c r="F307" s="2">
        <f t="shared" ca="1" si="61"/>
        <v>196</v>
      </c>
      <c r="G307" s="2">
        <f t="shared" ca="1" si="62"/>
        <v>94</v>
      </c>
      <c r="H307" s="2">
        <f t="shared" ca="1" si="63"/>
        <v>8.6</v>
      </c>
      <c r="I307" s="2">
        <f t="shared" ca="1" si="64"/>
        <v>14</v>
      </c>
      <c r="J307" s="2">
        <f t="shared" ca="1" si="52"/>
        <v>13.200000000000001</v>
      </c>
      <c r="K307" s="2">
        <f t="shared" ca="1" si="53"/>
        <v>1.96</v>
      </c>
      <c r="L307" s="2">
        <f t="shared" ca="1" si="54"/>
        <v>1.41</v>
      </c>
      <c r="M307" s="2">
        <f t="shared" ca="1" si="55"/>
        <v>0.43</v>
      </c>
      <c r="N307" s="14">
        <f t="shared" ca="1" si="56"/>
        <v>0.28000000000000003</v>
      </c>
      <c r="O307" s="2">
        <f t="shared" ca="1" si="57"/>
        <v>4.08</v>
      </c>
      <c r="P307" s="14">
        <f t="shared" ca="1" si="49"/>
        <v>1.696969696969697</v>
      </c>
      <c r="Q307" s="2">
        <f t="shared" ca="1" si="58"/>
        <v>93.333333333333343</v>
      </c>
      <c r="R307" s="2">
        <f t="shared" ca="1" si="50"/>
        <v>97.413333333333341</v>
      </c>
      <c r="S307" s="2">
        <v>0</v>
      </c>
      <c r="T307" s="2">
        <v>0</v>
      </c>
      <c r="U307" s="2">
        <v>0</v>
      </c>
      <c r="V307" s="2">
        <v>0</v>
      </c>
      <c r="W307" s="2">
        <f t="shared" ca="1" si="51"/>
        <v>110.61333333333334</v>
      </c>
    </row>
    <row r="308" spans="1:23" hidden="1" x14ac:dyDescent="0.35">
      <c r="A308" s="6" t="s">
        <v>81</v>
      </c>
      <c r="B308" s="2" t="s">
        <v>110</v>
      </c>
      <c r="C308" s="2" t="s">
        <v>109</v>
      </c>
      <c r="D308" s="2">
        <f t="shared" si="65"/>
        <v>2</v>
      </c>
      <c r="E308" s="2">
        <f t="shared" ca="1" si="60"/>
        <v>7.8</v>
      </c>
      <c r="F308" s="2">
        <f t="shared" ca="1" si="61"/>
        <v>206</v>
      </c>
      <c r="G308" s="2">
        <f t="shared" ca="1" si="62"/>
        <v>110</v>
      </c>
      <c r="H308" s="2">
        <f t="shared" ca="1" si="63"/>
        <v>8.6</v>
      </c>
      <c r="I308" s="2">
        <f t="shared" ca="1" si="64"/>
        <v>10</v>
      </c>
      <c r="J308" s="2">
        <f t="shared" ca="1" si="52"/>
        <v>11.7</v>
      </c>
      <c r="K308" s="2">
        <f t="shared" ca="1" si="53"/>
        <v>2.06</v>
      </c>
      <c r="L308" s="2">
        <f t="shared" ca="1" si="54"/>
        <v>1.65</v>
      </c>
      <c r="M308" s="2">
        <f t="shared" ca="1" si="55"/>
        <v>0.43</v>
      </c>
      <c r="N308" s="14">
        <f t="shared" ca="1" si="56"/>
        <v>0.3</v>
      </c>
      <c r="O308" s="2">
        <f t="shared" ca="1" si="57"/>
        <v>4.4399999999999995</v>
      </c>
      <c r="P308" s="14">
        <f t="shared" ca="1" si="49"/>
        <v>1.5730337078651686</v>
      </c>
      <c r="Q308" s="2">
        <f t="shared" ca="1" si="58"/>
        <v>86.516853932584269</v>
      </c>
      <c r="R308" s="2">
        <f t="shared" ca="1" si="50"/>
        <v>90.956853932584266</v>
      </c>
      <c r="S308" s="2">
        <v>0</v>
      </c>
      <c r="T308" s="2">
        <v>0</v>
      </c>
      <c r="U308" s="2">
        <v>0</v>
      </c>
      <c r="V308" s="2">
        <v>0</v>
      </c>
      <c r="W308" s="2">
        <f t="shared" ca="1" si="51"/>
        <v>102.65685393258427</v>
      </c>
    </row>
    <row r="309" spans="1:23" hidden="1" x14ac:dyDescent="0.35">
      <c r="A309" s="6" t="s">
        <v>82</v>
      </c>
      <c r="B309" s="2" t="s">
        <v>110</v>
      </c>
      <c r="C309" s="2" t="s">
        <v>109</v>
      </c>
      <c r="D309" s="2">
        <f t="shared" si="65"/>
        <v>2</v>
      </c>
      <c r="E309" s="2">
        <f t="shared" ca="1" si="60"/>
        <v>7.6</v>
      </c>
      <c r="F309" s="2">
        <f t="shared" ca="1" si="61"/>
        <v>180</v>
      </c>
      <c r="G309" s="2">
        <f t="shared" ca="1" si="62"/>
        <v>102</v>
      </c>
      <c r="H309" s="2">
        <f t="shared" ca="1" si="63"/>
        <v>7.4</v>
      </c>
      <c r="I309" s="2">
        <f t="shared" ca="1" si="64"/>
        <v>4</v>
      </c>
      <c r="J309" s="2">
        <f t="shared" ca="1" si="52"/>
        <v>11.399999999999999</v>
      </c>
      <c r="K309" s="2">
        <f t="shared" ca="1" si="53"/>
        <v>1.8</v>
      </c>
      <c r="L309" s="2">
        <f t="shared" ca="1" si="54"/>
        <v>1.53</v>
      </c>
      <c r="M309" s="2">
        <f t="shared" ca="1" si="55"/>
        <v>0.37000000000000005</v>
      </c>
      <c r="N309" s="14">
        <f t="shared" ca="1" si="56"/>
        <v>0.08</v>
      </c>
      <c r="O309" s="2">
        <f t="shared" ca="1" si="57"/>
        <v>3.7800000000000002</v>
      </c>
      <c r="P309" s="14">
        <f t="shared" ca="1" si="49"/>
        <v>1.5642458100558658</v>
      </c>
      <c r="Q309" s="2">
        <f t="shared" ca="1" si="58"/>
        <v>86.033519553072622</v>
      </c>
      <c r="R309" s="2">
        <f t="shared" ca="1" si="50"/>
        <v>89.813519553072624</v>
      </c>
      <c r="S309" s="2">
        <v>0</v>
      </c>
      <c r="T309" s="2">
        <v>0</v>
      </c>
      <c r="U309" s="2">
        <v>0</v>
      </c>
      <c r="V309" s="2">
        <v>0</v>
      </c>
      <c r="W309" s="2">
        <f t="shared" ca="1" si="51"/>
        <v>101.21351955307262</v>
      </c>
    </row>
    <row r="310" spans="1:23" hidden="1" x14ac:dyDescent="0.35">
      <c r="A310" s="6" t="s">
        <v>83</v>
      </c>
      <c r="B310" s="2" t="s">
        <v>110</v>
      </c>
      <c r="C310" s="2" t="s">
        <v>109</v>
      </c>
      <c r="D310" s="2">
        <f t="shared" si="65"/>
        <v>2</v>
      </c>
      <c r="E310" s="2">
        <f t="shared" ca="1" si="60"/>
        <v>8.6</v>
      </c>
      <c r="F310" s="2">
        <f t="shared" ca="1" si="61"/>
        <v>218</v>
      </c>
      <c r="G310" s="2">
        <f t="shared" ca="1" si="62"/>
        <v>106</v>
      </c>
      <c r="H310" s="2">
        <f t="shared" ca="1" si="63"/>
        <v>7.8</v>
      </c>
      <c r="I310" s="2">
        <f t="shared" ca="1" si="64"/>
        <v>12</v>
      </c>
      <c r="J310" s="2">
        <f t="shared" ca="1" si="52"/>
        <v>12.899999999999999</v>
      </c>
      <c r="K310" s="2">
        <f t="shared" ca="1" si="53"/>
        <v>2.1800000000000002</v>
      </c>
      <c r="L310" s="2">
        <f t="shared" ca="1" si="54"/>
        <v>1.5899999999999999</v>
      </c>
      <c r="M310" s="2">
        <f t="shared" ca="1" si="55"/>
        <v>0.39</v>
      </c>
      <c r="N310" s="14">
        <f t="shared" ca="1" si="56"/>
        <v>0.24</v>
      </c>
      <c r="O310" s="2">
        <f t="shared" ca="1" si="57"/>
        <v>4.4000000000000004</v>
      </c>
      <c r="P310" s="14">
        <f t="shared" ref="P310:P373" ca="1" si="66">((140/RANDBETWEEN(150,250))*D310)</f>
        <v>1.4736842105263157</v>
      </c>
      <c r="Q310" s="2">
        <f t="shared" ca="1" si="58"/>
        <v>81.05263157894737</v>
      </c>
      <c r="R310" s="2">
        <f t="shared" ca="1" si="50"/>
        <v>85.452631578947376</v>
      </c>
      <c r="S310" s="2">
        <v>0</v>
      </c>
      <c r="T310" s="2">
        <v>0</v>
      </c>
      <c r="U310" s="2">
        <v>0</v>
      </c>
      <c r="V310" s="2">
        <v>0</v>
      </c>
      <c r="W310" s="2">
        <f t="shared" ca="1" si="51"/>
        <v>98.352631578947381</v>
      </c>
    </row>
    <row r="311" spans="1:23" hidden="1" x14ac:dyDescent="0.35">
      <c r="A311" s="6" t="s">
        <v>84</v>
      </c>
      <c r="B311" s="2" t="s">
        <v>110</v>
      </c>
      <c r="C311" s="2" t="s">
        <v>109</v>
      </c>
      <c r="D311" s="2">
        <f t="shared" si="65"/>
        <v>2</v>
      </c>
      <c r="E311" s="2">
        <f t="shared" ca="1" si="60"/>
        <v>7.6</v>
      </c>
      <c r="F311" s="2">
        <f t="shared" ca="1" si="61"/>
        <v>218</v>
      </c>
      <c r="G311" s="2">
        <f t="shared" ca="1" si="62"/>
        <v>114</v>
      </c>
      <c r="H311" s="2">
        <f t="shared" ca="1" si="63"/>
        <v>8.1999999999999993</v>
      </c>
      <c r="I311" s="2">
        <f t="shared" ca="1" si="64"/>
        <v>8</v>
      </c>
      <c r="J311" s="2">
        <f t="shared" ca="1" si="52"/>
        <v>11.399999999999999</v>
      </c>
      <c r="K311" s="2">
        <f t="shared" ca="1" si="53"/>
        <v>2.1800000000000002</v>
      </c>
      <c r="L311" s="2">
        <f t="shared" ca="1" si="54"/>
        <v>1.71</v>
      </c>
      <c r="M311" s="2">
        <f t="shared" ca="1" si="55"/>
        <v>0.41</v>
      </c>
      <c r="N311" s="14">
        <f t="shared" ca="1" si="56"/>
        <v>0.16</v>
      </c>
      <c r="O311" s="2">
        <f t="shared" ca="1" si="57"/>
        <v>4.46</v>
      </c>
      <c r="P311" s="14">
        <f t="shared" ca="1" si="66"/>
        <v>1.4583333333333333</v>
      </c>
      <c r="Q311" s="2">
        <f t="shared" ca="1" si="58"/>
        <v>80.208333333333329</v>
      </c>
      <c r="R311" s="2">
        <f t="shared" ca="1" si="50"/>
        <v>84.668333333333322</v>
      </c>
      <c r="S311" s="2">
        <v>0</v>
      </c>
      <c r="T311" s="2">
        <v>0</v>
      </c>
      <c r="U311" s="2">
        <v>0</v>
      </c>
      <c r="V311" s="2">
        <v>0</v>
      </c>
      <c r="W311" s="2">
        <f t="shared" ca="1" si="51"/>
        <v>96.068333333333328</v>
      </c>
    </row>
    <row r="312" spans="1:23" hidden="1" x14ac:dyDescent="0.35">
      <c r="A312" s="6" t="s">
        <v>85</v>
      </c>
      <c r="B312" s="2" t="s">
        <v>110</v>
      </c>
      <c r="C312" s="2" t="s">
        <v>109</v>
      </c>
      <c r="D312" s="2">
        <f t="shared" si="65"/>
        <v>2</v>
      </c>
      <c r="E312" s="2">
        <f t="shared" ca="1" si="60"/>
        <v>8.4</v>
      </c>
      <c r="F312" s="2">
        <f t="shared" ca="1" si="61"/>
        <v>210</v>
      </c>
      <c r="G312" s="2">
        <f t="shared" ca="1" si="62"/>
        <v>98</v>
      </c>
      <c r="H312" s="2">
        <f t="shared" ca="1" si="63"/>
        <v>9</v>
      </c>
      <c r="I312" s="2">
        <f t="shared" ca="1" si="64"/>
        <v>12</v>
      </c>
      <c r="J312" s="2">
        <f t="shared" ca="1" si="52"/>
        <v>12.600000000000001</v>
      </c>
      <c r="K312" s="2">
        <f t="shared" ca="1" si="53"/>
        <v>2.1</v>
      </c>
      <c r="L312" s="2">
        <f t="shared" ca="1" si="54"/>
        <v>1.47</v>
      </c>
      <c r="M312" s="2">
        <f t="shared" ca="1" si="55"/>
        <v>0.45</v>
      </c>
      <c r="N312" s="14">
        <f t="shared" ca="1" si="56"/>
        <v>0.60000000000000009</v>
      </c>
      <c r="O312" s="2">
        <f t="shared" ca="1" si="57"/>
        <v>4.620000000000001</v>
      </c>
      <c r="P312" s="14">
        <f t="shared" ca="1" si="66"/>
        <v>1.8300653594771241</v>
      </c>
      <c r="Q312" s="2">
        <f t="shared" ca="1" si="58"/>
        <v>100.65359477124183</v>
      </c>
      <c r="R312" s="2">
        <f t="shared" ca="1" si="50"/>
        <v>105.27359477124183</v>
      </c>
      <c r="S312" s="2">
        <v>0</v>
      </c>
      <c r="T312" s="2">
        <v>0</v>
      </c>
      <c r="U312" s="2">
        <v>0</v>
      </c>
      <c r="V312" s="2">
        <v>0</v>
      </c>
      <c r="W312" s="2">
        <f t="shared" ca="1" si="51"/>
        <v>117.87359477124184</v>
      </c>
    </row>
    <row r="313" spans="1:23" hidden="1" x14ac:dyDescent="0.35">
      <c r="A313" s="6" t="s">
        <v>86</v>
      </c>
      <c r="B313" s="2" t="s">
        <v>110</v>
      </c>
      <c r="C313" s="2" t="s">
        <v>109</v>
      </c>
      <c r="D313" s="2">
        <f t="shared" si="65"/>
        <v>2</v>
      </c>
      <c r="E313" s="2">
        <f t="shared" ca="1" si="60"/>
        <v>7.6</v>
      </c>
      <c r="F313" s="2">
        <f t="shared" ca="1" si="61"/>
        <v>190</v>
      </c>
      <c r="G313" s="2">
        <f t="shared" ca="1" si="62"/>
        <v>110</v>
      </c>
      <c r="H313" s="2">
        <f t="shared" ca="1" si="63"/>
        <v>8.6</v>
      </c>
      <c r="I313" s="2">
        <f t="shared" ca="1" si="64"/>
        <v>4</v>
      </c>
      <c r="J313" s="2">
        <f t="shared" ca="1" si="52"/>
        <v>11.399999999999999</v>
      </c>
      <c r="K313" s="2">
        <f t="shared" ca="1" si="53"/>
        <v>1.9000000000000001</v>
      </c>
      <c r="L313" s="2">
        <f t="shared" ca="1" si="54"/>
        <v>1.65</v>
      </c>
      <c r="M313" s="2">
        <f t="shared" ca="1" si="55"/>
        <v>0.43</v>
      </c>
      <c r="N313" s="14">
        <f t="shared" ca="1" si="56"/>
        <v>0.2</v>
      </c>
      <c r="O313" s="2">
        <f t="shared" ca="1" si="57"/>
        <v>4.18</v>
      </c>
      <c r="P313" s="14">
        <f t="shared" ca="1" si="66"/>
        <v>1.2727272727272727</v>
      </c>
      <c r="Q313" s="2">
        <f t="shared" ca="1" si="58"/>
        <v>70</v>
      </c>
      <c r="R313" s="2">
        <f t="shared" ca="1" si="50"/>
        <v>74.180000000000007</v>
      </c>
      <c r="S313" s="2">
        <v>0</v>
      </c>
      <c r="T313" s="2">
        <v>0</v>
      </c>
      <c r="U313" s="2">
        <v>0</v>
      </c>
      <c r="V313" s="2">
        <v>0</v>
      </c>
      <c r="W313" s="2">
        <f t="shared" ca="1" si="51"/>
        <v>85.580000000000013</v>
      </c>
    </row>
    <row r="314" spans="1:23" hidden="1" x14ac:dyDescent="0.35">
      <c r="A314" s="6" t="s">
        <v>87</v>
      </c>
      <c r="B314" s="2" t="s">
        <v>110</v>
      </c>
      <c r="C314" s="2" t="s">
        <v>109</v>
      </c>
      <c r="D314" s="2">
        <f t="shared" si="65"/>
        <v>2</v>
      </c>
      <c r="E314" s="2">
        <f t="shared" ca="1" si="60"/>
        <v>8.1999999999999993</v>
      </c>
      <c r="F314" s="2">
        <f t="shared" ca="1" si="61"/>
        <v>204</v>
      </c>
      <c r="G314" s="2">
        <f t="shared" ca="1" si="62"/>
        <v>94</v>
      </c>
      <c r="H314" s="2">
        <f t="shared" ca="1" si="63"/>
        <v>7.2</v>
      </c>
      <c r="I314" s="2">
        <f t="shared" ca="1" si="64"/>
        <v>4</v>
      </c>
      <c r="J314" s="2">
        <f t="shared" ca="1" si="52"/>
        <v>12.299999999999999</v>
      </c>
      <c r="K314" s="2">
        <f t="shared" ca="1" si="53"/>
        <v>2.04</v>
      </c>
      <c r="L314" s="2">
        <f t="shared" ca="1" si="54"/>
        <v>1.41</v>
      </c>
      <c r="M314" s="2">
        <f t="shared" ca="1" si="55"/>
        <v>0.36000000000000004</v>
      </c>
      <c r="N314" s="14">
        <f t="shared" ca="1" si="56"/>
        <v>0.08</v>
      </c>
      <c r="O314" s="2">
        <f t="shared" ca="1" si="57"/>
        <v>3.89</v>
      </c>
      <c r="P314" s="14">
        <f t="shared" ca="1" si="66"/>
        <v>1.1618257261410789</v>
      </c>
      <c r="Q314" s="2">
        <f t="shared" ca="1" si="58"/>
        <v>63.900414937759344</v>
      </c>
      <c r="R314" s="2">
        <f t="shared" ca="1" si="50"/>
        <v>67.790414937759337</v>
      </c>
      <c r="S314" s="2">
        <v>0</v>
      </c>
      <c r="T314" s="2">
        <v>0</v>
      </c>
      <c r="U314" s="2">
        <v>0</v>
      </c>
      <c r="V314" s="2">
        <v>0</v>
      </c>
      <c r="W314" s="2">
        <f t="shared" ca="1" si="51"/>
        <v>80.090414937759334</v>
      </c>
    </row>
    <row r="315" spans="1:23" hidden="1" x14ac:dyDescent="0.35">
      <c r="A315" s="6" t="s">
        <v>88</v>
      </c>
      <c r="B315" s="2" t="s">
        <v>110</v>
      </c>
      <c r="C315" s="2" t="s">
        <v>109</v>
      </c>
      <c r="D315" s="2">
        <f t="shared" si="65"/>
        <v>2</v>
      </c>
      <c r="E315" s="2">
        <f t="shared" ca="1" si="60"/>
        <v>8.6</v>
      </c>
      <c r="F315" s="2">
        <f t="shared" ca="1" si="61"/>
        <v>214</v>
      </c>
      <c r="G315" s="2">
        <f t="shared" ca="1" si="62"/>
        <v>96</v>
      </c>
      <c r="H315" s="2">
        <f t="shared" ca="1" si="63"/>
        <v>8.6</v>
      </c>
      <c r="I315" s="2">
        <f t="shared" ca="1" si="64"/>
        <v>4</v>
      </c>
      <c r="J315" s="2">
        <f t="shared" ca="1" si="52"/>
        <v>12.899999999999999</v>
      </c>
      <c r="K315" s="2">
        <f t="shared" ca="1" si="53"/>
        <v>2.14</v>
      </c>
      <c r="L315" s="2">
        <f t="shared" ca="1" si="54"/>
        <v>1.44</v>
      </c>
      <c r="M315" s="2">
        <f t="shared" ca="1" si="55"/>
        <v>0.43</v>
      </c>
      <c r="N315" s="14">
        <f t="shared" ca="1" si="56"/>
        <v>0.16</v>
      </c>
      <c r="O315" s="2">
        <f t="shared" ca="1" si="57"/>
        <v>4.17</v>
      </c>
      <c r="P315" s="14">
        <f t="shared" ca="1" si="66"/>
        <v>1.4141414141414141</v>
      </c>
      <c r="Q315" s="2">
        <f t="shared" ca="1" si="58"/>
        <v>77.777777777777771</v>
      </c>
      <c r="R315" s="2">
        <f t="shared" ca="1" si="50"/>
        <v>81.947777777777773</v>
      </c>
      <c r="S315" s="2">
        <v>0</v>
      </c>
      <c r="T315" s="2">
        <v>0</v>
      </c>
      <c r="U315" s="2">
        <v>0</v>
      </c>
      <c r="V315" s="2">
        <v>0</v>
      </c>
      <c r="W315" s="2">
        <f t="shared" ca="1" si="51"/>
        <v>94.847777777777765</v>
      </c>
    </row>
    <row r="316" spans="1:23" hidden="1" x14ac:dyDescent="0.35">
      <c r="A316" s="6" t="s">
        <v>89</v>
      </c>
      <c r="B316" s="2" t="s">
        <v>110</v>
      </c>
      <c r="C316" s="2" t="s">
        <v>109</v>
      </c>
      <c r="D316" s="2">
        <f t="shared" si="65"/>
        <v>2</v>
      </c>
      <c r="E316" s="2">
        <f t="shared" ca="1" si="60"/>
        <v>8.6</v>
      </c>
      <c r="F316" s="2">
        <f t="shared" ca="1" si="61"/>
        <v>206</v>
      </c>
      <c r="G316" s="2">
        <f t="shared" ca="1" si="62"/>
        <v>92</v>
      </c>
      <c r="H316" s="2">
        <f t="shared" ca="1" si="63"/>
        <v>8</v>
      </c>
      <c r="I316" s="2">
        <f t="shared" ca="1" si="64"/>
        <v>14</v>
      </c>
      <c r="J316" s="2">
        <f t="shared" ca="1" si="52"/>
        <v>12.899999999999999</v>
      </c>
      <c r="K316" s="2">
        <f t="shared" ca="1" si="53"/>
        <v>2.06</v>
      </c>
      <c r="L316" s="2">
        <f t="shared" ca="1" si="54"/>
        <v>1.38</v>
      </c>
      <c r="M316" s="2">
        <f t="shared" ca="1" si="55"/>
        <v>0.4</v>
      </c>
      <c r="N316" s="14">
        <f t="shared" ca="1" si="56"/>
        <v>0.56000000000000005</v>
      </c>
      <c r="O316" s="2">
        <f t="shared" ca="1" si="57"/>
        <v>4.4000000000000004</v>
      </c>
      <c r="P316" s="14">
        <f t="shared" ca="1" si="66"/>
        <v>1.3592233009708738</v>
      </c>
      <c r="Q316" s="2">
        <f t="shared" ca="1" si="58"/>
        <v>74.757281553398059</v>
      </c>
      <c r="R316" s="2">
        <f t="shared" ca="1" si="50"/>
        <v>79.157281553398064</v>
      </c>
      <c r="S316" s="2">
        <v>0</v>
      </c>
      <c r="T316" s="2">
        <v>0</v>
      </c>
      <c r="U316" s="2">
        <v>0</v>
      </c>
      <c r="V316" s="2">
        <v>0</v>
      </c>
      <c r="W316" s="2">
        <f t="shared" ca="1" si="51"/>
        <v>92.05728155339807</v>
      </c>
    </row>
    <row r="317" spans="1:23" hidden="1" x14ac:dyDescent="0.35">
      <c r="A317" s="6" t="s">
        <v>90</v>
      </c>
      <c r="B317" s="2" t="s">
        <v>110</v>
      </c>
      <c r="C317" s="2" t="s">
        <v>109</v>
      </c>
      <c r="D317" s="2">
        <f t="shared" si="65"/>
        <v>2</v>
      </c>
      <c r="E317" s="2">
        <f t="shared" ca="1" si="60"/>
        <v>8.6</v>
      </c>
      <c r="F317" s="2">
        <f t="shared" ca="1" si="61"/>
        <v>202</v>
      </c>
      <c r="G317" s="2">
        <f t="shared" ca="1" si="62"/>
        <v>92</v>
      </c>
      <c r="H317" s="2">
        <f t="shared" ca="1" si="63"/>
        <v>8</v>
      </c>
      <c r="I317" s="2">
        <f t="shared" ca="1" si="64"/>
        <v>10</v>
      </c>
      <c r="J317" s="2">
        <f t="shared" ca="1" si="52"/>
        <v>12.899999999999999</v>
      </c>
      <c r="K317" s="2">
        <f t="shared" ca="1" si="53"/>
        <v>2.02</v>
      </c>
      <c r="L317" s="2">
        <f t="shared" ca="1" si="54"/>
        <v>1.38</v>
      </c>
      <c r="M317" s="2">
        <f t="shared" ca="1" si="55"/>
        <v>0.4</v>
      </c>
      <c r="N317" s="14">
        <f t="shared" ca="1" si="56"/>
        <v>0.4</v>
      </c>
      <c r="O317" s="2">
        <f t="shared" ca="1" si="57"/>
        <v>4.2</v>
      </c>
      <c r="P317" s="14">
        <f t="shared" ca="1" si="66"/>
        <v>1.3658536585365855</v>
      </c>
      <c r="Q317" s="2">
        <f t="shared" ca="1" si="58"/>
        <v>75.121951219512198</v>
      </c>
      <c r="R317" s="2">
        <f t="shared" ca="1" si="50"/>
        <v>79.321951219512201</v>
      </c>
      <c r="S317" s="2">
        <v>0</v>
      </c>
      <c r="T317" s="2">
        <v>0</v>
      </c>
      <c r="U317" s="2">
        <v>0</v>
      </c>
      <c r="V317" s="2">
        <v>0</v>
      </c>
      <c r="W317" s="2">
        <f t="shared" ca="1" si="51"/>
        <v>92.221951219512192</v>
      </c>
    </row>
    <row r="318" spans="1:23" hidden="1" x14ac:dyDescent="0.35">
      <c r="A318" s="6" t="s">
        <v>91</v>
      </c>
      <c r="B318" s="2" t="s">
        <v>110</v>
      </c>
      <c r="C318" s="2" t="s">
        <v>109</v>
      </c>
      <c r="D318" s="2">
        <f t="shared" si="65"/>
        <v>2</v>
      </c>
      <c r="E318" s="2">
        <f t="shared" ca="1" si="60"/>
        <v>8.8000000000000007</v>
      </c>
      <c r="F318" s="2">
        <f t="shared" ca="1" si="61"/>
        <v>208</v>
      </c>
      <c r="G318" s="2">
        <f t="shared" ca="1" si="62"/>
        <v>94</v>
      </c>
      <c r="H318" s="2">
        <f t="shared" ca="1" si="63"/>
        <v>7.8</v>
      </c>
      <c r="I318" s="2">
        <f t="shared" ca="1" si="64"/>
        <v>4</v>
      </c>
      <c r="J318" s="2">
        <f t="shared" ca="1" si="52"/>
        <v>13.200000000000001</v>
      </c>
      <c r="K318" s="2">
        <f t="shared" ca="1" si="53"/>
        <v>2.08</v>
      </c>
      <c r="L318" s="2">
        <f t="shared" ca="1" si="54"/>
        <v>1.41</v>
      </c>
      <c r="M318" s="2">
        <f t="shared" ca="1" si="55"/>
        <v>0.39</v>
      </c>
      <c r="N318" s="14">
        <f t="shared" ca="1" si="56"/>
        <v>0.08</v>
      </c>
      <c r="O318" s="2">
        <f t="shared" ca="1" si="57"/>
        <v>3.9600000000000004</v>
      </c>
      <c r="P318" s="14">
        <f t="shared" ca="1" si="66"/>
        <v>1.3526570048309179</v>
      </c>
      <c r="Q318" s="2">
        <f t="shared" ca="1" si="58"/>
        <v>74.39613526570048</v>
      </c>
      <c r="R318" s="2">
        <f t="shared" ca="1" si="50"/>
        <v>78.356135265700473</v>
      </c>
      <c r="S318" s="2">
        <v>0</v>
      </c>
      <c r="T318" s="2">
        <v>0</v>
      </c>
      <c r="U318" s="2">
        <v>0</v>
      </c>
      <c r="V318" s="2">
        <v>0</v>
      </c>
      <c r="W318" s="2">
        <f t="shared" ca="1" si="51"/>
        <v>91.556135265700476</v>
      </c>
    </row>
    <row r="319" spans="1:23" hidden="1" x14ac:dyDescent="0.35">
      <c r="A319" s="6" t="s">
        <v>92</v>
      </c>
      <c r="B319" s="2" t="s">
        <v>110</v>
      </c>
      <c r="C319" s="2" t="s">
        <v>109</v>
      </c>
      <c r="D319" s="2">
        <f t="shared" si="65"/>
        <v>2</v>
      </c>
      <c r="E319" s="2">
        <f t="shared" ca="1" si="60"/>
        <v>8.8000000000000007</v>
      </c>
      <c r="F319" s="2">
        <f t="shared" ca="1" si="61"/>
        <v>198</v>
      </c>
      <c r="G319" s="2">
        <f t="shared" ca="1" si="62"/>
        <v>102</v>
      </c>
      <c r="H319" s="2">
        <f t="shared" ca="1" si="63"/>
        <v>8</v>
      </c>
      <c r="I319" s="2">
        <f t="shared" ca="1" si="64"/>
        <v>16</v>
      </c>
      <c r="J319" s="2">
        <f t="shared" ca="1" si="52"/>
        <v>13.200000000000001</v>
      </c>
      <c r="K319" s="2">
        <f t="shared" ca="1" si="53"/>
        <v>1.98</v>
      </c>
      <c r="L319" s="2">
        <f t="shared" ca="1" si="54"/>
        <v>1.53</v>
      </c>
      <c r="M319" s="2">
        <f t="shared" ca="1" si="55"/>
        <v>0.4</v>
      </c>
      <c r="N319" s="14">
        <f t="shared" ca="1" si="56"/>
        <v>0.32</v>
      </c>
      <c r="O319" s="2">
        <f t="shared" ca="1" si="57"/>
        <v>4.2299999999999995</v>
      </c>
      <c r="P319" s="14">
        <f t="shared" ca="1" si="66"/>
        <v>1.2556053811659194</v>
      </c>
      <c r="Q319" s="2">
        <f t="shared" ca="1" si="58"/>
        <v>69.058295964125563</v>
      </c>
      <c r="R319" s="2">
        <f t="shared" ca="1" si="50"/>
        <v>73.288295964125567</v>
      </c>
      <c r="S319" s="2">
        <v>0</v>
      </c>
      <c r="T319" s="2">
        <v>0</v>
      </c>
      <c r="U319" s="2">
        <v>0</v>
      </c>
      <c r="V319" s="2">
        <v>0</v>
      </c>
      <c r="W319" s="2">
        <f t="shared" ca="1" si="51"/>
        <v>86.48829596412557</v>
      </c>
    </row>
    <row r="320" spans="1:23" hidden="1" x14ac:dyDescent="0.35">
      <c r="A320" s="6" t="s">
        <v>93</v>
      </c>
      <c r="B320" s="2" t="s">
        <v>110</v>
      </c>
      <c r="C320" s="2" t="s">
        <v>109</v>
      </c>
      <c r="D320" s="2">
        <f t="shared" si="65"/>
        <v>2</v>
      </c>
      <c r="E320" s="2">
        <f t="shared" ca="1" si="60"/>
        <v>8.6</v>
      </c>
      <c r="F320" s="2">
        <f t="shared" ca="1" si="61"/>
        <v>182</v>
      </c>
      <c r="G320" s="2">
        <f t="shared" ca="1" si="62"/>
        <v>92</v>
      </c>
      <c r="H320" s="2">
        <f t="shared" ca="1" si="63"/>
        <v>9</v>
      </c>
      <c r="I320" s="2">
        <f t="shared" ca="1" si="64"/>
        <v>4</v>
      </c>
      <c r="J320" s="2">
        <f t="shared" ca="1" si="52"/>
        <v>12.899999999999999</v>
      </c>
      <c r="K320" s="2">
        <f t="shared" ca="1" si="53"/>
        <v>1.82</v>
      </c>
      <c r="L320" s="2">
        <f t="shared" ca="1" si="54"/>
        <v>1.38</v>
      </c>
      <c r="M320" s="2">
        <f t="shared" ca="1" si="55"/>
        <v>0.45</v>
      </c>
      <c r="N320" s="14">
        <f t="shared" ca="1" si="56"/>
        <v>0.16</v>
      </c>
      <c r="O320" s="2">
        <f t="shared" ca="1" si="57"/>
        <v>3.8100000000000005</v>
      </c>
      <c r="P320" s="14">
        <f t="shared" ca="1" si="66"/>
        <v>1.4432989690721649</v>
      </c>
      <c r="Q320" s="2">
        <f t="shared" ca="1" si="58"/>
        <v>79.381443298969074</v>
      </c>
      <c r="R320" s="2">
        <f t="shared" ca="1" si="50"/>
        <v>83.191443298969077</v>
      </c>
      <c r="S320" s="2">
        <v>0</v>
      </c>
      <c r="T320" s="2">
        <v>0</v>
      </c>
      <c r="U320" s="2">
        <v>0</v>
      </c>
      <c r="V320" s="2">
        <v>0</v>
      </c>
      <c r="W320" s="2">
        <f t="shared" ca="1" si="51"/>
        <v>96.091443298969068</v>
      </c>
    </row>
    <row r="321" spans="1:23" hidden="1" x14ac:dyDescent="0.35">
      <c r="A321" s="6" t="s">
        <v>94</v>
      </c>
      <c r="B321" s="2" t="s">
        <v>110</v>
      </c>
      <c r="C321" s="2" t="s">
        <v>109</v>
      </c>
      <c r="D321" s="2">
        <f t="shared" si="65"/>
        <v>2</v>
      </c>
      <c r="E321" s="2">
        <f t="shared" ca="1" si="60"/>
        <v>8</v>
      </c>
      <c r="F321" s="2">
        <f t="shared" ca="1" si="61"/>
        <v>184</v>
      </c>
      <c r="G321" s="2">
        <f t="shared" ca="1" si="62"/>
        <v>116</v>
      </c>
      <c r="H321" s="2">
        <f t="shared" ca="1" si="63"/>
        <v>8.1999999999999993</v>
      </c>
      <c r="I321" s="2">
        <f t="shared" ca="1" si="64"/>
        <v>10</v>
      </c>
      <c r="J321" s="2">
        <f t="shared" ca="1" si="52"/>
        <v>12</v>
      </c>
      <c r="K321" s="2">
        <f t="shared" ca="1" si="53"/>
        <v>1.84</v>
      </c>
      <c r="L321" s="2">
        <f t="shared" ca="1" si="54"/>
        <v>1.74</v>
      </c>
      <c r="M321" s="2">
        <f t="shared" ca="1" si="55"/>
        <v>0.41</v>
      </c>
      <c r="N321" s="14">
        <f t="shared" ca="1" si="56"/>
        <v>0.4</v>
      </c>
      <c r="O321" s="2">
        <f t="shared" ca="1" si="57"/>
        <v>4.3900000000000006</v>
      </c>
      <c r="P321" s="14">
        <f t="shared" ca="1" si="66"/>
        <v>1.5819209039548023</v>
      </c>
      <c r="Q321" s="2">
        <f t="shared" ca="1" si="58"/>
        <v>87.005649717514132</v>
      </c>
      <c r="R321" s="2">
        <f t="shared" ca="1" si="50"/>
        <v>91.395649717514132</v>
      </c>
      <c r="S321" s="2">
        <v>0</v>
      </c>
      <c r="T321" s="2">
        <v>0</v>
      </c>
      <c r="U321" s="2">
        <v>0</v>
      </c>
      <c r="V321" s="2">
        <v>0</v>
      </c>
      <c r="W321" s="2">
        <f t="shared" ca="1" si="51"/>
        <v>103.39564971751413</v>
      </c>
    </row>
    <row r="322" spans="1:23" x14ac:dyDescent="0.35">
      <c r="A322" s="6" t="s">
        <v>95</v>
      </c>
      <c r="B322" s="2" t="s">
        <v>110</v>
      </c>
      <c r="C322" s="2" t="s">
        <v>109</v>
      </c>
      <c r="D322" s="2">
        <f t="shared" si="65"/>
        <v>2</v>
      </c>
      <c r="E322" s="2">
        <f t="shared" ca="1" si="60"/>
        <v>9</v>
      </c>
      <c r="F322" s="2">
        <f t="shared" ca="1" si="61"/>
        <v>220</v>
      </c>
      <c r="G322" s="2">
        <f t="shared" ca="1" si="62"/>
        <v>94</v>
      </c>
      <c r="H322" s="2">
        <f t="shared" ca="1" si="63"/>
        <v>8.8000000000000007</v>
      </c>
      <c r="I322" s="2">
        <f t="shared" ca="1" si="64"/>
        <v>12</v>
      </c>
      <c r="J322" s="2">
        <f t="shared" ca="1" si="52"/>
        <v>13.5</v>
      </c>
      <c r="K322" s="2">
        <f t="shared" ca="1" si="53"/>
        <v>2.2000000000000002</v>
      </c>
      <c r="L322" s="2">
        <f t="shared" ca="1" si="54"/>
        <v>1.41</v>
      </c>
      <c r="M322" s="2">
        <f t="shared" ca="1" si="55"/>
        <v>0.44000000000000006</v>
      </c>
      <c r="N322" s="14">
        <f t="shared" ca="1" si="56"/>
        <v>0.48</v>
      </c>
      <c r="O322" s="2">
        <f t="shared" ca="1" si="57"/>
        <v>4.5300000000000011</v>
      </c>
      <c r="P322" s="14">
        <f t="shared" ca="1" si="66"/>
        <v>1.3793103448275863</v>
      </c>
      <c r="Q322" s="2">
        <f t="shared" ca="1" si="58"/>
        <v>75.862068965517253</v>
      </c>
      <c r="R322" s="2">
        <f t="shared" ref="R322:R385" ca="1" si="67">SUM(Q322,O322)</f>
        <v>80.392068965517254</v>
      </c>
      <c r="S322" s="2">
        <v>0</v>
      </c>
      <c r="T322" s="2">
        <v>0</v>
      </c>
      <c r="U322" s="2">
        <v>0</v>
      </c>
      <c r="V322" s="2">
        <v>0</v>
      </c>
      <c r="W322" s="2">
        <f t="shared" ref="W322:W385" ca="1" si="68">SUM(R322:V322,J322)</f>
        <v>93.892068965517254</v>
      </c>
    </row>
    <row r="323" spans="1:23" hidden="1" x14ac:dyDescent="0.35">
      <c r="A323" s="6" t="s">
        <v>96</v>
      </c>
      <c r="B323" s="2" t="s">
        <v>110</v>
      </c>
      <c r="C323" s="2" t="s">
        <v>109</v>
      </c>
      <c r="D323" s="2">
        <f t="shared" si="65"/>
        <v>2</v>
      </c>
      <c r="E323" s="2">
        <f t="shared" ca="1" si="60"/>
        <v>7.6</v>
      </c>
      <c r="F323" s="2">
        <f t="shared" ca="1" si="61"/>
        <v>188</v>
      </c>
      <c r="G323" s="2">
        <f t="shared" ca="1" si="62"/>
        <v>106</v>
      </c>
      <c r="H323" s="2">
        <f t="shared" ca="1" si="63"/>
        <v>8.6</v>
      </c>
      <c r="I323" s="2">
        <f t="shared" ca="1" si="64"/>
        <v>4</v>
      </c>
      <c r="J323" s="2">
        <f t="shared" ref="J323:J386" ca="1" si="69">1.5*E323</f>
        <v>11.399999999999999</v>
      </c>
      <c r="K323" s="2">
        <f t="shared" ref="K323:K386" ca="1" si="70">0.01*F323</f>
        <v>1.8800000000000001</v>
      </c>
      <c r="L323" s="2">
        <f t="shared" ref="L323:L386" ca="1" si="71">0.015*G323</f>
        <v>1.5899999999999999</v>
      </c>
      <c r="M323" s="2">
        <f t="shared" ref="M323:M386" ca="1" si="72">0.05*H323</f>
        <v>0.43</v>
      </c>
      <c r="N323" s="14">
        <f t="shared" ref="N323:N386" ca="1" si="73">(RANDBETWEEN(2,5)/100)*I323</f>
        <v>0.08</v>
      </c>
      <c r="O323" s="2">
        <f t="shared" ref="O323:O386" ca="1" si="74">SUM(K323:N323)</f>
        <v>3.98</v>
      </c>
      <c r="P323" s="14">
        <f t="shared" ca="1" si="66"/>
        <v>1.222707423580786</v>
      </c>
      <c r="Q323" s="2">
        <f t="shared" ref="Q323:Q386" ca="1" si="75">(55*P323)</f>
        <v>67.248908296943227</v>
      </c>
      <c r="R323" s="2">
        <f t="shared" ca="1" si="67"/>
        <v>71.228908296943231</v>
      </c>
      <c r="S323" s="2">
        <v>0</v>
      </c>
      <c r="T323" s="2">
        <v>0</v>
      </c>
      <c r="U323" s="2">
        <v>0</v>
      </c>
      <c r="V323" s="2">
        <v>0</v>
      </c>
      <c r="W323" s="2">
        <f t="shared" ca="1" si="68"/>
        <v>82.628908296943223</v>
      </c>
    </row>
    <row r="324" spans="1:23" hidden="1" x14ac:dyDescent="0.35">
      <c r="A324" s="6" t="s">
        <v>97</v>
      </c>
      <c r="B324" s="2" t="s">
        <v>110</v>
      </c>
      <c r="C324" s="2" t="s">
        <v>109</v>
      </c>
      <c r="D324" s="2">
        <f t="shared" si="65"/>
        <v>2</v>
      </c>
      <c r="E324" s="2">
        <f t="shared" ca="1" si="60"/>
        <v>7.4</v>
      </c>
      <c r="F324" s="2">
        <f t="shared" ca="1" si="61"/>
        <v>214</v>
      </c>
      <c r="G324" s="2">
        <f t="shared" ca="1" si="62"/>
        <v>94</v>
      </c>
      <c r="H324" s="2">
        <f t="shared" ca="1" si="63"/>
        <v>8</v>
      </c>
      <c r="I324" s="2">
        <f t="shared" ca="1" si="64"/>
        <v>6</v>
      </c>
      <c r="J324" s="2">
        <f t="shared" ca="1" si="69"/>
        <v>11.100000000000001</v>
      </c>
      <c r="K324" s="2">
        <f t="shared" ca="1" si="70"/>
        <v>2.14</v>
      </c>
      <c r="L324" s="2">
        <f t="shared" ca="1" si="71"/>
        <v>1.41</v>
      </c>
      <c r="M324" s="2">
        <f t="shared" ca="1" si="72"/>
        <v>0.4</v>
      </c>
      <c r="N324" s="14">
        <f t="shared" ca="1" si="73"/>
        <v>0.12</v>
      </c>
      <c r="O324" s="2">
        <f t="shared" ca="1" si="74"/>
        <v>4.0699999999999994</v>
      </c>
      <c r="P324" s="14">
        <f t="shared" ca="1" si="66"/>
        <v>1.4</v>
      </c>
      <c r="Q324" s="2">
        <f t="shared" ca="1" si="75"/>
        <v>77</v>
      </c>
      <c r="R324" s="2">
        <f t="shared" ca="1" si="67"/>
        <v>81.069999999999993</v>
      </c>
      <c r="S324" s="2">
        <v>0</v>
      </c>
      <c r="T324" s="2">
        <v>0</v>
      </c>
      <c r="U324" s="2">
        <v>0</v>
      </c>
      <c r="V324" s="2">
        <v>0</v>
      </c>
      <c r="W324" s="2">
        <f t="shared" ca="1" si="68"/>
        <v>92.169999999999987</v>
      </c>
    </row>
    <row r="325" spans="1:23" hidden="1" x14ac:dyDescent="0.35">
      <c r="A325" s="6" t="s">
        <v>43</v>
      </c>
      <c r="B325" s="2" t="s">
        <v>111</v>
      </c>
      <c r="C325" s="2" t="s">
        <v>109</v>
      </c>
      <c r="D325" s="2">
        <v>2</v>
      </c>
      <c r="E325" s="2">
        <f t="shared" ca="1" si="60"/>
        <v>7.4</v>
      </c>
      <c r="F325" s="2">
        <f t="shared" ca="1" si="61"/>
        <v>184</v>
      </c>
      <c r="G325" s="2">
        <f t="shared" ca="1" si="62"/>
        <v>92</v>
      </c>
      <c r="H325" s="2">
        <f t="shared" ca="1" si="63"/>
        <v>7.6</v>
      </c>
      <c r="I325" s="2">
        <f t="shared" ca="1" si="64"/>
        <v>16</v>
      </c>
      <c r="J325" s="2">
        <f t="shared" ca="1" si="69"/>
        <v>11.100000000000001</v>
      </c>
      <c r="K325" s="2">
        <f t="shared" ca="1" si="70"/>
        <v>1.84</v>
      </c>
      <c r="L325" s="2">
        <f t="shared" ca="1" si="71"/>
        <v>1.38</v>
      </c>
      <c r="M325" s="2">
        <f t="shared" ca="1" si="72"/>
        <v>0.38</v>
      </c>
      <c r="N325" s="14">
        <f t="shared" ca="1" si="73"/>
        <v>0.32</v>
      </c>
      <c r="O325" s="2">
        <f t="shared" ca="1" si="74"/>
        <v>3.9199999999999995</v>
      </c>
      <c r="P325" s="14">
        <f t="shared" ca="1" si="66"/>
        <v>1.3397129186602872</v>
      </c>
      <c r="Q325" s="2">
        <f t="shared" ca="1" si="75"/>
        <v>73.684210526315795</v>
      </c>
      <c r="R325" s="2">
        <f t="shared" ca="1" si="67"/>
        <v>77.604210526315796</v>
      </c>
      <c r="S325" s="2">
        <v>0</v>
      </c>
      <c r="T325" s="2">
        <v>0</v>
      </c>
      <c r="U325" s="2">
        <v>0</v>
      </c>
      <c r="V325" s="2">
        <v>0</v>
      </c>
      <c r="W325" s="2">
        <f t="shared" ca="1" si="68"/>
        <v>88.704210526315791</v>
      </c>
    </row>
    <row r="326" spans="1:23" hidden="1" x14ac:dyDescent="0.35">
      <c r="A326" s="6" t="s">
        <v>44</v>
      </c>
      <c r="B326" s="2" t="s">
        <v>111</v>
      </c>
      <c r="C326" s="2" t="s">
        <v>109</v>
      </c>
      <c r="D326" s="2">
        <f t="shared" ref="D326:D357" si="76">D325</f>
        <v>2</v>
      </c>
      <c r="E326" s="2">
        <f t="shared" ca="1" si="60"/>
        <v>7.4</v>
      </c>
      <c r="F326" s="2">
        <f t="shared" ca="1" si="61"/>
        <v>192</v>
      </c>
      <c r="G326" s="2">
        <f t="shared" ca="1" si="62"/>
        <v>116</v>
      </c>
      <c r="H326" s="2">
        <f t="shared" ca="1" si="63"/>
        <v>8.4</v>
      </c>
      <c r="I326" s="2">
        <f t="shared" ca="1" si="64"/>
        <v>12</v>
      </c>
      <c r="J326" s="2">
        <f t="shared" ca="1" si="69"/>
        <v>11.100000000000001</v>
      </c>
      <c r="K326" s="2">
        <f t="shared" ca="1" si="70"/>
        <v>1.92</v>
      </c>
      <c r="L326" s="2">
        <f t="shared" ca="1" si="71"/>
        <v>1.74</v>
      </c>
      <c r="M326" s="2">
        <f t="shared" ca="1" si="72"/>
        <v>0.42000000000000004</v>
      </c>
      <c r="N326" s="14">
        <f t="shared" ca="1" si="73"/>
        <v>0.48</v>
      </c>
      <c r="O326" s="2">
        <f t="shared" ca="1" si="74"/>
        <v>4.5600000000000005</v>
      </c>
      <c r="P326" s="14">
        <f t="shared" ca="1" si="66"/>
        <v>1.6184971098265897</v>
      </c>
      <c r="Q326" s="2">
        <f t="shared" ca="1" si="75"/>
        <v>89.017341040462426</v>
      </c>
      <c r="R326" s="2">
        <f t="shared" ca="1" si="67"/>
        <v>93.577341040462429</v>
      </c>
      <c r="S326" s="2">
        <v>0</v>
      </c>
      <c r="T326" s="2">
        <v>0</v>
      </c>
      <c r="U326" s="2">
        <v>0</v>
      </c>
      <c r="V326" s="2">
        <v>0</v>
      </c>
      <c r="W326" s="2">
        <f t="shared" ca="1" si="68"/>
        <v>104.67734104046244</v>
      </c>
    </row>
    <row r="327" spans="1:23" hidden="1" x14ac:dyDescent="0.35">
      <c r="A327" s="6" t="s">
        <v>45</v>
      </c>
      <c r="B327" s="2" t="s">
        <v>111</v>
      </c>
      <c r="C327" s="2" t="s">
        <v>109</v>
      </c>
      <c r="D327" s="2">
        <f t="shared" si="76"/>
        <v>2</v>
      </c>
      <c r="E327" s="2">
        <f t="shared" ca="1" si="60"/>
        <v>7.6</v>
      </c>
      <c r="F327" s="2">
        <f t="shared" ca="1" si="61"/>
        <v>220</v>
      </c>
      <c r="G327" s="2">
        <f t="shared" ca="1" si="62"/>
        <v>94</v>
      </c>
      <c r="H327" s="2">
        <f t="shared" ca="1" si="63"/>
        <v>8.8000000000000007</v>
      </c>
      <c r="I327" s="2">
        <f t="shared" ca="1" si="64"/>
        <v>12</v>
      </c>
      <c r="J327" s="2">
        <f t="shared" ca="1" si="69"/>
        <v>11.399999999999999</v>
      </c>
      <c r="K327" s="2">
        <f t="shared" ca="1" si="70"/>
        <v>2.2000000000000002</v>
      </c>
      <c r="L327" s="2">
        <f t="shared" ca="1" si="71"/>
        <v>1.41</v>
      </c>
      <c r="M327" s="2">
        <f t="shared" ca="1" si="72"/>
        <v>0.44000000000000006</v>
      </c>
      <c r="N327" s="14">
        <f t="shared" ca="1" si="73"/>
        <v>0.36</v>
      </c>
      <c r="O327" s="2">
        <f t="shared" ca="1" si="74"/>
        <v>4.410000000000001</v>
      </c>
      <c r="P327" s="14">
        <f t="shared" ca="1" si="66"/>
        <v>1.4814814814814814</v>
      </c>
      <c r="Q327" s="2">
        <f t="shared" ca="1" si="75"/>
        <v>81.481481481481481</v>
      </c>
      <c r="R327" s="2">
        <f t="shared" ca="1" si="67"/>
        <v>85.891481481481478</v>
      </c>
      <c r="S327" s="2">
        <v>0</v>
      </c>
      <c r="T327" s="2">
        <v>0</v>
      </c>
      <c r="U327" s="2">
        <v>0</v>
      </c>
      <c r="V327" s="2">
        <v>0</v>
      </c>
      <c r="W327" s="2">
        <f t="shared" ca="1" si="68"/>
        <v>97.291481481481469</v>
      </c>
    </row>
    <row r="328" spans="1:23" hidden="1" x14ac:dyDescent="0.35">
      <c r="A328" s="6" t="s">
        <v>46</v>
      </c>
      <c r="B328" s="2" t="s">
        <v>111</v>
      </c>
      <c r="C328" s="2" t="s">
        <v>109</v>
      </c>
      <c r="D328" s="2">
        <f t="shared" si="76"/>
        <v>2</v>
      </c>
      <c r="E328" s="2">
        <f t="shared" ca="1" si="60"/>
        <v>7.6</v>
      </c>
      <c r="F328" s="2">
        <f t="shared" ca="1" si="61"/>
        <v>218</v>
      </c>
      <c r="G328" s="2">
        <f t="shared" ca="1" si="62"/>
        <v>108</v>
      </c>
      <c r="H328" s="2">
        <f t="shared" ca="1" si="63"/>
        <v>7.8</v>
      </c>
      <c r="I328" s="2">
        <f t="shared" ca="1" si="64"/>
        <v>4</v>
      </c>
      <c r="J328" s="2">
        <f t="shared" ca="1" si="69"/>
        <v>11.399999999999999</v>
      </c>
      <c r="K328" s="2">
        <f t="shared" ca="1" si="70"/>
        <v>2.1800000000000002</v>
      </c>
      <c r="L328" s="2">
        <f t="shared" ca="1" si="71"/>
        <v>1.6199999999999999</v>
      </c>
      <c r="M328" s="2">
        <f t="shared" ca="1" si="72"/>
        <v>0.39</v>
      </c>
      <c r="N328" s="14">
        <f t="shared" ca="1" si="73"/>
        <v>0.2</v>
      </c>
      <c r="O328" s="2">
        <f t="shared" ca="1" si="74"/>
        <v>4.3899999999999997</v>
      </c>
      <c r="P328" s="14">
        <f t="shared" ca="1" si="66"/>
        <v>1.7834394904458599</v>
      </c>
      <c r="Q328" s="2">
        <f t="shared" ca="1" si="75"/>
        <v>98.089171974522301</v>
      </c>
      <c r="R328" s="2">
        <f t="shared" ca="1" si="67"/>
        <v>102.4791719745223</v>
      </c>
      <c r="S328" s="2">
        <v>0</v>
      </c>
      <c r="T328" s="2">
        <v>0</v>
      </c>
      <c r="U328" s="2">
        <v>0</v>
      </c>
      <c r="V328" s="2">
        <v>0</v>
      </c>
      <c r="W328" s="2">
        <f t="shared" ca="1" si="68"/>
        <v>113.87917197452231</v>
      </c>
    </row>
    <row r="329" spans="1:23" hidden="1" x14ac:dyDescent="0.35">
      <c r="A329" s="6" t="s">
        <v>47</v>
      </c>
      <c r="B329" s="2" t="s">
        <v>111</v>
      </c>
      <c r="C329" s="2" t="s">
        <v>109</v>
      </c>
      <c r="D329" s="2">
        <f t="shared" si="76"/>
        <v>2</v>
      </c>
      <c r="E329" s="2">
        <f t="shared" ca="1" si="60"/>
        <v>7.8</v>
      </c>
      <c r="F329" s="2">
        <f t="shared" ca="1" si="61"/>
        <v>210</v>
      </c>
      <c r="G329" s="2">
        <f t="shared" ca="1" si="62"/>
        <v>112</v>
      </c>
      <c r="H329" s="2">
        <f t="shared" ca="1" si="63"/>
        <v>8.6</v>
      </c>
      <c r="I329" s="2">
        <f t="shared" ca="1" si="64"/>
        <v>6</v>
      </c>
      <c r="J329" s="2">
        <f t="shared" ca="1" si="69"/>
        <v>11.7</v>
      </c>
      <c r="K329" s="2">
        <f t="shared" ca="1" si="70"/>
        <v>2.1</v>
      </c>
      <c r="L329" s="2">
        <f t="shared" ca="1" si="71"/>
        <v>1.68</v>
      </c>
      <c r="M329" s="2">
        <f t="shared" ca="1" si="72"/>
        <v>0.43</v>
      </c>
      <c r="N329" s="14">
        <f t="shared" ca="1" si="73"/>
        <v>0.12</v>
      </c>
      <c r="O329" s="2">
        <f t="shared" ca="1" si="74"/>
        <v>4.33</v>
      </c>
      <c r="P329" s="14">
        <f t="shared" ca="1" si="66"/>
        <v>1.8064516129032258</v>
      </c>
      <c r="Q329" s="2">
        <f t="shared" ca="1" si="75"/>
        <v>99.354838709677423</v>
      </c>
      <c r="R329" s="2">
        <f t="shared" ca="1" si="67"/>
        <v>103.68483870967742</v>
      </c>
      <c r="S329" s="2">
        <v>0</v>
      </c>
      <c r="T329" s="2">
        <v>0</v>
      </c>
      <c r="U329" s="2">
        <v>0</v>
      </c>
      <c r="V329" s="2">
        <v>0</v>
      </c>
      <c r="W329" s="2">
        <f t="shared" ca="1" si="68"/>
        <v>115.38483870967742</v>
      </c>
    </row>
    <row r="330" spans="1:23" hidden="1" x14ac:dyDescent="0.35">
      <c r="A330" s="6" t="s">
        <v>48</v>
      </c>
      <c r="B330" s="2" t="s">
        <v>111</v>
      </c>
      <c r="C330" s="2" t="s">
        <v>109</v>
      </c>
      <c r="D330" s="2">
        <f t="shared" si="76"/>
        <v>2</v>
      </c>
      <c r="E330" s="2">
        <f t="shared" ca="1" si="60"/>
        <v>8</v>
      </c>
      <c r="F330" s="2">
        <f t="shared" ca="1" si="61"/>
        <v>182</v>
      </c>
      <c r="G330" s="2">
        <f t="shared" ca="1" si="62"/>
        <v>100</v>
      </c>
      <c r="H330" s="2">
        <f t="shared" ca="1" si="63"/>
        <v>8.1999999999999993</v>
      </c>
      <c r="I330" s="2">
        <f t="shared" ca="1" si="64"/>
        <v>4</v>
      </c>
      <c r="J330" s="2">
        <f t="shared" ca="1" si="69"/>
        <v>12</v>
      </c>
      <c r="K330" s="2">
        <f t="shared" ca="1" si="70"/>
        <v>1.82</v>
      </c>
      <c r="L330" s="2">
        <f t="shared" ca="1" si="71"/>
        <v>1.5</v>
      </c>
      <c r="M330" s="2">
        <f t="shared" ca="1" si="72"/>
        <v>0.41</v>
      </c>
      <c r="N330" s="14">
        <f t="shared" ca="1" si="73"/>
        <v>0.16</v>
      </c>
      <c r="O330" s="2">
        <f t="shared" ca="1" si="74"/>
        <v>3.8900000000000006</v>
      </c>
      <c r="P330" s="14">
        <f t="shared" ca="1" si="66"/>
        <v>1.75</v>
      </c>
      <c r="Q330" s="2">
        <f t="shared" ca="1" si="75"/>
        <v>96.25</v>
      </c>
      <c r="R330" s="2">
        <f t="shared" ca="1" si="67"/>
        <v>100.14</v>
      </c>
      <c r="S330" s="2">
        <v>0</v>
      </c>
      <c r="T330" s="2">
        <v>0</v>
      </c>
      <c r="U330" s="2">
        <v>0</v>
      </c>
      <c r="V330" s="2">
        <v>0</v>
      </c>
      <c r="W330" s="2">
        <f t="shared" ca="1" si="68"/>
        <v>112.14</v>
      </c>
    </row>
    <row r="331" spans="1:23" hidden="1" x14ac:dyDescent="0.35">
      <c r="A331" s="6" t="s">
        <v>49</v>
      </c>
      <c r="B331" s="2" t="s">
        <v>111</v>
      </c>
      <c r="C331" s="2" t="s">
        <v>109</v>
      </c>
      <c r="D331" s="2">
        <f t="shared" si="76"/>
        <v>2</v>
      </c>
      <c r="E331" s="2">
        <f t="shared" ca="1" si="60"/>
        <v>7.4</v>
      </c>
      <c r="F331" s="2">
        <f t="shared" ca="1" si="61"/>
        <v>194</v>
      </c>
      <c r="G331" s="2">
        <f t="shared" ca="1" si="62"/>
        <v>96</v>
      </c>
      <c r="H331" s="2">
        <f t="shared" ca="1" si="63"/>
        <v>7.2</v>
      </c>
      <c r="I331" s="2">
        <f t="shared" ca="1" si="64"/>
        <v>14</v>
      </c>
      <c r="J331" s="2">
        <f t="shared" ca="1" si="69"/>
        <v>11.100000000000001</v>
      </c>
      <c r="K331" s="2">
        <f t="shared" ca="1" si="70"/>
        <v>1.94</v>
      </c>
      <c r="L331" s="2">
        <f t="shared" ca="1" si="71"/>
        <v>1.44</v>
      </c>
      <c r="M331" s="2">
        <f t="shared" ca="1" si="72"/>
        <v>0.36000000000000004</v>
      </c>
      <c r="N331" s="14">
        <f t="shared" ca="1" si="73"/>
        <v>0.28000000000000003</v>
      </c>
      <c r="O331" s="2">
        <f t="shared" ca="1" si="74"/>
        <v>4.0199999999999996</v>
      </c>
      <c r="P331" s="14">
        <f t="shared" ca="1" si="66"/>
        <v>1.3397129186602872</v>
      </c>
      <c r="Q331" s="2">
        <f t="shared" ca="1" si="75"/>
        <v>73.684210526315795</v>
      </c>
      <c r="R331" s="2">
        <f t="shared" ca="1" si="67"/>
        <v>77.704210526315791</v>
      </c>
      <c r="S331" s="2">
        <v>0</v>
      </c>
      <c r="T331" s="2">
        <v>0</v>
      </c>
      <c r="U331" s="2">
        <v>0</v>
      </c>
      <c r="V331" s="2">
        <v>0</v>
      </c>
      <c r="W331" s="2">
        <f t="shared" ca="1" si="68"/>
        <v>88.804210526315785</v>
      </c>
    </row>
    <row r="332" spans="1:23" hidden="1" x14ac:dyDescent="0.35">
      <c r="A332" s="6" t="s">
        <v>50</v>
      </c>
      <c r="B332" s="2" t="s">
        <v>111</v>
      </c>
      <c r="C332" s="2" t="s">
        <v>109</v>
      </c>
      <c r="D332" s="2">
        <f t="shared" si="76"/>
        <v>2</v>
      </c>
      <c r="E332" s="2">
        <f t="shared" ca="1" si="60"/>
        <v>8.8000000000000007</v>
      </c>
      <c r="F332" s="2">
        <f t="shared" ca="1" si="61"/>
        <v>220</v>
      </c>
      <c r="G332" s="2">
        <f t="shared" ca="1" si="62"/>
        <v>98</v>
      </c>
      <c r="H332" s="2">
        <f t="shared" ca="1" si="63"/>
        <v>7.8</v>
      </c>
      <c r="I332" s="2">
        <f t="shared" ca="1" si="64"/>
        <v>10</v>
      </c>
      <c r="J332" s="2">
        <f t="shared" ca="1" si="69"/>
        <v>13.200000000000001</v>
      </c>
      <c r="K332" s="2">
        <f t="shared" ca="1" si="70"/>
        <v>2.2000000000000002</v>
      </c>
      <c r="L332" s="2">
        <f t="shared" ca="1" si="71"/>
        <v>1.47</v>
      </c>
      <c r="M332" s="2">
        <f t="shared" ca="1" si="72"/>
        <v>0.39</v>
      </c>
      <c r="N332" s="14">
        <f t="shared" ca="1" si="73"/>
        <v>0.5</v>
      </c>
      <c r="O332" s="2">
        <f t="shared" ca="1" si="74"/>
        <v>4.5599999999999996</v>
      </c>
      <c r="P332" s="14">
        <f t="shared" ca="1" si="66"/>
        <v>1.201716738197425</v>
      </c>
      <c r="Q332" s="2">
        <f t="shared" ca="1" si="75"/>
        <v>66.094420600858371</v>
      </c>
      <c r="R332" s="2">
        <f t="shared" ca="1" si="67"/>
        <v>70.654420600858373</v>
      </c>
      <c r="S332" s="2">
        <v>0</v>
      </c>
      <c r="T332" s="2">
        <v>0</v>
      </c>
      <c r="U332" s="2">
        <v>0</v>
      </c>
      <c r="V332" s="2">
        <v>0</v>
      </c>
      <c r="W332" s="2">
        <f t="shared" ca="1" si="68"/>
        <v>83.854420600858376</v>
      </c>
    </row>
    <row r="333" spans="1:23" hidden="1" x14ac:dyDescent="0.35">
      <c r="A333" s="6" t="s">
        <v>51</v>
      </c>
      <c r="B333" s="2" t="s">
        <v>111</v>
      </c>
      <c r="C333" s="2" t="s">
        <v>109</v>
      </c>
      <c r="D333" s="2">
        <f t="shared" si="76"/>
        <v>2</v>
      </c>
      <c r="E333" s="2">
        <f t="shared" ca="1" si="60"/>
        <v>8</v>
      </c>
      <c r="F333" s="2">
        <f t="shared" ca="1" si="61"/>
        <v>198</v>
      </c>
      <c r="G333" s="2">
        <f t="shared" ca="1" si="62"/>
        <v>92</v>
      </c>
      <c r="H333" s="2">
        <f t="shared" ca="1" si="63"/>
        <v>7.6</v>
      </c>
      <c r="I333" s="2">
        <f t="shared" ca="1" si="64"/>
        <v>14</v>
      </c>
      <c r="J333" s="2">
        <f t="shared" ca="1" si="69"/>
        <v>12</v>
      </c>
      <c r="K333" s="2">
        <f t="shared" ca="1" si="70"/>
        <v>1.98</v>
      </c>
      <c r="L333" s="2">
        <f t="shared" ca="1" si="71"/>
        <v>1.38</v>
      </c>
      <c r="M333" s="2">
        <f t="shared" ca="1" si="72"/>
        <v>0.38</v>
      </c>
      <c r="N333" s="14">
        <f t="shared" ca="1" si="73"/>
        <v>0.42</v>
      </c>
      <c r="O333" s="2">
        <f t="shared" ca="1" si="74"/>
        <v>4.16</v>
      </c>
      <c r="P333" s="14">
        <f t="shared" ca="1" si="66"/>
        <v>1.5053763440860215</v>
      </c>
      <c r="Q333" s="2">
        <f t="shared" ca="1" si="75"/>
        <v>82.795698924731184</v>
      </c>
      <c r="R333" s="2">
        <f t="shared" ca="1" si="67"/>
        <v>86.95569892473118</v>
      </c>
      <c r="S333" s="2">
        <v>0</v>
      </c>
      <c r="T333" s="2">
        <v>0</v>
      </c>
      <c r="U333" s="2">
        <v>0</v>
      </c>
      <c r="V333" s="2">
        <v>0</v>
      </c>
      <c r="W333" s="2">
        <f t="shared" ca="1" si="68"/>
        <v>98.95569892473118</v>
      </c>
    </row>
    <row r="334" spans="1:23" hidden="1" x14ac:dyDescent="0.35">
      <c r="A334" s="6" t="s">
        <v>52</v>
      </c>
      <c r="B334" s="2" t="s">
        <v>111</v>
      </c>
      <c r="C334" s="2" t="s">
        <v>109</v>
      </c>
      <c r="D334" s="2">
        <f t="shared" si="76"/>
        <v>2</v>
      </c>
      <c r="E334" s="2">
        <f t="shared" ca="1" si="60"/>
        <v>7.4</v>
      </c>
      <c r="F334" s="2">
        <f t="shared" ca="1" si="61"/>
        <v>220</v>
      </c>
      <c r="G334" s="2">
        <f t="shared" ca="1" si="62"/>
        <v>120</v>
      </c>
      <c r="H334" s="2">
        <f t="shared" ca="1" si="63"/>
        <v>7.4</v>
      </c>
      <c r="I334" s="2">
        <f t="shared" ca="1" si="64"/>
        <v>14</v>
      </c>
      <c r="J334" s="2">
        <f t="shared" ca="1" si="69"/>
        <v>11.100000000000001</v>
      </c>
      <c r="K334" s="2">
        <f t="shared" ca="1" si="70"/>
        <v>2.2000000000000002</v>
      </c>
      <c r="L334" s="2">
        <f t="shared" ca="1" si="71"/>
        <v>1.7999999999999998</v>
      </c>
      <c r="M334" s="2">
        <f t="shared" ca="1" si="72"/>
        <v>0.37000000000000005</v>
      </c>
      <c r="N334" s="14">
        <f t="shared" ca="1" si="73"/>
        <v>0.42</v>
      </c>
      <c r="O334" s="2">
        <f t="shared" ca="1" si="74"/>
        <v>4.79</v>
      </c>
      <c r="P334" s="14">
        <f t="shared" ca="1" si="66"/>
        <v>1.728395061728395</v>
      </c>
      <c r="Q334" s="2">
        <f t="shared" ca="1" si="75"/>
        <v>95.061728395061721</v>
      </c>
      <c r="R334" s="2">
        <f t="shared" ca="1" si="67"/>
        <v>99.851728395061727</v>
      </c>
      <c r="S334" s="2">
        <v>0</v>
      </c>
      <c r="T334" s="2">
        <v>0</v>
      </c>
      <c r="U334" s="2">
        <v>0</v>
      </c>
      <c r="V334" s="2">
        <v>0</v>
      </c>
      <c r="W334" s="2">
        <f t="shared" ca="1" si="68"/>
        <v>110.95172839506174</v>
      </c>
    </row>
    <row r="335" spans="1:23" hidden="1" x14ac:dyDescent="0.35">
      <c r="A335" s="6" t="s">
        <v>53</v>
      </c>
      <c r="B335" s="2" t="s">
        <v>111</v>
      </c>
      <c r="C335" s="2" t="s">
        <v>109</v>
      </c>
      <c r="D335" s="2">
        <f t="shared" si="76"/>
        <v>2</v>
      </c>
      <c r="E335" s="2">
        <f t="shared" ref="E335:E398" ca="1" si="77">(RANDBETWEEN(35,45)/10)*D335</f>
        <v>7.6</v>
      </c>
      <c r="F335" s="2">
        <f t="shared" ref="F335:F398" ca="1" si="78">RANDBETWEEN(90,110)*D335</f>
        <v>182</v>
      </c>
      <c r="G335" s="2">
        <f t="shared" ref="G335:G398" ca="1" si="79">RANDBETWEEN(45,60)*D335</f>
        <v>92</v>
      </c>
      <c r="H335" s="2">
        <f t="shared" ref="H335:H398" ca="1" si="80">(RANDBETWEEN(35,45)/10)*D335</f>
        <v>7.2</v>
      </c>
      <c r="I335" s="2">
        <f t="shared" ref="I335:I398" ca="1" si="81">RANDBETWEEN(2,8)*D335</f>
        <v>8</v>
      </c>
      <c r="J335" s="2">
        <f t="shared" ca="1" si="69"/>
        <v>11.399999999999999</v>
      </c>
      <c r="K335" s="2">
        <f t="shared" ca="1" si="70"/>
        <v>1.82</v>
      </c>
      <c r="L335" s="2">
        <f t="shared" ca="1" si="71"/>
        <v>1.38</v>
      </c>
      <c r="M335" s="2">
        <f t="shared" ca="1" si="72"/>
        <v>0.36000000000000004</v>
      </c>
      <c r="N335" s="14">
        <f t="shared" ca="1" si="73"/>
        <v>0.4</v>
      </c>
      <c r="O335" s="2">
        <f t="shared" ca="1" si="74"/>
        <v>3.96</v>
      </c>
      <c r="P335" s="14">
        <f t="shared" ca="1" si="66"/>
        <v>1.1864406779661016</v>
      </c>
      <c r="Q335" s="2">
        <f t="shared" ca="1" si="75"/>
        <v>65.254237288135585</v>
      </c>
      <c r="R335" s="2">
        <f t="shared" ca="1" si="67"/>
        <v>69.214237288135578</v>
      </c>
      <c r="S335" s="2">
        <v>0</v>
      </c>
      <c r="T335" s="2">
        <v>0</v>
      </c>
      <c r="U335" s="2">
        <v>0</v>
      </c>
      <c r="V335" s="2">
        <v>0</v>
      </c>
      <c r="W335" s="2">
        <f t="shared" ca="1" si="68"/>
        <v>80.61423728813557</v>
      </c>
    </row>
    <row r="336" spans="1:23" hidden="1" x14ac:dyDescent="0.35">
      <c r="A336" s="6" t="s">
        <v>54</v>
      </c>
      <c r="B336" s="2" t="s">
        <v>111</v>
      </c>
      <c r="C336" s="2" t="s">
        <v>109</v>
      </c>
      <c r="D336" s="2">
        <f t="shared" si="76"/>
        <v>2</v>
      </c>
      <c r="E336" s="2">
        <f t="shared" ca="1" si="77"/>
        <v>7.8</v>
      </c>
      <c r="F336" s="2">
        <f t="shared" ca="1" si="78"/>
        <v>202</v>
      </c>
      <c r="G336" s="2">
        <f t="shared" ca="1" si="79"/>
        <v>100</v>
      </c>
      <c r="H336" s="2">
        <f t="shared" ca="1" si="80"/>
        <v>8.1999999999999993</v>
      </c>
      <c r="I336" s="2">
        <f t="shared" ca="1" si="81"/>
        <v>4</v>
      </c>
      <c r="J336" s="2">
        <f t="shared" ca="1" si="69"/>
        <v>11.7</v>
      </c>
      <c r="K336" s="2">
        <f t="shared" ca="1" si="70"/>
        <v>2.02</v>
      </c>
      <c r="L336" s="2">
        <f t="shared" ca="1" si="71"/>
        <v>1.5</v>
      </c>
      <c r="M336" s="2">
        <f t="shared" ca="1" si="72"/>
        <v>0.41</v>
      </c>
      <c r="N336" s="14">
        <f t="shared" ca="1" si="73"/>
        <v>0.2</v>
      </c>
      <c r="O336" s="2">
        <f t="shared" ca="1" si="74"/>
        <v>4.13</v>
      </c>
      <c r="P336" s="14">
        <f t="shared" ca="1" si="66"/>
        <v>1.25</v>
      </c>
      <c r="Q336" s="2">
        <f t="shared" ca="1" si="75"/>
        <v>68.75</v>
      </c>
      <c r="R336" s="2">
        <f t="shared" ca="1" si="67"/>
        <v>72.88</v>
      </c>
      <c r="S336" s="2">
        <v>0</v>
      </c>
      <c r="T336" s="2">
        <v>0</v>
      </c>
      <c r="U336" s="2">
        <v>0</v>
      </c>
      <c r="V336" s="2">
        <v>0</v>
      </c>
      <c r="W336" s="2">
        <f t="shared" ca="1" si="68"/>
        <v>84.58</v>
      </c>
    </row>
    <row r="337" spans="1:23" hidden="1" x14ac:dyDescent="0.35">
      <c r="A337" s="6" t="s">
        <v>55</v>
      </c>
      <c r="B337" s="2" t="s">
        <v>111</v>
      </c>
      <c r="C337" s="2" t="s">
        <v>109</v>
      </c>
      <c r="D337" s="2">
        <f t="shared" si="76"/>
        <v>2</v>
      </c>
      <c r="E337" s="2">
        <f t="shared" ca="1" si="77"/>
        <v>7.8</v>
      </c>
      <c r="F337" s="2">
        <f t="shared" ca="1" si="78"/>
        <v>202</v>
      </c>
      <c r="G337" s="2">
        <f t="shared" ca="1" si="79"/>
        <v>102</v>
      </c>
      <c r="H337" s="2">
        <f t="shared" ca="1" si="80"/>
        <v>7.6</v>
      </c>
      <c r="I337" s="2">
        <f t="shared" ca="1" si="81"/>
        <v>6</v>
      </c>
      <c r="J337" s="2">
        <f t="shared" ca="1" si="69"/>
        <v>11.7</v>
      </c>
      <c r="K337" s="2">
        <f t="shared" ca="1" si="70"/>
        <v>2.02</v>
      </c>
      <c r="L337" s="2">
        <f t="shared" ca="1" si="71"/>
        <v>1.53</v>
      </c>
      <c r="M337" s="2">
        <f t="shared" ca="1" si="72"/>
        <v>0.38</v>
      </c>
      <c r="N337" s="14">
        <f t="shared" ca="1" si="73"/>
        <v>0.30000000000000004</v>
      </c>
      <c r="O337" s="2">
        <f t="shared" ca="1" si="74"/>
        <v>4.2299999999999995</v>
      </c>
      <c r="P337" s="14">
        <f t="shared" ca="1" si="66"/>
        <v>1.6091954022988506</v>
      </c>
      <c r="Q337" s="2">
        <f t="shared" ca="1" si="75"/>
        <v>88.505747126436788</v>
      </c>
      <c r="R337" s="2">
        <f t="shared" ca="1" si="67"/>
        <v>92.735747126436792</v>
      </c>
      <c r="S337" s="2">
        <v>0</v>
      </c>
      <c r="T337" s="2">
        <v>0</v>
      </c>
      <c r="U337" s="2">
        <v>0</v>
      </c>
      <c r="V337" s="2">
        <v>0</v>
      </c>
      <c r="W337" s="2">
        <f t="shared" ca="1" si="68"/>
        <v>104.43574712643679</v>
      </c>
    </row>
    <row r="338" spans="1:23" hidden="1" x14ac:dyDescent="0.35">
      <c r="A338" s="6" t="s">
        <v>56</v>
      </c>
      <c r="B338" s="2" t="s">
        <v>111</v>
      </c>
      <c r="C338" s="2" t="s">
        <v>109</v>
      </c>
      <c r="D338" s="2">
        <f t="shared" si="76"/>
        <v>2</v>
      </c>
      <c r="E338" s="2">
        <f t="shared" ca="1" si="77"/>
        <v>9</v>
      </c>
      <c r="F338" s="2">
        <f t="shared" ca="1" si="78"/>
        <v>200</v>
      </c>
      <c r="G338" s="2">
        <f t="shared" ca="1" si="79"/>
        <v>90</v>
      </c>
      <c r="H338" s="2">
        <f t="shared" ca="1" si="80"/>
        <v>8.1999999999999993</v>
      </c>
      <c r="I338" s="2">
        <f t="shared" ca="1" si="81"/>
        <v>16</v>
      </c>
      <c r="J338" s="2">
        <f t="shared" ca="1" si="69"/>
        <v>13.5</v>
      </c>
      <c r="K338" s="2">
        <f t="shared" ca="1" si="70"/>
        <v>2</v>
      </c>
      <c r="L338" s="2">
        <f t="shared" ca="1" si="71"/>
        <v>1.3499999999999999</v>
      </c>
      <c r="M338" s="2">
        <f t="shared" ca="1" si="72"/>
        <v>0.41</v>
      </c>
      <c r="N338" s="14">
        <f t="shared" ca="1" si="73"/>
        <v>0.48</v>
      </c>
      <c r="O338" s="2">
        <f t="shared" ca="1" si="74"/>
        <v>4.24</v>
      </c>
      <c r="P338" s="14">
        <f t="shared" ca="1" si="66"/>
        <v>1.6279069767441861</v>
      </c>
      <c r="Q338" s="2">
        <f t="shared" ca="1" si="75"/>
        <v>89.534883720930239</v>
      </c>
      <c r="R338" s="2">
        <f t="shared" ca="1" si="67"/>
        <v>93.774883720930234</v>
      </c>
      <c r="S338" s="2">
        <v>0</v>
      </c>
      <c r="T338" s="2">
        <v>0</v>
      </c>
      <c r="U338" s="2">
        <v>0</v>
      </c>
      <c r="V338" s="2">
        <v>0</v>
      </c>
      <c r="W338" s="2">
        <f t="shared" ca="1" si="68"/>
        <v>107.27488372093023</v>
      </c>
    </row>
    <row r="339" spans="1:23" hidden="1" x14ac:dyDescent="0.35">
      <c r="A339" s="6" t="s">
        <v>57</v>
      </c>
      <c r="B339" s="2" t="s">
        <v>111</v>
      </c>
      <c r="C339" s="2" t="s">
        <v>109</v>
      </c>
      <c r="D339" s="2">
        <f t="shared" si="76"/>
        <v>2</v>
      </c>
      <c r="E339" s="2">
        <f t="shared" ca="1" si="77"/>
        <v>8.8000000000000007</v>
      </c>
      <c r="F339" s="2">
        <f t="shared" ca="1" si="78"/>
        <v>214</v>
      </c>
      <c r="G339" s="2">
        <f t="shared" ca="1" si="79"/>
        <v>108</v>
      </c>
      <c r="H339" s="2">
        <f t="shared" ca="1" si="80"/>
        <v>7.2</v>
      </c>
      <c r="I339" s="2">
        <f t="shared" ca="1" si="81"/>
        <v>16</v>
      </c>
      <c r="J339" s="2">
        <f t="shared" ca="1" si="69"/>
        <v>13.200000000000001</v>
      </c>
      <c r="K339" s="2">
        <f t="shared" ca="1" si="70"/>
        <v>2.14</v>
      </c>
      <c r="L339" s="2">
        <f t="shared" ca="1" si="71"/>
        <v>1.6199999999999999</v>
      </c>
      <c r="M339" s="2">
        <f t="shared" ca="1" si="72"/>
        <v>0.36000000000000004</v>
      </c>
      <c r="N339" s="14">
        <f t="shared" ca="1" si="73"/>
        <v>0.8</v>
      </c>
      <c r="O339" s="2">
        <f t="shared" ca="1" si="74"/>
        <v>4.92</v>
      </c>
      <c r="P339" s="14">
        <f t="shared" ca="1" si="66"/>
        <v>1.1570247933884297</v>
      </c>
      <c r="Q339" s="2">
        <f t="shared" ca="1" si="75"/>
        <v>63.636363636363633</v>
      </c>
      <c r="R339" s="2">
        <f t="shared" ca="1" si="67"/>
        <v>68.556363636363628</v>
      </c>
      <c r="S339" s="2">
        <v>0</v>
      </c>
      <c r="T339" s="2">
        <v>0</v>
      </c>
      <c r="U339" s="2">
        <v>0</v>
      </c>
      <c r="V339" s="2">
        <v>0</v>
      </c>
      <c r="W339" s="2">
        <f t="shared" ca="1" si="68"/>
        <v>81.756363636363631</v>
      </c>
    </row>
    <row r="340" spans="1:23" hidden="1" x14ac:dyDescent="0.35">
      <c r="A340" s="6" t="s">
        <v>58</v>
      </c>
      <c r="B340" s="2" t="s">
        <v>111</v>
      </c>
      <c r="C340" s="2" t="s">
        <v>109</v>
      </c>
      <c r="D340" s="2">
        <f t="shared" si="76"/>
        <v>2</v>
      </c>
      <c r="E340" s="2">
        <f t="shared" ca="1" si="77"/>
        <v>7.2</v>
      </c>
      <c r="F340" s="2">
        <f t="shared" ca="1" si="78"/>
        <v>196</v>
      </c>
      <c r="G340" s="2">
        <f t="shared" ca="1" si="79"/>
        <v>116</v>
      </c>
      <c r="H340" s="2">
        <f t="shared" ca="1" si="80"/>
        <v>8.6</v>
      </c>
      <c r="I340" s="2">
        <f t="shared" ca="1" si="81"/>
        <v>10</v>
      </c>
      <c r="J340" s="2">
        <f t="shared" ca="1" si="69"/>
        <v>10.8</v>
      </c>
      <c r="K340" s="2">
        <f t="shared" ca="1" si="70"/>
        <v>1.96</v>
      </c>
      <c r="L340" s="2">
        <f t="shared" ca="1" si="71"/>
        <v>1.74</v>
      </c>
      <c r="M340" s="2">
        <f t="shared" ca="1" si="72"/>
        <v>0.43</v>
      </c>
      <c r="N340" s="14">
        <f t="shared" ca="1" si="73"/>
        <v>0.3</v>
      </c>
      <c r="O340" s="2">
        <f t="shared" ca="1" si="74"/>
        <v>4.43</v>
      </c>
      <c r="P340" s="14">
        <f t="shared" ca="1" si="66"/>
        <v>1.201716738197425</v>
      </c>
      <c r="Q340" s="2">
        <f t="shared" ca="1" si="75"/>
        <v>66.094420600858371</v>
      </c>
      <c r="R340" s="2">
        <f t="shared" ca="1" si="67"/>
        <v>70.524420600858377</v>
      </c>
      <c r="S340" s="2">
        <v>0</v>
      </c>
      <c r="T340" s="2">
        <v>0</v>
      </c>
      <c r="U340" s="2">
        <v>0</v>
      </c>
      <c r="V340" s="2">
        <v>0</v>
      </c>
      <c r="W340" s="2">
        <f t="shared" ca="1" si="68"/>
        <v>81.324420600858375</v>
      </c>
    </row>
    <row r="341" spans="1:23" hidden="1" x14ac:dyDescent="0.35">
      <c r="A341" s="6" t="s">
        <v>59</v>
      </c>
      <c r="B341" s="2" t="s">
        <v>111</v>
      </c>
      <c r="C341" s="2" t="s">
        <v>109</v>
      </c>
      <c r="D341" s="2">
        <f t="shared" si="76"/>
        <v>2</v>
      </c>
      <c r="E341" s="2">
        <f t="shared" ca="1" si="77"/>
        <v>8</v>
      </c>
      <c r="F341" s="2">
        <f t="shared" ca="1" si="78"/>
        <v>220</v>
      </c>
      <c r="G341" s="2">
        <f t="shared" ca="1" si="79"/>
        <v>112</v>
      </c>
      <c r="H341" s="2">
        <f t="shared" ca="1" si="80"/>
        <v>9</v>
      </c>
      <c r="I341" s="2">
        <f t="shared" ca="1" si="81"/>
        <v>6</v>
      </c>
      <c r="J341" s="2">
        <f t="shared" ca="1" si="69"/>
        <v>12</v>
      </c>
      <c r="K341" s="2">
        <f t="shared" ca="1" si="70"/>
        <v>2.2000000000000002</v>
      </c>
      <c r="L341" s="2">
        <f t="shared" ca="1" si="71"/>
        <v>1.68</v>
      </c>
      <c r="M341" s="2">
        <f t="shared" ca="1" si="72"/>
        <v>0.45</v>
      </c>
      <c r="N341" s="14">
        <f t="shared" ca="1" si="73"/>
        <v>0.24</v>
      </c>
      <c r="O341" s="2">
        <f t="shared" ca="1" si="74"/>
        <v>4.57</v>
      </c>
      <c r="P341" s="14">
        <f t="shared" ca="1" si="66"/>
        <v>1.1336032388663968</v>
      </c>
      <c r="Q341" s="2">
        <f t="shared" ca="1" si="75"/>
        <v>62.348178137651821</v>
      </c>
      <c r="R341" s="2">
        <f t="shared" ca="1" si="67"/>
        <v>66.918178137651822</v>
      </c>
      <c r="S341" s="2">
        <v>0</v>
      </c>
      <c r="T341" s="2">
        <v>0</v>
      </c>
      <c r="U341" s="2">
        <v>0</v>
      </c>
      <c r="V341" s="2">
        <v>0</v>
      </c>
      <c r="W341" s="2">
        <f t="shared" ca="1" si="68"/>
        <v>78.918178137651822</v>
      </c>
    </row>
    <row r="342" spans="1:23" hidden="1" x14ac:dyDescent="0.35">
      <c r="A342" s="6" t="s">
        <v>60</v>
      </c>
      <c r="B342" s="2" t="s">
        <v>111</v>
      </c>
      <c r="C342" s="2" t="s">
        <v>109</v>
      </c>
      <c r="D342" s="2">
        <f t="shared" si="76"/>
        <v>2</v>
      </c>
      <c r="E342" s="2">
        <f t="shared" ca="1" si="77"/>
        <v>8</v>
      </c>
      <c r="F342" s="2">
        <f t="shared" ca="1" si="78"/>
        <v>202</v>
      </c>
      <c r="G342" s="2">
        <f t="shared" ca="1" si="79"/>
        <v>96</v>
      </c>
      <c r="H342" s="2">
        <f t="shared" ca="1" si="80"/>
        <v>8.1999999999999993</v>
      </c>
      <c r="I342" s="2">
        <f t="shared" ca="1" si="81"/>
        <v>10</v>
      </c>
      <c r="J342" s="2">
        <f t="shared" ca="1" si="69"/>
        <v>12</v>
      </c>
      <c r="K342" s="2">
        <f t="shared" ca="1" si="70"/>
        <v>2.02</v>
      </c>
      <c r="L342" s="2">
        <f t="shared" ca="1" si="71"/>
        <v>1.44</v>
      </c>
      <c r="M342" s="2">
        <f t="shared" ca="1" si="72"/>
        <v>0.41</v>
      </c>
      <c r="N342" s="14">
        <f t="shared" ca="1" si="73"/>
        <v>0.4</v>
      </c>
      <c r="O342" s="2">
        <f t="shared" ca="1" si="74"/>
        <v>4.2700000000000005</v>
      </c>
      <c r="P342" s="14">
        <f t="shared" ca="1" si="66"/>
        <v>1.3793103448275863</v>
      </c>
      <c r="Q342" s="2">
        <f t="shared" ca="1" si="75"/>
        <v>75.862068965517253</v>
      </c>
      <c r="R342" s="2">
        <f t="shared" ca="1" si="67"/>
        <v>80.132068965517249</v>
      </c>
      <c r="S342" s="2">
        <v>0</v>
      </c>
      <c r="T342" s="2">
        <v>0</v>
      </c>
      <c r="U342" s="2">
        <v>0</v>
      </c>
      <c r="V342" s="2">
        <v>0</v>
      </c>
      <c r="W342" s="2">
        <f t="shared" ca="1" si="68"/>
        <v>92.132068965517249</v>
      </c>
    </row>
    <row r="343" spans="1:23" hidden="1" x14ac:dyDescent="0.35">
      <c r="A343" s="6" t="s">
        <v>61</v>
      </c>
      <c r="B343" s="2" t="s">
        <v>111</v>
      </c>
      <c r="C343" s="2" t="s">
        <v>109</v>
      </c>
      <c r="D343" s="2">
        <f t="shared" si="76"/>
        <v>2</v>
      </c>
      <c r="E343" s="2">
        <f t="shared" ca="1" si="77"/>
        <v>8.1999999999999993</v>
      </c>
      <c r="F343" s="2">
        <f t="shared" ca="1" si="78"/>
        <v>214</v>
      </c>
      <c r="G343" s="2">
        <f t="shared" ca="1" si="79"/>
        <v>106</v>
      </c>
      <c r="H343" s="2">
        <f t="shared" ca="1" si="80"/>
        <v>8.8000000000000007</v>
      </c>
      <c r="I343" s="2">
        <f t="shared" ca="1" si="81"/>
        <v>12</v>
      </c>
      <c r="J343" s="2">
        <f t="shared" ca="1" si="69"/>
        <v>12.299999999999999</v>
      </c>
      <c r="K343" s="2">
        <f t="shared" ca="1" si="70"/>
        <v>2.14</v>
      </c>
      <c r="L343" s="2">
        <f t="shared" ca="1" si="71"/>
        <v>1.5899999999999999</v>
      </c>
      <c r="M343" s="2">
        <f t="shared" ca="1" si="72"/>
        <v>0.44000000000000006</v>
      </c>
      <c r="N343" s="14">
        <f t="shared" ca="1" si="73"/>
        <v>0.24</v>
      </c>
      <c r="O343" s="2">
        <f t="shared" ca="1" si="74"/>
        <v>4.41</v>
      </c>
      <c r="P343" s="14">
        <f t="shared" ca="1" si="66"/>
        <v>1.4070351758793971</v>
      </c>
      <c r="Q343" s="2">
        <f t="shared" ca="1" si="75"/>
        <v>77.386934673366838</v>
      </c>
      <c r="R343" s="2">
        <f t="shared" ca="1" si="67"/>
        <v>81.796934673366835</v>
      </c>
      <c r="S343" s="2">
        <v>0</v>
      </c>
      <c r="T343" s="2">
        <v>0</v>
      </c>
      <c r="U343" s="2">
        <v>0</v>
      </c>
      <c r="V343" s="2">
        <v>0</v>
      </c>
      <c r="W343" s="2">
        <f t="shared" ca="1" si="68"/>
        <v>94.096934673366832</v>
      </c>
    </row>
    <row r="344" spans="1:23" hidden="1" x14ac:dyDescent="0.35">
      <c r="A344" s="6" t="s">
        <v>62</v>
      </c>
      <c r="B344" s="2" t="s">
        <v>111</v>
      </c>
      <c r="C344" s="2" t="s">
        <v>109</v>
      </c>
      <c r="D344" s="2">
        <f t="shared" si="76"/>
        <v>2</v>
      </c>
      <c r="E344" s="2">
        <f t="shared" ca="1" si="77"/>
        <v>7.6</v>
      </c>
      <c r="F344" s="2">
        <f t="shared" ca="1" si="78"/>
        <v>204</v>
      </c>
      <c r="G344" s="2">
        <f t="shared" ca="1" si="79"/>
        <v>118</v>
      </c>
      <c r="H344" s="2">
        <f t="shared" ca="1" si="80"/>
        <v>7.4</v>
      </c>
      <c r="I344" s="2">
        <f t="shared" ca="1" si="81"/>
        <v>4</v>
      </c>
      <c r="J344" s="2">
        <f t="shared" ca="1" si="69"/>
        <v>11.399999999999999</v>
      </c>
      <c r="K344" s="2">
        <f t="shared" ca="1" si="70"/>
        <v>2.04</v>
      </c>
      <c r="L344" s="2">
        <f t="shared" ca="1" si="71"/>
        <v>1.77</v>
      </c>
      <c r="M344" s="2">
        <f t="shared" ca="1" si="72"/>
        <v>0.37000000000000005</v>
      </c>
      <c r="N344" s="14">
        <f t="shared" ca="1" si="73"/>
        <v>0.08</v>
      </c>
      <c r="O344" s="2">
        <f t="shared" ca="1" si="74"/>
        <v>4.26</v>
      </c>
      <c r="P344" s="14">
        <f t="shared" ca="1" si="66"/>
        <v>1.3793103448275863</v>
      </c>
      <c r="Q344" s="2">
        <f t="shared" ca="1" si="75"/>
        <v>75.862068965517253</v>
      </c>
      <c r="R344" s="2">
        <f t="shared" ca="1" si="67"/>
        <v>80.122068965517258</v>
      </c>
      <c r="S344" s="2">
        <v>0</v>
      </c>
      <c r="T344" s="2">
        <v>0</v>
      </c>
      <c r="U344" s="2">
        <v>0</v>
      </c>
      <c r="V344" s="2">
        <v>0</v>
      </c>
      <c r="W344" s="2">
        <f t="shared" ca="1" si="68"/>
        <v>91.522068965517263</v>
      </c>
    </row>
    <row r="345" spans="1:23" hidden="1" x14ac:dyDescent="0.35">
      <c r="A345" s="6" t="s">
        <v>63</v>
      </c>
      <c r="B345" s="2" t="s">
        <v>111</v>
      </c>
      <c r="C345" s="2" t="s">
        <v>109</v>
      </c>
      <c r="D345" s="2">
        <f t="shared" si="76"/>
        <v>2</v>
      </c>
      <c r="E345" s="2">
        <f t="shared" ca="1" si="77"/>
        <v>7</v>
      </c>
      <c r="F345" s="2">
        <f t="shared" ca="1" si="78"/>
        <v>192</v>
      </c>
      <c r="G345" s="2">
        <f t="shared" ca="1" si="79"/>
        <v>92</v>
      </c>
      <c r="H345" s="2">
        <f t="shared" ca="1" si="80"/>
        <v>7</v>
      </c>
      <c r="I345" s="2">
        <f t="shared" ca="1" si="81"/>
        <v>8</v>
      </c>
      <c r="J345" s="2">
        <f t="shared" ca="1" si="69"/>
        <v>10.5</v>
      </c>
      <c r="K345" s="2">
        <f t="shared" ca="1" si="70"/>
        <v>1.92</v>
      </c>
      <c r="L345" s="2">
        <f t="shared" ca="1" si="71"/>
        <v>1.38</v>
      </c>
      <c r="M345" s="2">
        <f t="shared" ca="1" si="72"/>
        <v>0.35000000000000003</v>
      </c>
      <c r="N345" s="14">
        <f t="shared" ca="1" si="73"/>
        <v>0.32</v>
      </c>
      <c r="O345" s="2">
        <f t="shared" ca="1" si="74"/>
        <v>3.9699999999999998</v>
      </c>
      <c r="P345" s="14">
        <f t="shared" ca="1" si="66"/>
        <v>1.4507772020725389</v>
      </c>
      <c r="Q345" s="2">
        <f t="shared" ca="1" si="75"/>
        <v>79.792746113989637</v>
      </c>
      <c r="R345" s="2">
        <f t="shared" ca="1" si="67"/>
        <v>83.762746113989635</v>
      </c>
      <c r="S345" s="2">
        <v>0</v>
      </c>
      <c r="T345" s="2">
        <v>0</v>
      </c>
      <c r="U345" s="2">
        <v>0</v>
      </c>
      <c r="V345" s="2">
        <v>0</v>
      </c>
      <c r="W345" s="2">
        <f t="shared" ca="1" si="68"/>
        <v>94.262746113989635</v>
      </c>
    </row>
    <row r="346" spans="1:23" hidden="1" x14ac:dyDescent="0.35">
      <c r="A346" s="6" t="s">
        <v>64</v>
      </c>
      <c r="B346" s="2" t="s">
        <v>111</v>
      </c>
      <c r="C346" s="2" t="s">
        <v>109</v>
      </c>
      <c r="D346" s="2">
        <f t="shared" si="76"/>
        <v>2</v>
      </c>
      <c r="E346" s="2">
        <f t="shared" ca="1" si="77"/>
        <v>8.6</v>
      </c>
      <c r="F346" s="2">
        <f t="shared" ca="1" si="78"/>
        <v>218</v>
      </c>
      <c r="G346" s="2">
        <f t="shared" ca="1" si="79"/>
        <v>104</v>
      </c>
      <c r="H346" s="2">
        <f t="shared" ca="1" si="80"/>
        <v>7.6</v>
      </c>
      <c r="I346" s="2">
        <f t="shared" ca="1" si="81"/>
        <v>6</v>
      </c>
      <c r="J346" s="2">
        <f t="shared" ca="1" si="69"/>
        <v>12.899999999999999</v>
      </c>
      <c r="K346" s="2">
        <f t="shared" ca="1" si="70"/>
        <v>2.1800000000000002</v>
      </c>
      <c r="L346" s="2">
        <f t="shared" ca="1" si="71"/>
        <v>1.56</v>
      </c>
      <c r="M346" s="2">
        <f t="shared" ca="1" si="72"/>
        <v>0.38</v>
      </c>
      <c r="N346" s="14">
        <f t="shared" ca="1" si="73"/>
        <v>0.12</v>
      </c>
      <c r="O346" s="2">
        <f t="shared" ca="1" si="74"/>
        <v>4.24</v>
      </c>
      <c r="P346" s="14">
        <f t="shared" ca="1" si="66"/>
        <v>1.2068965517241379</v>
      </c>
      <c r="Q346" s="2">
        <f t="shared" ca="1" si="75"/>
        <v>66.379310344827587</v>
      </c>
      <c r="R346" s="2">
        <f t="shared" ca="1" si="67"/>
        <v>70.619310344827582</v>
      </c>
      <c r="S346" s="2">
        <v>0</v>
      </c>
      <c r="T346" s="2">
        <v>0</v>
      </c>
      <c r="U346" s="2">
        <v>0</v>
      </c>
      <c r="V346" s="2">
        <v>0</v>
      </c>
      <c r="W346" s="2">
        <f t="shared" ca="1" si="68"/>
        <v>83.519310344827574</v>
      </c>
    </row>
    <row r="347" spans="1:23" hidden="1" x14ac:dyDescent="0.35">
      <c r="A347" s="6" t="s">
        <v>65</v>
      </c>
      <c r="B347" s="2" t="s">
        <v>111</v>
      </c>
      <c r="C347" s="2" t="s">
        <v>109</v>
      </c>
      <c r="D347" s="2">
        <f t="shared" si="76"/>
        <v>2</v>
      </c>
      <c r="E347" s="2">
        <f t="shared" ca="1" si="77"/>
        <v>7.4</v>
      </c>
      <c r="F347" s="2">
        <f t="shared" ca="1" si="78"/>
        <v>196</v>
      </c>
      <c r="G347" s="2">
        <f t="shared" ca="1" si="79"/>
        <v>98</v>
      </c>
      <c r="H347" s="2">
        <f t="shared" ca="1" si="80"/>
        <v>7.8</v>
      </c>
      <c r="I347" s="2">
        <f t="shared" ca="1" si="81"/>
        <v>10</v>
      </c>
      <c r="J347" s="2">
        <f t="shared" ca="1" si="69"/>
        <v>11.100000000000001</v>
      </c>
      <c r="K347" s="2">
        <f t="shared" ca="1" si="70"/>
        <v>1.96</v>
      </c>
      <c r="L347" s="2">
        <f t="shared" ca="1" si="71"/>
        <v>1.47</v>
      </c>
      <c r="M347" s="2">
        <f t="shared" ca="1" si="72"/>
        <v>0.39</v>
      </c>
      <c r="N347" s="14">
        <f t="shared" ca="1" si="73"/>
        <v>0.3</v>
      </c>
      <c r="O347" s="2">
        <f t="shared" ca="1" si="74"/>
        <v>4.12</v>
      </c>
      <c r="P347" s="14">
        <f t="shared" ca="1" si="66"/>
        <v>1.4814814814814814</v>
      </c>
      <c r="Q347" s="2">
        <f t="shared" ca="1" si="75"/>
        <v>81.481481481481481</v>
      </c>
      <c r="R347" s="2">
        <f t="shared" ca="1" si="67"/>
        <v>85.601481481481486</v>
      </c>
      <c r="S347" s="2">
        <v>0</v>
      </c>
      <c r="T347" s="2">
        <v>0</v>
      </c>
      <c r="U347" s="2">
        <v>0</v>
      </c>
      <c r="V347" s="2">
        <v>0</v>
      </c>
      <c r="W347" s="2">
        <f t="shared" ca="1" si="68"/>
        <v>96.701481481481494</v>
      </c>
    </row>
    <row r="348" spans="1:23" hidden="1" x14ac:dyDescent="0.35">
      <c r="A348" s="6" t="s">
        <v>66</v>
      </c>
      <c r="B348" s="2" t="s">
        <v>111</v>
      </c>
      <c r="C348" s="2" t="s">
        <v>109</v>
      </c>
      <c r="D348" s="2">
        <f t="shared" si="76"/>
        <v>2</v>
      </c>
      <c r="E348" s="2">
        <f t="shared" ca="1" si="77"/>
        <v>8.8000000000000007</v>
      </c>
      <c r="F348" s="2">
        <f t="shared" ca="1" si="78"/>
        <v>220</v>
      </c>
      <c r="G348" s="2">
        <f t="shared" ca="1" si="79"/>
        <v>98</v>
      </c>
      <c r="H348" s="2">
        <f t="shared" ca="1" si="80"/>
        <v>7.2</v>
      </c>
      <c r="I348" s="2">
        <f t="shared" ca="1" si="81"/>
        <v>14</v>
      </c>
      <c r="J348" s="2">
        <f t="shared" ca="1" si="69"/>
        <v>13.200000000000001</v>
      </c>
      <c r="K348" s="2">
        <f t="shared" ca="1" si="70"/>
        <v>2.2000000000000002</v>
      </c>
      <c r="L348" s="2">
        <f t="shared" ca="1" si="71"/>
        <v>1.47</v>
      </c>
      <c r="M348" s="2">
        <f t="shared" ca="1" si="72"/>
        <v>0.36000000000000004</v>
      </c>
      <c r="N348" s="14">
        <f t="shared" ca="1" si="73"/>
        <v>0.42</v>
      </c>
      <c r="O348" s="2">
        <f t="shared" ca="1" si="74"/>
        <v>4.45</v>
      </c>
      <c r="P348" s="14">
        <f t="shared" ca="1" si="66"/>
        <v>1.4583333333333333</v>
      </c>
      <c r="Q348" s="2">
        <f t="shared" ca="1" si="75"/>
        <v>80.208333333333329</v>
      </c>
      <c r="R348" s="2">
        <f t="shared" ca="1" si="67"/>
        <v>84.658333333333331</v>
      </c>
      <c r="S348" s="2">
        <v>0</v>
      </c>
      <c r="T348" s="2">
        <v>0</v>
      </c>
      <c r="U348" s="2">
        <v>0</v>
      </c>
      <c r="V348" s="2">
        <v>0</v>
      </c>
      <c r="W348" s="2">
        <f t="shared" ca="1" si="68"/>
        <v>97.858333333333334</v>
      </c>
    </row>
    <row r="349" spans="1:23" hidden="1" x14ac:dyDescent="0.35">
      <c r="A349" s="6" t="s">
        <v>67</v>
      </c>
      <c r="B349" s="2" t="s">
        <v>111</v>
      </c>
      <c r="C349" s="2" t="s">
        <v>109</v>
      </c>
      <c r="D349" s="2">
        <f t="shared" si="76"/>
        <v>2</v>
      </c>
      <c r="E349" s="2">
        <f t="shared" ca="1" si="77"/>
        <v>7.2</v>
      </c>
      <c r="F349" s="2">
        <f t="shared" ca="1" si="78"/>
        <v>196</v>
      </c>
      <c r="G349" s="2">
        <f t="shared" ca="1" si="79"/>
        <v>110</v>
      </c>
      <c r="H349" s="2">
        <f t="shared" ca="1" si="80"/>
        <v>8.6</v>
      </c>
      <c r="I349" s="2">
        <f t="shared" ca="1" si="81"/>
        <v>12</v>
      </c>
      <c r="J349" s="2">
        <f t="shared" ca="1" si="69"/>
        <v>10.8</v>
      </c>
      <c r="K349" s="2">
        <f t="shared" ca="1" si="70"/>
        <v>1.96</v>
      </c>
      <c r="L349" s="2">
        <f t="shared" ca="1" si="71"/>
        <v>1.65</v>
      </c>
      <c r="M349" s="2">
        <f t="shared" ca="1" si="72"/>
        <v>0.43</v>
      </c>
      <c r="N349" s="14">
        <f t="shared" ca="1" si="73"/>
        <v>0.60000000000000009</v>
      </c>
      <c r="O349" s="2">
        <f t="shared" ca="1" si="74"/>
        <v>4.6400000000000006</v>
      </c>
      <c r="P349" s="14">
        <f t="shared" ca="1" si="66"/>
        <v>1.2068965517241379</v>
      </c>
      <c r="Q349" s="2">
        <f t="shared" ca="1" si="75"/>
        <v>66.379310344827587</v>
      </c>
      <c r="R349" s="2">
        <f t="shared" ca="1" si="67"/>
        <v>71.019310344827588</v>
      </c>
      <c r="S349" s="2">
        <v>0</v>
      </c>
      <c r="T349" s="2">
        <v>0</v>
      </c>
      <c r="U349" s="2">
        <v>0</v>
      </c>
      <c r="V349" s="2">
        <v>0</v>
      </c>
      <c r="W349" s="2">
        <f t="shared" ca="1" si="68"/>
        <v>81.819310344827585</v>
      </c>
    </row>
    <row r="350" spans="1:23" hidden="1" x14ac:dyDescent="0.35">
      <c r="A350" s="6" t="s">
        <v>68</v>
      </c>
      <c r="B350" s="2" t="s">
        <v>111</v>
      </c>
      <c r="C350" s="2" t="s">
        <v>109</v>
      </c>
      <c r="D350" s="2">
        <f t="shared" si="76"/>
        <v>2</v>
      </c>
      <c r="E350" s="2">
        <f t="shared" ca="1" si="77"/>
        <v>7.6</v>
      </c>
      <c r="F350" s="2">
        <f t="shared" ca="1" si="78"/>
        <v>206</v>
      </c>
      <c r="G350" s="2">
        <f t="shared" ca="1" si="79"/>
        <v>120</v>
      </c>
      <c r="H350" s="2">
        <f t="shared" ca="1" si="80"/>
        <v>8.4</v>
      </c>
      <c r="I350" s="2">
        <f t="shared" ca="1" si="81"/>
        <v>8</v>
      </c>
      <c r="J350" s="2">
        <f t="shared" ca="1" si="69"/>
        <v>11.399999999999999</v>
      </c>
      <c r="K350" s="2">
        <f t="shared" ca="1" si="70"/>
        <v>2.06</v>
      </c>
      <c r="L350" s="2">
        <f t="shared" ca="1" si="71"/>
        <v>1.7999999999999998</v>
      </c>
      <c r="M350" s="2">
        <f t="shared" ca="1" si="72"/>
        <v>0.42000000000000004</v>
      </c>
      <c r="N350" s="14">
        <f t="shared" ca="1" si="73"/>
        <v>0.32</v>
      </c>
      <c r="O350" s="2">
        <f t="shared" ca="1" si="74"/>
        <v>4.6000000000000005</v>
      </c>
      <c r="P350" s="14">
        <f t="shared" ca="1" si="66"/>
        <v>1.4285714285714286</v>
      </c>
      <c r="Q350" s="2">
        <f t="shared" ca="1" si="75"/>
        <v>78.571428571428569</v>
      </c>
      <c r="R350" s="2">
        <f t="shared" ca="1" si="67"/>
        <v>83.171428571428564</v>
      </c>
      <c r="S350" s="2">
        <v>0</v>
      </c>
      <c r="T350" s="2">
        <v>0</v>
      </c>
      <c r="U350" s="2">
        <v>0</v>
      </c>
      <c r="V350" s="2">
        <v>0</v>
      </c>
      <c r="W350" s="2">
        <f t="shared" ca="1" si="68"/>
        <v>94.571428571428555</v>
      </c>
    </row>
    <row r="351" spans="1:23" hidden="1" x14ac:dyDescent="0.35">
      <c r="A351" s="6" t="s">
        <v>69</v>
      </c>
      <c r="B351" s="2" t="s">
        <v>111</v>
      </c>
      <c r="C351" s="2" t="s">
        <v>109</v>
      </c>
      <c r="D351" s="2">
        <f t="shared" si="76"/>
        <v>2</v>
      </c>
      <c r="E351" s="2">
        <f t="shared" ca="1" si="77"/>
        <v>7</v>
      </c>
      <c r="F351" s="2">
        <f t="shared" ca="1" si="78"/>
        <v>202</v>
      </c>
      <c r="G351" s="2">
        <f t="shared" ca="1" si="79"/>
        <v>114</v>
      </c>
      <c r="H351" s="2">
        <f t="shared" ca="1" si="80"/>
        <v>7.4</v>
      </c>
      <c r="I351" s="2">
        <f t="shared" ca="1" si="81"/>
        <v>16</v>
      </c>
      <c r="J351" s="2">
        <f t="shared" ca="1" si="69"/>
        <v>10.5</v>
      </c>
      <c r="K351" s="2">
        <f t="shared" ca="1" si="70"/>
        <v>2.02</v>
      </c>
      <c r="L351" s="2">
        <f t="shared" ca="1" si="71"/>
        <v>1.71</v>
      </c>
      <c r="M351" s="2">
        <f t="shared" ca="1" si="72"/>
        <v>0.37000000000000005</v>
      </c>
      <c r="N351" s="14">
        <f t="shared" ca="1" si="73"/>
        <v>0.64</v>
      </c>
      <c r="O351" s="2">
        <f t="shared" ca="1" si="74"/>
        <v>4.7399999999999993</v>
      </c>
      <c r="P351" s="14">
        <f t="shared" ca="1" si="66"/>
        <v>1.2334801762114538</v>
      </c>
      <c r="Q351" s="2">
        <f t="shared" ca="1" si="75"/>
        <v>67.841409691629963</v>
      </c>
      <c r="R351" s="2">
        <f t="shared" ca="1" si="67"/>
        <v>72.581409691629958</v>
      </c>
      <c r="S351" s="2">
        <v>0</v>
      </c>
      <c r="T351" s="2">
        <v>0</v>
      </c>
      <c r="U351" s="2">
        <v>0</v>
      </c>
      <c r="V351" s="2">
        <v>0</v>
      </c>
      <c r="W351" s="2">
        <f t="shared" ca="1" si="68"/>
        <v>83.081409691629958</v>
      </c>
    </row>
    <row r="352" spans="1:23" hidden="1" x14ac:dyDescent="0.35">
      <c r="A352" s="6" t="s">
        <v>70</v>
      </c>
      <c r="B352" s="2" t="s">
        <v>111</v>
      </c>
      <c r="C352" s="2" t="s">
        <v>109</v>
      </c>
      <c r="D352" s="2">
        <f t="shared" si="76"/>
        <v>2</v>
      </c>
      <c r="E352" s="2">
        <f t="shared" ca="1" si="77"/>
        <v>8.4</v>
      </c>
      <c r="F352" s="2">
        <f t="shared" ca="1" si="78"/>
        <v>196</v>
      </c>
      <c r="G352" s="2">
        <f t="shared" ca="1" si="79"/>
        <v>116</v>
      </c>
      <c r="H352" s="2">
        <f t="shared" ca="1" si="80"/>
        <v>8</v>
      </c>
      <c r="I352" s="2">
        <f t="shared" ca="1" si="81"/>
        <v>14</v>
      </c>
      <c r="J352" s="2">
        <f t="shared" ca="1" si="69"/>
        <v>12.600000000000001</v>
      </c>
      <c r="K352" s="2">
        <f t="shared" ca="1" si="70"/>
        <v>1.96</v>
      </c>
      <c r="L352" s="2">
        <f t="shared" ca="1" si="71"/>
        <v>1.74</v>
      </c>
      <c r="M352" s="2">
        <f t="shared" ca="1" si="72"/>
        <v>0.4</v>
      </c>
      <c r="N352" s="14">
        <f t="shared" ca="1" si="73"/>
        <v>0.56000000000000005</v>
      </c>
      <c r="O352" s="2">
        <f t="shared" ca="1" si="74"/>
        <v>4.66</v>
      </c>
      <c r="P352" s="14">
        <f t="shared" ca="1" si="66"/>
        <v>1.5217391304347827</v>
      </c>
      <c r="Q352" s="2">
        <f t="shared" ca="1" si="75"/>
        <v>83.695652173913047</v>
      </c>
      <c r="R352" s="2">
        <f t="shared" ca="1" si="67"/>
        <v>88.355652173913043</v>
      </c>
      <c r="S352" s="2">
        <v>0</v>
      </c>
      <c r="T352" s="2">
        <v>0</v>
      </c>
      <c r="U352" s="2">
        <v>0</v>
      </c>
      <c r="V352" s="2">
        <v>0</v>
      </c>
      <c r="W352" s="2">
        <f t="shared" ca="1" si="68"/>
        <v>100.95565217391305</v>
      </c>
    </row>
    <row r="353" spans="1:23" hidden="1" x14ac:dyDescent="0.35">
      <c r="A353" s="6" t="s">
        <v>71</v>
      </c>
      <c r="B353" s="2" t="s">
        <v>111</v>
      </c>
      <c r="C353" s="2" t="s">
        <v>109</v>
      </c>
      <c r="D353" s="2">
        <f t="shared" si="76"/>
        <v>2</v>
      </c>
      <c r="E353" s="2">
        <f t="shared" ca="1" si="77"/>
        <v>9</v>
      </c>
      <c r="F353" s="2">
        <f t="shared" ca="1" si="78"/>
        <v>200</v>
      </c>
      <c r="G353" s="2">
        <f t="shared" ca="1" si="79"/>
        <v>96</v>
      </c>
      <c r="H353" s="2">
        <f t="shared" ca="1" si="80"/>
        <v>9</v>
      </c>
      <c r="I353" s="2">
        <f t="shared" ca="1" si="81"/>
        <v>12</v>
      </c>
      <c r="J353" s="2">
        <f t="shared" ca="1" si="69"/>
        <v>13.5</v>
      </c>
      <c r="K353" s="2">
        <f t="shared" ca="1" si="70"/>
        <v>2</v>
      </c>
      <c r="L353" s="2">
        <f t="shared" ca="1" si="71"/>
        <v>1.44</v>
      </c>
      <c r="M353" s="2">
        <f t="shared" ca="1" si="72"/>
        <v>0.45</v>
      </c>
      <c r="N353" s="14">
        <f t="shared" ca="1" si="73"/>
        <v>0.60000000000000009</v>
      </c>
      <c r="O353" s="2">
        <f t="shared" ca="1" si="74"/>
        <v>4.49</v>
      </c>
      <c r="P353" s="14">
        <f t="shared" ca="1" si="66"/>
        <v>1.8300653594771241</v>
      </c>
      <c r="Q353" s="2">
        <f t="shared" ca="1" si="75"/>
        <v>100.65359477124183</v>
      </c>
      <c r="R353" s="2">
        <f t="shared" ca="1" si="67"/>
        <v>105.14359477124182</v>
      </c>
      <c r="S353" s="2">
        <v>0</v>
      </c>
      <c r="T353" s="2">
        <v>0</v>
      </c>
      <c r="U353" s="2">
        <v>0</v>
      </c>
      <c r="V353" s="2">
        <v>0</v>
      </c>
      <c r="W353" s="2">
        <f t="shared" ca="1" si="68"/>
        <v>118.64359477124182</v>
      </c>
    </row>
    <row r="354" spans="1:23" hidden="1" x14ac:dyDescent="0.35">
      <c r="A354" s="6" t="s">
        <v>72</v>
      </c>
      <c r="B354" s="2" t="s">
        <v>111</v>
      </c>
      <c r="C354" s="2" t="s">
        <v>109</v>
      </c>
      <c r="D354" s="2">
        <f t="shared" si="76"/>
        <v>2</v>
      </c>
      <c r="E354" s="2">
        <f t="shared" ca="1" si="77"/>
        <v>8.4</v>
      </c>
      <c r="F354" s="2">
        <f t="shared" ca="1" si="78"/>
        <v>188</v>
      </c>
      <c r="G354" s="2">
        <f t="shared" ca="1" si="79"/>
        <v>90</v>
      </c>
      <c r="H354" s="2">
        <f t="shared" ca="1" si="80"/>
        <v>7.4</v>
      </c>
      <c r="I354" s="2">
        <f t="shared" ca="1" si="81"/>
        <v>4</v>
      </c>
      <c r="J354" s="2">
        <f t="shared" ca="1" si="69"/>
        <v>12.600000000000001</v>
      </c>
      <c r="K354" s="2">
        <f t="shared" ca="1" si="70"/>
        <v>1.8800000000000001</v>
      </c>
      <c r="L354" s="2">
        <f t="shared" ca="1" si="71"/>
        <v>1.3499999999999999</v>
      </c>
      <c r="M354" s="2">
        <f t="shared" ca="1" si="72"/>
        <v>0.37000000000000005</v>
      </c>
      <c r="N354" s="14">
        <f t="shared" ca="1" si="73"/>
        <v>0.2</v>
      </c>
      <c r="O354" s="2">
        <f t="shared" ca="1" si="74"/>
        <v>3.8000000000000003</v>
      </c>
      <c r="P354" s="14">
        <f t="shared" ca="1" si="66"/>
        <v>1.5300546448087431</v>
      </c>
      <c r="Q354" s="2">
        <f t="shared" ca="1" si="75"/>
        <v>84.15300546448087</v>
      </c>
      <c r="R354" s="2">
        <f t="shared" ca="1" si="67"/>
        <v>87.953005464480867</v>
      </c>
      <c r="S354" s="2">
        <v>0</v>
      </c>
      <c r="T354" s="2">
        <v>0</v>
      </c>
      <c r="U354" s="2">
        <v>0</v>
      </c>
      <c r="V354" s="2">
        <v>0</v>
      </c>
      <c r="W354" s="2">
        <f t="shared" ca="1" si="68"/>
        <v>100.55300546448086</v>
      </c>
    </row>
    <row r="355" spans="1:23" hidden="1" x14ac:dyDescent="0.35">
      <c r="A355" s="6" t="s">
        <v>73</v>
      </c>
      <c r="B355" s="2" t="s">
        <v>111</v>
      </c>
      <c r="C355" s="2" t="s">
        <v>109</v>
      </c>
      <c r="D355" s="2">
        <f t="shared" si="76"/>
        <v>2</v>
      </c>
      <c r="E355" s="2">
        <f t="shared" ca="1" si="77"/>
        <v>7.4</v>
      </c>
      <c r="F355" s="2">
        <f t="shared" ca="1" si="78"/>
        <v>186</v>
      </c>
      <c r="G355" s="2">
        <f t="shared" ca="1" si="79"/>
        <v>98</v>
      </c>
      <c r="H355" s="2">
        <f t="shared" ca="1" si="80"/>
        <v>7.8</v>
      </c>
      <c r="I355" s="2">
        <f t="shared" ca="1" si="81"/>
        <v>4</v>
      </c>
      <c r="J355" s="2">
        <f t="shared" ca="1" si="69"/>
        <v>11.100000000000001</v>
      </c>
      <c r="K355" s="2">
        <f t="shared" ca="1" si="70"/>
        <v>1.86</v>
      </c>
      <c r="L355" s="2">
        <f t="shared" ca="1" si="71"/>
        <v>1.47</v>
      </c>
      <c r="M355" s="2">
        <f t="shared" ca="1" si="72"/>
        <v>0.39</v>
      </c>
      <c r="N355" s="14">
        <f t="shared" ca="1" si="73"/>
        <v>0.2</v>
      </c>
      <c r="O355" s="2">
        <f t="shared" ca="1" si="74"/>
        <v>3.9200000000000004</v>
      </c>
      <c r="P355" s="14">
        <f t="shared" ca="1" si="66"/>
        <v>1.2844036697247707</v>
      </c>
      <c r="Q355" s="2">
        <f t="shared" ca="1" si="75"/>
        <v>70.642201834862391</v>
      </c>
      <c r="R355" s="2">
        <f t="shared" ca="1" si="67"/>
        <v>74.562201834862393</v>
      </c>
      <c r="S355" s="2">
        <v>0</v>
      </c>
      <c r="T355" s="2">
        <v>0</v>
      </c>
      <c r="U355" s="2">
        <v>0</v>
      </c>
      <c r="V355" s="2">
        <v>0</v>
      </c>
      <c r="W355" s="2">
        <f t="shared" ca="1" si="68"/>
        <v>85.662201834862401</v>
      </c>
    </row>
    <row r="356" spans="1:23" hidden="1" x14ac:dyDescent="0.35">
      <c r="A356" s="6" t="s">
        <v>74</v>
      </c>
      <c r="B356" s="2" t="s">
        <v>111</v>
      </c>
      <c r="C356" s="2" t="s">
        <v>109</v>
      </c>
      <c r="D356" s="2">
        <f t="shared" si="76"/>
        <v>2</v>
      </c>
      <c r="E356" s="2">
        <f t="shared" ca="1" si="77"/>
        <v>8</v>
      </c>
      <c r="F356" s="2">
        <f t="shared" ca="1" si="78"/>
        <v>204</v>
      </c>
      <c r="G356" s="2">
        <f t="shared" ca="1" si="79"/>
        <v>98</v>
      </c>
      <c r="H356" s="2">
        <f t="shared" ca="1" si="80"/>
        <v>7</v>
      </c>
      <c r="I356" s="2">
        <f t="shared" ca="1" si="81"/>
        <v>6</v>
      </c>
      <c r="J356" s="2">
        <f t="shared" ca="1" si="69"/>
        <v>12</v>
      </c>
      <c r="K356" s="2">
        <f t="shared" ca="1" si="70"/>
        <v>2.04</v>
      </c>
      <c r="L356" s="2">
        <f t="shared" ca="1" si="71"/>
        <v>1.47</v>
      </c>
      <c r="M356" s="2">
        <f t="shared" ca="1" si="72"/>
        <v>0.35000000000000003</v>
      </c>
      <c r="N356" s="14">
        <f t="shared" ca="1" si="73"/>
        <v>0.18</v>
      </c>
      <c r="O356" s="2">
        <f t="shared" ca="1" si="74"/>
        <v>4.04</v>
      </c>
      <c r="P356" s="14">
        <f t="shared" ca="1" si="66"/>
        <v>1.4285714285714286</v>
      </c>
      <c r="Q356" s="2">
        <f t="shared" ca="1" si="75"/>
        <v>78.571428571428569</v>
      </c>
      <c r="R356" s="2">
        <f t="shared" ca="1" si="67"/>
        <v>82.611428571428576</v>
      </c>
      <c r="S356" s="2">
        <v>0</v>
      </c>
      <c r="T356" s="2">
        <v>0</v>
      </c>
      <c r="U356" s="2">
        <v>0</v>
      </c>
      <c r="V356" s="2">
        <v>0</v>
      </c>
      <c r="W356" s="2">
        <f t="shared" ca="1" si="68"/>
        <v>94.611428571428576</v>
      </c>
    </row>
    <row r="357" spans="1:23" hidden="1" x14ac:dyDescent="0.35">
      <c r="A357" s="6" t="s">
        <v>75</v>
      </c>
      <c r="B357" s="2" t="s">
        <v>111</v>
      </c>
      <c r="C357" s="2" t="s">
        <v>109</v>
      </c>
      <c r="D357" s="2">
        <f t="shared" si="76"/>
        <v>2</v>
      </c>
      <c r="E357" s="2">
        <f t="shared" ca="1" si="77"/>
        <v>8</v>
      </c>
      <c r="F357" s="2">
        <f t="shared" ca="1" si="78"/>
        <v>186</v>
      </c>
      <c r="G357" s="2">
        <f t="shared" ca="1" si="79"/>
        <v>116</v>
      </c>
      <c r="H357" s="2">
        <f t="shared" ca="1" si="80"/>
        <v>7.8</v>
      </c>
      <c r="I357" s="2">
        <f t="shared" ca="1" si="81"/>
        <v>4</v>
      </c>
      <c r="J357" s="2">
        <f t="shared" ca="1" si="69"/>
        <v>12</v>
      </c>
      <c r="K357" s="2">
        <f t="shared" ca="1" si="70"/>
        <v>1.86</v>
      </c>
      <c r="L357" s="2">
        <f t="shared" ca="1" si="71"/>
        <v>1.74</v>
      </c>
      <c r="M357" s="2">
        <f t="shared" ca="1" si="72"/>
        <v>0.39</v>
      </c>
      <c r="N357" s="14">
        <f t="shared" ca="1" si="73"/>
        <v>0.2</v>
      </c>
      <c r="O357" s="2">
        <f t="shared" ca="1" si="74"/>
        <v>4.1900000000000004</v>
      </c>
      <c r="P357" s="14">
        <f t="shared" ca="1" si="66"/>
        <v>1.1336032388663968</v>
      </c>
      <c r="Q357" s="2">
        <f t="shared" ca="1" si="75"/>
        <v>62.348178137651821</v>
      </c>
      <c r="R357" s="2">
        <f t="shared" ca="1" si="67"/>
        <v>66.538178137651826</v>
      </c>
      <c r="S357" s="2">
        <v>0</v>
      </c>
      <c r="T357" s="2">
        <v>0</v>
      </c>
      <c r="U357" s="2">
        <v>0</v>
      </c>
      <c r="V357" s="2">
        <v>0</v>
      </c>
      <c r="W357" s="2">
        <f t="shared" ca="1" si="68"/>
        <v>78.538178137651826</v>
      </c>
    </row>
    <row r="358" spans="1:23" hidden="1" x14ac:dyDescent="0.35">
      <c r="A358" s="6" t="s">
        <v>76</v>
      </c>
      <c r="B358" s="2" t="s">
        <v>111</v>
      </c>
      <c r="C358" s="2" t="s">
        <v>109</v>
      </c>
      <c r="D358" s="2">
        <f t="shared" ref="D358:D379" si="82">D357</f>
        <v>2</v>
      </c>
      <c r="E358" s="2">
        <f t="shared" ca="1" si="77"/>
        <v>7.4</v>
      </c>
      <c r="F358" s="2">
        <f t="shared" ca="1" si="78"/>
        <v>198</v>
      </c>
      <c r="G358" s="2">
        <f t="shared" ca="1" si="79"/>
        <v>98</v>
      </c>
      <c r="H358" s="2">
        <f t="shared" ca="1" si="80"/>
        <v>7</v>
      </c>
      <c r="I358" s="2">
        <f t="shared" ca="1" si="81"/>
        <v>6</v>
      </c>
      <c r="J358" s="2">
        <f t="shared" ca="1" si="69"/>
        <v>11.100000000000001</v>
      </c>
      <c r="K358" s="2">
        <f t="shared" ca="1" si="70"/>
        <v>1.98</v>
      </c>
      <c r="L358" s="2">
        <f t="shared" ca="1" si="71"/>
        <v>1.47</v>
      </c>
      <c r="M358" s="2">
        <f t="shared" ca="1" si="72"/>
        <v>0.35000000000000003</v>
      </c>
      <c r="N358" s="14">
        <f t="shared" ca="1" si="73"/>
        <v>0.12</v>
      </c>
      <c r="O358" s="2">
        <f t="shared" ca="1" si="74"/>
        <v>3.9200000000000004</v>
      </c>
      <c r="P358" s="14">
        <f t="shared" ca="1" si="66"/>
        <v>1.1764705882352942</v>
      </c>
      <c r="Q358" s="2">
        <f t="shared" ca="1" si="75"/>
        <v>64.705882352941174</v>
      </c>
      <c r="R358" s="2">
        <f t="shared" ca="1" si="67"/>
        <v>68.625882352941176</v>
      </c>
      <c r="S358" s="2">
        <v>0</v>
      </c>
      <c r="T358" s="2">
        <v>0</v>
      </c>
      <c r="U358" s="2">
        <v>0</v>
      </c>
      <c r="V358" s="2">
        <v>0</v>
      </c>
      <c r="W358" s="2">
        <f t="shared" ca="1" si="68"/>
        <v>79.72588235294117</v>
      </c>
    </row>
    <row r="359" spans="1:23" hidden="1" x14ac:dyDescent="0.35">
      <c r="A359" s="6" t="s">
        <v>77</v>
      </c>
      <c r="B359" s="2" t="s">
        <v>111</v>
      </c>
      <c r="C359" s="2" t="s">
        <v>109</v>
      </c>
      <c r="D359" s="2">
        <f t="shared" si="82"/>
        <v>2</v>
      </c>
      <c r="E359" s="2">
        <f t="shared" ca="1" si="77"/>
        <v>8</v>
      </c>
      <c r="F359" s="2">
        <f t="shared" ca="1" si="78"/>
        <v>190</v>
      </c>
      <c r="G359" s="2">
        <f t="shared" ca="1" si="79"/>
        <v>110</v>
      </c>
      <c r="H359" s="2">
        <f t="shared" ca="1" si="80"/>
        <v>8.4</v>
      </c>
      <c r="I359" s="2">
        <f t="shared" ca="1" si="81"/>
        <v>16</v>
      </c>
      <c r="J359" s="2">
        <f t="shared" ca="1" si="69"/>
        <v>12</v>
      </c>
      <c r="K359" s="2">
        <f t="shared" ca="1" si="70"/>
        <v>1.9000000000000001</v>
      </c>
      <c r="L359" s="2">
        <f t="shared" ca="1" si="71"/>
        <v>1.65</v>
      </c>
      <c r="M359" s="2">
        <f t="shared" ca="1" si="72"/>
        <v>0.42000000000000004</v>
      </c>
      <c r="N359" s="14">
        <f t="shared" ca="1" si="73"/>
        <v>0.48</v>
      </c>
      <c r="O359" s="2">
        <f t="shared" ca="1" si="74"/>
        <v>4.4499999999999993</v>
      </c>
      <c r="P359" s="14">
        <f t="shared" ca="1" si="66"/>
        <v>1.4814814814814814</v>
      </c>
      <c r="Q359" s="2">
        <f t="shared" ca="1" si="75"/>
        <v>81.481481481481481</v>
      </c>
      <c r="R359" s="2">
        <f t="shared" ca="1" si="67"/>
        <v>85.931481481481484</v>
      </c>
      <c r="S359" s="2">
        <v>0</v>
      </c>
      <c r="T359" s="2">
        <v>0</v>
      </c>
      <c r="U359" s="2">
        <v>0</v>
      </c>
      <c r="V359" s="2">
        <v>0</v>
      </c>
      <c r="W359" s="2">
        <f t="shared" ca="1" si="68"/>
        <v>97.931481481481484</v>
      </c>
    </row>
    <row r="360" spans="1:23" hidden="1" x14ac:dyDescent="0.35">
      <c r="A360" s="6" t="s">
        <v>78</v>
      </c>
      <c r="B360" s="2" t="s">
        <v>111</v>
      </c>
      <c r="C360" s="2" t="s">
        <v>109</v>
      </c>
      <c r="D360" s="2">
        <f t="shared" si="82"/>
        <v>2</v>
      </c>
      <c r="E360" s="2">
        <f t="shared" ca="1" si="77"/>
        <v>7.2</v>
      </c>
      <c r="F360" s="2">
        <f t="shared" ca="1" si="78"/>
        <v>196</v>
      </c>
      <c r="G360" s="2">
        <f t="shared" ca="1" si="79"/>
        <v>98</v>
      </c>
      <c r="H360" s="2">
        <f t="shared" ca="1" si="80"/>
        <v>7.2</v>
      </c>
      <c r="I360" s="2">
        <f t="shared" ca="1" si="81"/>
        <v>10</v>
      </c>
      <c r="J360" s="2">
        <f t="shared" ca="1" si="69"/>
        <v>10.8</v>
      </c>
      <c r="K360" s="2">
        <f t="shared" ca="1" si="70"/>
        <v>1.96</v>
      </c>
      <c r="L360" s="2">
        <f t="shared" ca="1" si="71"/>
        <v>1.47</v>
      </c>
      <c r="M360" s="2">
        <f t="shared" ca="1" si="72"/>
        <v>0.36000000000000004</v>
      </c>
      <c r="N360" s="14">
        <f t="shared" ca="1" si="73"/>
        <v>0.5</v>
      </c>
      <c r="O360" s="2">
        <f t="shared" ca="1" si="74"/>
        <v>4.2899999999999991</v>
      </c>
      <c r="P360" s="14">
        <f t="shared" ca="1" si="66"/>
        <v>1.6666666666666667</v>
      </c>
      <c r="Q360" s="2">
        <f t="shared" ca="1" si="75"/>
        <v>91.666666666666671</v>
      </c>
      <c r="R360" s="2">
        <f t="shared" ca="1" si="67"/>
        <v>95.956666666666678</v>
      </c>
      <c r="S360" s="2">
        <v>0</v>
      </c>
      <c r="T360" s="2">
        <v>0</v>
      </c>
      <c r="U360" s="2">
        <v>0</v>
      </c>
      <c r="V360" s="2">
        <v>0</v>
      </c>
      <c r="W360" s="2">
        <f t="shared" ca="1" si="68"/>
        <v>106.75666666666667</v>
      </c>
    </row>
    <row r="361" spans="1:23" hidden="1" x14ac:dyDescent="0.35">
      <c r="A361" s="6" t="s">
        <v>79</v>
      </c>
      <c r="B361" s="2" t="s">
        <v>111</v>
      </c>
      <c r="C361" s="2" t="s">
        <v>109</v>
      </c>
      <c r="D361" s="2">
        <f t="shared" si="82"/>
        <v>2</v>
      </c>
      <c r="E361" s="2">
        <f t="shared" ca="1" si="77"/>
        <v>8.8000000000000007</v>
      </c>
      <c r="F361" s="2">
        <f t="shared" ca="1" si="78"/>
        <v>206</v>
      </c>
      <c r="G361" s="2">
        <f t="shared" ca="1" si="79"/>
        <v>102</v>
      </c>
      <c r="H361" s="2">
        <f t="shared" ca="1" si="80"/>
        <v>7.6</v>
      </c>
      <c r="I361" s="2">
        <f t="shared" ca="1" si="81"/>
        <v>10</v>
      </c>
      <c r="J361" s="2">
        <f t="shared" ca="1" si="69"/>
        <v>13.200000000000001</v>
      </c>
      <c r="K361" s="2">
        <f t="shared" ca="1" si="70"/>
        <v>2.06</v>
      </c>
      <c r="L361" s="2">
        <f t="shared" ca="1" si="71"/>
        <v>1.53</v>
      </c>
      <c r="M361" s="2">
        <f t="shared" ca="1" si="72"/>
        <v>0.38</v>
      </c>
      <c r="N361" s="14">
        <f t="shared" ca="1" si="73"/>
        <v>0.2</v>
      </c>
      <c r="O361" s="2">
        <f t="shared" ca="1" si="74"/>
        <v>4.17</v>
      </c>
      <c r="P361" s="14">
        <f t="shared" ca="1" si="66"/>
        <v>1.6666666666666667</v>
      </c>
      <c r="Q361" s="2">
        <f t="shared" ca="1" si="75"/>
        <v>91.666666666666671</v>
      </c>
      <c r="R361" s="2">
        <f t="shared" ca="1" si="67"/>
        <v>95.836666666666673</v>
      </c>
      <c r="S361" s="2">
        <v>0</v>
      </c>
      <c r="T361" s="2">
        <v>0</v>
      </c>
      <c r="U361" s="2">
        <v>0</v>
      </c>
      <c r="V361" s="2">
        <v>0</v>
      </c>
      <c r="W361" s="2">
        <f t="shared" ca="1" si="68"/>
        <v>109.03666666666668</v>
      </c>
    </row>
    <row r="362" spans="1:23" hidden="1" x14ac:dyDescent="0.35">
      <c r="A362" s="6" t="s">
        <v>80</v>
      </c>
      <c r="B362" s="2" t="s">
        <v>111</v>
      </c>
      <c r="C362" s="2" t="s">
        <v>109</v>
      </c>
      <c r="D362" s="2">
        <f t="shared" si="82"/>
        <v>2</v>
      </c>
      <c r="E362" s="2">
        <f t="shared" ca="1" si="77"/>
        <v>7</v>
      </c>
      <c r="F362" s="2">
        <f t="shared" ca="1" si="78"/>
        <v>212</v>
      </c>
      <c r="G362" s="2">
        <f t="shared" ca="1" si="79"/>
        <v>100</v>
      </c>
      <c r="H362" s="2">
        <f t="shared" ca="1" si="80"/>
        <v>7.4</v>
      </c>
      <c r="I362" s="2">
        <f t="shared" ca="1" si="81"/>
        <v>8</v>
      </c>
      <c r="J362" s="2">
        <f t="shared" ca="1" si="69"/>
        <v>10.5</v>
      </c>
      <c r="K362" s="2">
        <f t="shared" ca="1" si="70"/>
        <v>2.12</v>
      </c>
      <c r="L362" s="2">
        <f t="shared" ca="1" si="71"/>
        <v>1.5</v>
      </c>
      <c r="M362" s="2">
        <f t="shared" ca="1" si="72"/>
        <v>0.37000000000000005</v>
      </c>
      <c r="N362" s="14">
        <f t="shared" ca="1" si="73"/>
        <v>0.16</v>
      </c>
      <c r="O362" s="2">
        <f t="shared" ca="1" si="74"/>
        <v>4.1500000000000004</v>
      </c>
      <c r="P362" s="14">
        <f t="shared" ca="1" si="66"/>
        <v>1.4973262032085561</v>
      </c>
      <c r="Q362" s="2">
        <f t="shared" ca="1" si="75"/>
        <v>82.352941176470594</v>
      </c>
      <c r="R362" s="2">
        <f t="shared" ca="1" si="67"/>
        <v>86.5029411764706</v>
      </c>
      <c r="S362" s="2">
        <v>0</v>
      </c>
      <c r="T362" s="2">
        <v>0</v>
      </c>
      <c r="U362" s="2">
        <v>0</v>
      </c>
      <c r="V362" s="2">
        <v>0</v>
      </c>
      <c r="W362" s="2">
        <f t="shared" ca="1" si="68"/>
        <v>97.0029411764706</v>
      </c>
    </row>
    <row r="363" spans="1:23" hidden="1" x14ac:dyDescent="0.35">
      <c r="A363" s="6" t="s">
        <v>81</v>
      </c>
      <c r="B363" s="2" t="s">
        <v>111</v>
      </c>
      <c r="C363" s="2" t="s">
        <v>109</v>
      </c>
      <c r="D363" s="2">
        <f t="shared" si="82"/>
        <v>2</v>
      </c>
      <c r="E363" s="2">
        <f t="shared" ca="1" si="77"/>
        <v>7</v>
      </c>
      <c r="F363" s="2">
        <f t="shared" ca="1" si="78"/>
        <v>202</v>
      </c>
      <c r="G363" s="2">
        <f t="shared" ca="1" si="79"/>
        <v>116</v>
      </c>
      <c r="H363" s="2">
        <f t="shared" ca="1" si="80"/>
        <v>7.4</v>
      </c>
      <c r="I363" s="2">
        <f t="shared" ca="1" si="81"/>
        <v>6</v>
      </c>
      <c r="J363" s="2">
        <f t="shared" ca="1" si="69"/>
        <v>10.5</v>
      </c>
      <c r="K363" s="2">
        <f t="shared" ca="1" si="70"/>
        <v>2.02</v>
      </c>
      <c r="L363" s="2">
        <f t="shared" ca="1" si="71"/>
        <v>1.74</v>
      </c>
      <c r="M363" s="2">
        <f t="shared" ca="1" si="72"/>
        <v>0.37000000000000005</v>
      </c>
      <c r="N363" s="14">
        <f t="shared" ca="1" si="73"/>
        <v>0.12</v>
      </c>
      <c r="O363" s="2">
        <f t="shared" ca="1" si="74"/>
        <v>4.25</v>
      </c>
      <c r="P363" s="14">
        <f t="shared" ca="1" si="66"/>
        <v>1.6867469879518073</v>
      </c>
      <c r="Q363" s="2">
        <f t="shared" ca="1" si="75"/>
        <v>92.771084337349407</v>
      </c>
      <c r="R363" s="2">
        <f t="shared" ca="1" si="67"/>
        <v>97.021084337349407</v>
      </c>
      <c r="S363" s="2">
        <v>0</v>
      </c>
      <c r="T363" s="2">
        <v>0</v>
      </c>
      <c r="U363" s="2">
        <v>0</v>
      </c>
      <c r="V363" s="2">
        <v>0</v>
      </c>
      <c r="W363" s="2">
        <f t="shared" ca="1" si="68"/>
        <v>107.52108433734941</v>
      </c>
    </row>
    <row r="364" spans="1:23" hidden="1" x14ac:dyDescent="0.35">
      <c r="A364" s="6" t="s">
        <v>82</v>
      </c>
      <c r="B364" s="2" t="s">
        <v>111</v>
      </c>
      <c r="C364" s="2" t="s">
        <v>109</v>
      </c>
      <c r="D364" s="2">
        <f t="shared" si="82"/>
        <v>2</v>
      </c>
      <c r="E364" s="2">
        <f t="shared" ca="1" si="77"/>
        <v>7.4</v>
      </c>
      <c r="F364" s="2">
        <f t="shared" ca="1" si="78"/>
        <v>192</v>
      </c>
      <c r="G364" s="2">
        <f t="shared" ca="1" si="79"/>
        <v>110</v>
      </c>
      <c r="H364" s="2">
        <f t="shared" ca="1" si="80"/>
        <v>7.8</v>
      </c>
      <c r="I364" s="2">
        <f t="shared" ca="1" si="81"/>
        <v>16</v>
      </c>
      <c r="J364" s="2">
        <f t="shared" ca="1" si="69"/>
        <v>11.100000000000001</v>
      </c>
      <c r="K364" s="2">
        <f t="shared" ca="1" si="70"/>
        <v>1.92</v>
      </c>
      <c r="L364" s="2">
        <f t="shared" ca="1" si="71"/>
        <v>1.65</v>
      </c>
      <c r="M364" s="2">
        <f t="shared" ca="1" si="72"/>
        <v>0.39</v>
      </c>
      <c r="N364" s="14">
        <f t="shared" ca="1" si="73"/>
        <v>0.32</v>
      </c>
      <c r="O364" s="2">
        <f t="shared" ca="1" si="74"/>
        <v>4.28</v>
      </c>
      <c r="P364" s="14">
        <f t="shared" ca="1" si="66"/>
        <v>1.5730337078651686</v>
      </c>
      <c r="Q364" s="2">
        <f t="shared" ca="1" si="75"/>
        <v>86.516853932584269</v>
      </c>
      <c r="R364" s="2">
        <f t="shared" ca="1" si="67"/>
        <v>90.79685393258427</v>
      </c>
      <c r="S364" s="2">
        <v>0</v>
      </c>
      <c r="T364" s="2">
        <v>0</v>
      </c>
      <c r="U364" s="2">
        <v>0</v>
      </c>
      <c r="V364" s="2">
        <v>0</v>
      </c>
      <c r="W364" s="2">
        <f t="shared" ca="1" si="68"/>
        <v>101.89685393258426</v>
      </c>
    </row>
    <row r="365" spans="1:23" hidden="1" x14ac:dyDescent="0.35">
      <c r="A365" s="6" t="s">
        <v>83</v>
      </c>
      <c r="B365" s="2" t="s">
        <v>111</v>
      </c>
      <c r="C365" s="2" t="s">
        <v>109</v>
      </c>
      <c r="D365" s="2">
        <f t="shared" si="82"/>
        <v>2</v>
      </c>
      <c r="E365" s="2">
        <f t="shared" ca="1" si="77"/>
        <v>9</v>
      </c>
      <c r="F365" s="2">
        <f t="shared" ca="1" si="78"/>
        <v>196</v>
      </c>
      <c r="G365" s="2">
        <f t="shared" ca="1" si="79"/>
        <v>100</v>
      </c>
      <c r="H365" s="2">
        <f t="shared" ca="1" si="80"/>
        <v>8.4</v>
      </c>
      <c r="I365" s="2">
        <f t="shared" ca="1" si="81"/>
        <v>10</v>
      </c>
      <c r="J365" s="2">
        <f t="shared" ca="1" si="69"/>
        <v>13.5</v>
      </c>
      <c r="K365" s="2">
        <f t="shared" ca="1" si="70"/>
        <v>1.96</v>
      </c>
      <c r="L365" s="2">
        <f t="shared" ca="1" si="71"/>
        <v>1.5</v>
      </c>
      <c r="M365" s="2">
        <f t="shared" ca="1" si="72"/>
        <v>0.42000000000000004</v>
      </c>
      <c r="N365" s="14">
        <f t="shared" ca="1" si="73"/>
        <v>0.2</v>
      </c>
      <c r="O365" s="2">
        <f t="shared" ca="1" si="74"/>
        <v>4.08</v>
      </c>
      <c r="P365" s="14">
        <f t="shared" ca="1" si="66"/>
        <v>1.4583333333333333</v>
      </c>
      <c r="Q365" s="2">
        <f t="shared" ca="1" si="75"/>
        <v>80.208333333333329</v>
      </c>
      <c r="R365" s="2">
        <f t="shared" ca="1" si="67"/>
        <v>84.288333333333327</v>
      </c>
      <c r="S365" s="2">
        <v>0</v>
      </c>
      <c r="T365" s="2">
        <v>0</v>
      </c>
      <c r="U365" s="2">
        <v>0</v>
      </c>
      <c r="V365" s="2">
        <v>0</v>
      </c>
      <c r="W365" s="2">
        <f t="shared" ca="1" si="68"/>
        <v>97.788333333333327</v>
      </c>
    </row>
    <row r="366" spans="1:23" hidden="1" x14ac:dyDescent="0.35">
      <c r="A366" s="6" t="s">
        <v>84</v>
      </c>
      <c r="B366" s="2" t="s">
        <v>111</v>
      </c>
      <c r="C366" s="2" t="s">
        <v>109</v>
      </c>
      <c r="D366" s="2">
        <f t="shared" si="82"/>
        <v>2</v>
      </c>
      <c r="E366" s="2">
        <f t="shared" ca="1" si="77"/>
        <v>7.8</v>
      </c>
      <c r="F366" s="2">
        <f t="shared" ca="1" si="78"/>
        <v>200</v>
      </c>
      <c r="G366" s="2">
        <f t="shared" ca="1" si="79"/>
        <v>118</v>
      </c>
      <c r="H366" s="2">
        <f t="shared" ca="1" si="80"/>
        <v>7</v>
      </c>
      <c r="I366" s="2">
        <f t="shared" ca="1" si="81"/>
        <v>12</v>
      </c>
      <c r="J366" s="2">
        <f t="shared" ca="1" si="69"/>
        <v>11.7</v>
      </c>
      <c r="K366" s="2">
        <f t="shared" ca="1" si="70"/>
        <v>2</v>
      </c>
      <c r="L366" s="2">
        <f t="shared" ca="1" si="71"/>
        <v>1.77</v>
      </c>
      <c r="M366" s="2">
        <f t="shared" ca="1" si="72"/>
        <v>0.35000000000000003</v>
      </c>
      <c r="N366" s="14">
        <f t="shared" ca="1" si="73"/>
        <v>0.36</v>
      </c>
      <c r="O366" s="2">
        <f t="shared" ca="1" si="74"/>
        <v>4.4800000000000004</v>
      </c>
      <c r="P366" s="14">
        <f t="shared" ca="1" si="66"/>
        <v>1.4070351758793971</v>
      </c>
      <c r="Q366" s="2">
        <f t="shared" ca="1" si="75"/>
        <v>77.386934673366838</v>
      </c>
      <c r="R366" s="2">
        <f t="shared" ca="1" si="67"/>
        <v>81.866934673366842</v>
      </c>
      <c r="S366" s="2">
        <v>0</v>
      </c>
      <c r="T366" s="2">
        <v>0</v>
      </c>
      <c r="U366" s="2">
        <v>0</v>
      </c>
      <c r="V366" s="2">
        <v>0</v>
      </c>
      <c r="W366" s="2">
        <f t="shared" ca="1" si="68"/>
        <v>93.566934673366845</v>
      </c>
    </row>
    <row r="367" spans="1:23" hidden="1" x14ac:dyDescent="0.35">
      <c r="A367" s="6" t="s">
        <v>85</v>
      </c>
      <c r="B367" s="2" t="s">
        <v>111</v>
      </c>
      <c r="C367" s="2" t="s">
        <v>109</v>
      </c>
      <c r="D367" s="2">
        <f t="shared" si="82"/>
        <v>2</v>
      </c>
      <c r="E367" s="2">
        <f t="shared" ca="1" si="77"/>
        <v>8</v>
      </c>
      <c r="F367" s="2">
        <f t="shared" ca="1" si="78"/>
        <v>196</v>
      </c>
      <c r="G367" s="2">
        <f t="shared" ca="1" si="79"/>
        <v>94</v>
      </c>
      <c r="H367" s="2">
        <f t="shared" ca="1" si="80"/>
        <v>7</v>
      </c>
      <c r="I367" s="2">
        <f t="shared" ca="1" si="81"/>
        <v>8</v>
      </c>
      <c r="J367" s="2">
        <f t="shared" ca="1" si="69"/>
        <v>12</v>
      </c>
      <c r="K367" s="2">
        <f t="shared" ca="1" si="70"/>
        <v>1.96</v>
      </c>
      <c r="L367" s="2">
        <f t="shared" ca="1" si="71"/>
        <v>1.41</v>
      </c>
      <c r="M367" s="2">
        <f t="shared" ca="1" si="72"/>
        <v>0.35000000000000003</v>
      </c>
      <c r="N367" s="14">
        <f t="shared" ca="1" si="73"/>
        <v>0.16</v>
      </c>
      <c r="O367" s="2">
        <f t="shared" ca="1" si="74"/>
        <v>3.8800000000000003</v>
      </c>
      <c r="P367" s="14">
        <f t="shared" ca="1" si="66"/>
        <v>1.8064516129032258</v>
      </c>
      <c r="Q367" s="2">
        <f t="shared" ca="1" si="75"/>
        <v>99.354838709677423</v>
      </c>
      <c r="R367" s="2">
        <f t="shared" ca="1" si="67"/>
        <v>103.23483870967742</v>
      </c>
      <c r="S367" s="2">
        <v>0</v>
      </c>
      <c r="T367" s="2">
        <v>0</v>
      </c>
      <c r="U367" s="2">
        <v>0</v>
      </c>
      <c r="V367" s="2">
        <v>0</v>
      </c>
      <c r="W367" s="2">
        <f t="shared" ca="1" si="68"/>
        <v>115.23483870967742</v>
      </c>
    </row>
    <row r="368" spans="1:23" hidden="1" x14ac:dyDescent="0.35">
      <c r="A368" s="6" t="s">
        <v>86</v>
      </c>
      <c r="B368" s="2" t="s">
        <v>111</v>
      </c>
      <c r="C368" s="2" t="s">
        <v>109</v>
      </c>
      <c r="D368" s="2">
        <f t="shared" si="82"/>
        <v>2</v>
      </c>
      <c r="E368" s="2">
        <f t="shared" ca="1" si="77"/>
        <v>9</v>
      </c>
      <c r="F368" s="2">
        <f t="shared" ca="1" si="78"/>
        <v>208</v>
      </c>
      <c r="G368" s="2">
        <f t="shared" ca="1" si="79"/>
        <v>120</v>
      </c>
      <c r="H368" s="2">
        <f t="shared" ca="1" si="80"/>
        <v>9</v>
      </c>
      <c r="I368" s="2">
        <f t="shared" ca="1" si="81"/>
        <v>10</v>
      </c>
      <c r="J368" s="2">
        <f t="shared" ca="1" si="69"/>
        <v>13.5</v>
      </c>
      <c r="K368" s="2">
        <f t="shared" ca="1" si="70"/>
        <v>2.08</v>
      </c>
      <c r="L368" s="2">
        <f t="shared" ca="1" si="71"/>
        <v>1.7999999999999998</v>
      </c>
      <c r="M368" s="2">
        <f t="shared" ca="1" si="72"/>
        <v>0.45</v>
      </c>
      <c r="N368" s="14">
        <f t="shared" ca="1" si="73"/>
        <v>0.2</v>
      </c>
      <c r="O368" s="2">
        <f t="shared" ca="1" si="74"/>
        <v>4.53</v>
      </c>
      <c r="P368" s="14">
        <f t="shared" ca="1" si="66"/>
        <v>1.2121212121212122</v>
      </c>
      <c r="Q368" s="2">
        <f t="shared" ca="1" si="75"/>
        <v>66.666666666666671</v>
      </c>
      <c r="R368" s="2">
        <f t="shared" ca="1" si="67"/>
        <v>71.196666666666673</v>
      </c>
      <c r="S368" s="2">
        <v>0</v>
      </c>
      <c r="T368" s="2">
        <v>0</v>
      </c>
      <c r="U368" s="2">
        <v>0</v>
      </c>
      <c r="V368" s="2">
        <v>0</v>
      </c>
      <c r="W368" s="2">
        <f t="shared" ca="1" si="68"/>
        <v>84.696666666666673</v>
      </c>
    </row>
    <row r="369" spans="1:23" hidden="1" x14ac:dyDescent="0.35">
      <c r="A369" s="6" t="s">
        <v>87</v>
      </c>
      <c r="B369" s="2" t="s">
        <v>111</v>
      </c>
      <c r="C369" s="2" t="s">
        <v>109</v>
      </c>
      <c r="D369" s="2">
        <f t="shared" si="82"/>
        <v>2</v>
      </c>
      <c r="E369" s="2">
        <f t="shared" ca="1" si="77"/>
        <v>8.8000000000000007</v>
      </c>
      <c r="F369" s="2">
        <f t="shared" ca="1" si="78"/>
        <v>180</v>
      </c>
      <c r="G369" s="2">
        <f t="shared" ca="1" si="79"/>
        <v>94</v>
      </c>
      <c r="H369" s="2">
        <f t="shared" ca="1" si="80"/>
        <v>8.1999999999999993</v>
      </c>
      <c r="I369" s="2">
        <f t="shared" ca="1" si="81"/>
        <v>12</v>
      </c>
      <c r="J369" s="2">
        <f t="shared" ca="1" si="69"/>
        <v>13.200000000000001</v>
      </c>
      <c r="K369" s="2">
        <f t="shared" ca="1" si="70"/>
        <v>1.8</v>
      </c>
      <c r="L369" s="2">
        <f t="shared" ca="1" si="71"/>
        <v>1.41</v>
      </c>
      <c r="M369" s="2">
        <f t="shared" ca="1" si="72"/>
        <v>0.41</v>
      </c>
      <c r="N369" s="14">
        <f t="shared" ca="1" si="73"/>
        <v>0.48</v>
      </c>
      <c r="O369" s="2">
        <f t="shared" ca="1" si="74"/>
        <v>4.0999999999999996</v>
      </c>
      <c r="P369" s="14">
        <f t="shared" ca="1" si="66"/>
        <v>1.2280701754385965</v>
      </c>
      <c r="Q369" s="2">
        <f t="shared" ca="1" si="75"/>
        <v>67.543859649122808</v>
      </c>
      <c r="R369" s="2">
        <f t="shared" ca="1" si="67"/>
        <v>71.643859649122803</v>
      </c>
      <c r="S369" s="2">
        <v>0</v>
      </c>
      <c r="T369" s="2">
        <v>0</v>
      </c>
      <c r="U369" s="2">
        <v>0</v>
      </c>
      <c r="V369" s="2">
        <v>0</v>
      </c>
      <c r="W369" s="2">
        <f t="shared" ca="1" si="68"/>
        <v>84.843859649122805</v>
      </c>
    </row>
    <row r="370" spans="1:23" hidden="1" x14ac:dyDescent="0.35">
      <c r="A370" s="6" t="s">
        <v>88</v>
      </c>
      <c r="B370" s="2" t="s">
        <v>111</v>
      </c>
      <c r="C370" s="2" t="s">
        <v>109</v>
      </c>
      <c r="D370" s="2">
        <f t="shared" si="82"/>
        <v>2</v>
      </c>
      <c r="E370" s="2">
        <f t="shared" ca="1" si="77"/>
        <v>8.4</v>
      </c>
      <c r="F370" s="2">
        <f t="shared" ca="1" si="78"/>
        <v>180</v>
      </c>
      <c r="G370" s="2">
        <f t="shared" ca="1" si="79"/>
        <v>118</v>
      </c>
      <c r="H370" s="2">
        <f t="shared" ca="1" si="80"/>
        <v>8.1999999999999993</v>
      </c>
      <c r="I370" s="2">
        <f t="shared" ca="1" si="81"/>
        <v>14</v>
      </c>
      <c r="J370" s="2">
        <f t="shared" ca="1" si="69"/>
        <v>12.600000000000001</v>
      </c>
      <c r="K370" s="2">
        <f t="shared" ca="1" si="70"/>
        <v>1.8</v>
      </c>
      <c r="L370" s="2">
        <f t="shared" ca="1" si="71"/>
        <v>1.77</v>
      </c>
      <c r="M370" s="2">
        <f t="shared" ca="1" si="72"/>
        <v>0.41</v>
      </c>
      <c r="N370" s="14">
        <f t="shared" ca="1" si="73"/>
        <v>0.42</v>
      </c>
      <c r="O370" s="2">
        <f t="shared" ca="1" si="74"/>
        <v>4.4000000000000004</v>
      </c>
      <c r="P370" s="14">
        <f t="shared" ca="1" si="66"/>
        <v>1.6666666666666667</v>
      </c>
      <c r="Q370" s="2">
        <f t="shared" ca="1" si="75"/>
        <v>91.666666666666671</v>
      </c>
      <c r="R370" s="2">
        <f t="shared" ca="1" si="67"/>
        <v>96.066666666666677</v>
      </c>
      <c r="S370" s="2">
        <v>0</v>
      </c>
      <c r="T370" s="2">
        <v>0</v>
      </c>
      <c r="U370" s="2">
        <v>0</v>
      </c>
      <c r="V370" s="2">
        <v>0</v>
      </c>
      <c r="W370" s="2">
        <f t="shared" ca="1" si="68"/>
        <v>108.66666666666669</v>
      </c>
    </row>
    <row r="371" spans="1:23" hidden="1" x14ac:dyDescent="0.35">
      <c r="A371" s="6" t="s">
        <v>89</v>
      </c>
      <c r="B371" s="2" t="s">
        <v>111</v>
      </c>
      <c r="C371" s="2" t="s">
        <v>109</v>
      </c>
      <c r="D371" s="2">
        <f t="shared" si="82"/>
        <v>2</v>
      </c>
      <c r="E371" s="2">
        <f t="shared" ca="1" si="77"/>
        <v>8</v>
      </c>
      <c r="F371" s="2">
        <f t="shared" ca="1" si="78"/>
        <v>208</v>
      </c>
      <c r="G371" s="2">
        <f t="shared" ca="1" si="79"/>
        <v>118</v>
      </c>
      <c r="H371" s="2">
        <f t="shared" ca="1" si="80"/>
        <v>7</v>
      </c>
      <c r="I371" s="2">
        <f t="shared" ca="1" si="81"/>
        <v>8</v>
      </c>
      <c r="J371" s="2">
        <f t="shared" ca="1" si="69"/>
        <v>12</v>
      </c>
      <c r="K371" s="2">
        <f t="shared" ca="1" si="70"/>
        <v>2.08</v>
      </c>
      <c r="L371" s="2">
        <f t="shared" ca="1" si="71"/>
        <v>1.77</v>
      </c>
      <c r="M371" s="2">
        <f t="shared" ca="1" si="72"/>
        <v>0.35000000000000003</v>
      </c>
      <c r="N371" s="14">
        <f t="shared" ca="1" si="73"/>
        <v>0.16</v>
      </c>
      <c r="O371" s="2">
        <f t="shared" ca="1" si="74"/>
        <v>4.3600000000000003</v>
      </c>
      <c r="P371" s="14">
        <f t="shared" ca="1" si="66"/>
        <v>1.6666666666666667</v>
      </c>
      <c r="Q371" s="2">
        <f t="shared" ca="1" si="75"/>
        <v>91.666666666666671</v>
      </c>
      <c r="R371" s="2">
        <f t="shared" ca="1" si="67"/>
        <v>96.026666666666671</v>
      </c>
      <c r="S371" s="2">
        <v>0</v>
      </c>
      <c r="T371" s="2">
        <v>0</v>
      </c>
      <c r="U371" s="2">
        <v>0</v>
      </c>
      <c r="V371" s="2">
        <v>0</v>
      </c>
      <c r="W371" s="2">
        <f t="shared" ca="1" si="68"/>
        <v>108.02666666666667</v>
      </c>
    </row>
    <row r="372" spans="1:23" hidden="1" x14ac:dyDescent="0.35">
      <c r="A372" s="6" t="s">
        <v>90</v>
      </c>
      <c r="B372" s="2" t="s">
        <v>111</v>
      </c>
      <c r="C372" s="2" t="s">
        <v>109</v>
      </c>
      <c r="D372" s="2">
        <f t="shared" si="82"/>
        <v>2</v>
      </c>
      <c r="E372" s="2">
        <f t="shared" ca="1" si="77"/>
        <v>7.2</v>
      </c>
      <c r="F372" s="2">
        <f t="shared" ca="1" si="78"/>
        <v>218</v>
      </c>
      <c r="G372" s="2">
        <f t="shared" ca="1" si="79"/>
        <v>108</v>
      </c>
      <c r="H372" s="2">
        <f t="shared" ca="1" si="80"/>
        <v>7.2</v>
      </c>
      <c r="I372" s="2">
        <f t="shared" ca="1" si="81"/>
        <v>4</v>
      </c>
      <c r="J372" s="2">
        <f t="shared" ca="1" si="69"/>
        <v>10.8</v>
      </c>
      <c r="K372" s="2">
        <f t="shared" ca="1" si="70"/>
        <v>2.1800000000000002</v>
      </c>
      <c r="L372" s="2">
        <f t="shared" ca="1" si="71"/>
        <v>1.6199999999999999</v>
      </c>
      <c r="M372" s="2">
        <f t="shared" ca="1" si="72"/>
        <v>0.36000000000000004</v>
      </c>
      <c r="N372" s="14">
        <f t="shared" ca="1" si="73"/>
        <v>0.08</v>
      </c>
      <c r="O372" s="2">
        <f t="shared" ca="1" si="74"/>
        <v>4.24</v>
      </c>
      <c r="P372" s="14">
        <f t="shared" ca="1" si="66"/>
        <v>1.75</v>
      </c>
      <c r="Q372" s="2">
        <f t="shared" ca="1" si="75"/>
        <v>96.25</v>
      </c>
      <c r="R372" s="2">
        <f t="shared" ca="1" si="67"/>
        <v>100.49</v>
      </c>
      <c r="S372" s="2">
        <v>0</v>
      </c>
      <c r="T372" s="2">
        <v>0</v>
      </c>
      <c r="U372" s="2">
        <v>0</v>
      </c>
      <c r="V372" s="2">
        <v>0</v>
      </c>
      <c r="W372" s="2">
        <f t="shared" ca="1" si="68"/>
        <v>111.28999999999999</v>
      </c>
    </row>
    <row r="373" spans="1:23" hidden="1" x14ac:dyDescent="0.35">
      <c r="A373" s="6" t="s">
        <v>91</v>
      </c>
      <c r="B373" s="2" t="s">
        <v>111</v>
      </c>
      <c r="C373" s="2" t="s">
        <v>109</v>
      </c>
      <c r="D373" s="2">
        <f t="shared" si="82"/>
        <v>2</v>
      </c>
      <c r="E373" s="2">
        <f t="shared" ca="1" si="77"/>
        <v>8.1999999999999993</v>
      </c>
      <c r="F373" s="2">
        <f t="shared" ca="1" si="78"/>
        <v>202</v>
      </c>
      <c r="G373" s="2">
        <f t="shared" ca="1" si="79"/>
        <v>100</v>
      </c>
      <c r="H373" s="2">
        <f t="shared" ca="1" si="80"/>
        <v>8</v>
      </c>
      <c r="I373" s="2">
        <f t="shared" ca="1" si="81"/>
        <v>8</v>
      </c>
      <c r="J373" s="2">
        <f t="shared" ca="1" si="69"/>
        <v>12.299999999999999</v>
      </c>
      <c r="K373" s="2">
        <f t="shared" ca="1" si="70"/>
        <v>2.02</v>
      </c>
      <c r="L373" s="2">
        <f t="shared" ca="1" si="71"/>
        <v>1.5</v>
      </c>
      <c r="M373" s="2">
        <f t="shared" ca="1" si="72"/>
        <v>0.4</v>
      </c>
      <c r="N373" s="14">
        <f t="shared" ca="1" si="73"/>
        <v>0.24</v>
      </c>
      <c r="O373" s="2">
        <f t="shared" ca="1" si="74"/>
        <v>4.16</v>
      </c>
      <c r="P373" s="14">
        <f t="shared" ca="1" si="66"/>
        <v>1.1290322580645162</v>
      </c>
      <c r="Q373" s="2">
        <f t="shared" ca="1" si="75"/>
        <v>62.096774193548391</v>
      </c>
      <c r="R373" s="2">
        <f t="shared" ca="1" si="67"/>
        <v>66.256774193548395</v>
      </c>
      <c r="S373" s="2">
        <v>0</v>
      </c>
      <c r="T373" s="2">
        <v>0</v>
      </c>
      <c r="U373" s="2">
        <v>0</v>
      </c>
      <c r="V373" s="2">
        <v>0</v>
      </c>
      <c r="W373" s="2">
        <f t="shared" ca="1" si="68"/>
        <v>78.556774193548392</v>
      </c>
    </row>
    <row r="374" spans="1:23" hidden="1" x14ac:dyDescent="0.35">
      <c r="A374" s="6" t="s">
        <v>92</v>
      </c>
      <c r="B374" s="2" t="s">
        <v>111</v>
      </c>
      <c r="C374" s="2" t="s">
        <v>109</v>
      </c>
      <c r="D374" s="2">
        <f t="shared" si="82"/>
        <v>2</v>
      </c>
      <c r="E374" s="2">
        <f t="shared" ca="1" si="77"/>
        <v>7</v>
      </c>
      <c r="F374" s="2">
        <f t="shared" ca="1" si="78"/>
        <v>214</v>
      </c>
      <c r="G374" s="2">
        <f t="shared" ca="1" si="79"/>
        <v>98</v>
      </c>
      <c r="H374" s="2">
        <f t="shared" ca="1" si="80"/>
        <v>7.2</v>
      </c>
      <c r="I374" s="2">
        <f t="shared" ca="1" si="81"/>
        <v>10</v>
      </c>
      <c r="J374" s="2">
        <f t="shared" ca="1" si="69"/>
        <v>10.5</v>
      </c>
      <c r="K374" s="2">
        <f t="shared" ca="1" si="70"/>
        <v>2.14</v>
      </c>
      <c r="L374" s="2">
        <f t="shared" ca="1" si="71"/>
        <v>1.47</v>
      </c>
      <c r="M374" s="2">
        <f t="shared" ca="1" si="72"/>
        <v>0.36000000000000004</v>
      </c>
      <c r="N374" s="14">
        <f t="shared" ca="1" si="73"/>
        <v>0.5</v>
      </c>
      <c r="O374" s="2">
        <f t="shared" ca="1" si="74"/>
        <v>4.4700000000000006</v>
      </c>
      <c r="P374" s="14">
        <f t="shared" ref="P374:P437" ca="1" si="83">((140/RANDBETWEEN(150,250))*D374)</f>
        <v>1.8543046357615893</v>
      </c>
      <c r="Q374" s="2">
        <f t="shared" ca="1" si="75"/>
        <v>101.98675496688742</v>
      </c>
      <c r="R374" s="2">
        <f t="shared" ca="1" si="67"/>
        <v>106.45675496688742</v>
      </c>
      <c r="S374" s="2">
        <v>0</v>
      </c>
      <c r="T374" s="2">
        <v>0</v>
      </c>
      <c r="U374" s="2">
        <v>0</v>
      </c>
      <c r="V374" s="2">
        <v>0</v>
      </c>
      <c r="W374" s="2">
        <f t="shared" ca="1" si="68"/>
        <v>116.95675496688742</v>
      </c>
    </row>
    <row r="375" spans="1:23" hidden="1" x14ac:dyDescent="0.35">
      <c r="A375" s="6" t="s">
        <v>93</v>
      </c>
      <c r="B375" s="2" t="s">
        <v>111</v>
      </c>
      <c r="C375" s="2" t="s">
        <v>109</v>
      </c>
      <c r="D375" s="2">
        <f t="shared" si="82"/>
        <v>2</v>
      </c>
      <c r="E375" s="2">
        <f t="shared" ca="1" si="77"/>
        <v>8.1999999999999993</v>
      </c>
      <c r="F375" s="2">
        <f t="shared" ca="1" si="78"/>
        <v>214</v>
      </c>
      <c r="G375" s="2">
        <f t="shared" ca="1" si="79"/>
        <v>118</v>
      </c>
      <c r="H375" s="2">
        <f t="shared" ca="1" si="80"/>
        <v>7.8</v>
      </c>
      <c r="I375" s="2">
        <f t="shared" ca="1" si="81"/>
        <v>4</v>
      </c>
      <c r="J375" s="2">
        <f t="shared" ca="1" si="69"/>
        <v>12.299999999999999</v>
      </c>
      <c r="K375" s="2">
        <f t="shared" ca="1" si="70"/>
        <v>2.14</v>
      </c>
      <c r="L375" s="2">
        <f t="shared" ca="1" si="71"/>
        <v>1.77</v>
      </c>
      <c r="M375" s="2">
        <f t="shared" ca="1" si="72"/>
        <v>0.39</v>
      </c>
      <c r="N375" s="14">
        <f t="shared" ca="1" si="73"/>
        <v>0.08</v>
      </c>
      <c r="O375" s="2">
        <f t="shared" ca="1" si="74"/>
        <v>4.38</v>
      </c>
      <c r="P375" s="14">
        <f t="shared" ca="1" si="83"/>
        <v>1.5217391304347827</v>
      </c>
      <c r="Q375" s="2">
        <f t="shared" ca="1" si="75"/>
        <v>83.695652173913047</v>
      </c>
      <c r="R375" s="2">
        <f t="shared" ca="1" si="67"/>
        <v>88.075652173913042</v>
      </c>
      <c r="S375" s="2">
        <v>0</v>
      </c>
      <c r="T375" s="2">
        <v>0</v>
      </c>
      <c r="U375" s="2">
        <v>0</v>
      </c>
      <c r="V375" s="2">
        <v>0</v>
      </c>
      <c r="W375" s="2">
        <f t="shared" ca="1" si="68"/>
        <v>100.37565217391304</v>
      </c>
    </row>
    <row r="376" spans="1:23" hidden="1" x14ac:dyDescent="0.35">
      <c r="A376" s="6" t="s">
        <v>94</v>
      </c>
      <c r="B376" s="2" t="s">
        <v>111</v>
      </c>
      <c r="C376" s="2" t="s">
        <v>109</v>
      </c>
      <c r="D376" s="2">
        <f t="shared" si="82"/>
        <v>2</v>
      </c>
      <c r="E376" s="2">
        <f t="shared" ca="1" si="77"/>
        <v>8.1999999999999993</v>
      </c>
      <c r="F376" s="2">
        <f t="shared" ca="1" si="78"/>
        <v>192</v>
      </c>
      <c r="G376" s="2">
        <f t="shared" ca="1" si="79"/>
        <v>92</v>
      </c>
      <c r="H376" s="2">
        <f t="shared" ca="1" si="80"/>
        <v>7.6</v>
      </c>
      <c r="I376" s="2">
        <f t="shared" ca="1" si="81"/>
        <v>10</v>
      </c>
      <c r="J376" s="2">
        <f t="shared" ca="1" si="69"/>
        <v>12.299999999999999</v>
      </c>
      <c r="K376" s="2">
        <f t="shared" ca="1" si="70"/>
        <v>1.92</v>
      </c>
      <c r="L376" s="2">
        <f t="shared" ca="1" si="71"/>
        <v>1.38</v>
      </c>
      <c r="M376" s="2">
        <f t="shared" ca="1" si="72"/>
        <v>0.38</v>
      </c>
      <c r="N376" s="14">
        <f t="shared" ca="1" si="73"/>
        <v>0.3</v>
      </c>
      <c r="O376" s="2">
        <f t="shared" ca="1" si="74"/>
        <v>3.9799999999999995</v>
      </c>
      <c r="P376" s="14">
        <f t="shared" ca="1" si="83"/>
        <v>1.2280701754385965</v>
      </c>
      <c r="Q376" s="2">
        <f t="shared" ca="1" si="75"/>
        <v>67.543859649122808</v>
      </c>
      <c r="R376" s="2">
        <f t="shared" ca="1" si="67"/>
        <v>71.523859649122812</v>
      </c>
      <c r="S376" s="2">
        <v>0</v>
      </c>
      <c r="T376" s="2">
        <v>0</v>
      </c>
      <c r="U376" s="2">
        <v>0</v>
      </c>
      <c r="V376" s="2">
        <v>0</v>
      </c>
      <c r="W376" s="2">
        <f t="shared" ca="1" si="68"/>
        <v>83.823859649122809</v>
      </c>
    </row>
    <row r="377" spans="1:23" x14ac:dyDescent="0.35">
      <c r="A377" s="6" t="s">
        <v>95</v>
      </c>
      <c r="B377" s="2" t="s">
        <v>111</v>
      </c>
      <c r="C377" s="2" t="s">
        <v>109</v>
      </c>
      <c r="D377" s="2">
        <f t="shared" si="82"/>
        <v>2</v>
      </c>
      <c r="E377" s="2">
        <f t="shared" ca="1" si="77"/>
        <v>8.6</v>
      </c>
      <c r="F377" s="2">
        <f t="shared" ca="1" si="78"/>
        <v>184</v>
      </c>
      <c r="G377" s="2">
        <f t="shared" ca="1" si="79"/>
        <v>120</v>
      </c>
      <c r="H377" s="2">
        <f t="shared" ca="1" si="80"/>
        <v>7.4</v>
      </c>
      <c r="I377" s="2">
        <f t="shared" ca="1" si="81"/>
        <v>8</v>
      </c>
      <c r="J377" s="2">
        <f t="shared" ca="1" si="69"/>
        <v>12.899999999999999</v>
      </c>
      <c r="K377" s="2">
        <f t="shared" ca="1" si="70"/>
        <v>1.84</v>
      </c>
      <c r="L377" s="2">
        <f t="shared" ca="1" si="71"/>
        <v>1.7999999999999998</v>
      </c>
      <c r="M377" s="2">
        <f t="shared" ca="1" si="72"/>
        <v>0.37000000000000005</v>
      </c>
      <c r="N377" s="14">
        <f t="shared" ca="1" si="73"/>
        <v>0.16</v>
      </c>
      <c r="O377" s="2">
        <f t="shared" ca="1" si="74"/>
        <v>4.17</v>
      </c>
      <c r="P377" s="14">
        <f t="shared" ca="1" si="83"/>
        <v>1.4973262032085561</v>
      </c>
      <c r="Q377" s="2">
        <f t="shared" ca="1" si="75"/>
        <v>82.352941176470594</v>
      </c>
      <c r="R377" s="2">
        <f t="shared" ca="1" si="67"/>
        <v>86.522941176470596</v>
      </c>
      <c r="S377" s="2">
        <v>0</v>
      </c>
      <c r="T377" s="2">
        <v>0</v>
      </c>
      <c r="U377" s="2">
        <v>0</v>
      </c>
      <c r="V377" s="2">
        <v>0</v>
      </c>
      <c r="W377" s="2">
        <f t="shared" ca="1" si="68"/>
        <v>99.422941176470601</v>
      </c>
    </row>
    <row r="378" spans="1:23" hidden="1" x14ac:dyDescent="0.35">
      <c r="A378" s="6" t="s">
        <v>96</v>
      </c>
      <c r="B378" s="2" t="s">
        <v>111</v>
      </c>
      <c r="C378" s="2" t="s">
        <v>109</v>
      </c>
      <c r="D378" s="2">
        <f t="shared" si="82"/>
        <v>2</v>
      </c>
      <c r="E378" s="2">
        <f t="shared" ca="1" si="77"/>
        <v>8.6</v>
      </c>
      <c r="F378" s="2">
        <f t="shared" ca="1" si="78"/>
        <v>182</v>
      </c>
      <c r="G378" s="2">
        <f t="shared" ca="1" si="79"/>
        <v>102</v>
      </c>
      <c r="H378" s="2">
        <f t="shared" ca="1" si="80"/>
        <v>8.8000000000000007</v>
      </c>
      <c r="I378" s="2">
        <f t="shared" ca="1" si="81"/>
        <v>12</v>
      </c>
      <c r="J378" s="2">
        <f t="shared" ca="1" si="69"/>
        <v>12.899999999999999</v>
      </c>
      <c r="K378" s="2">
        <f t="shared" ca="1" si="70"/>
        <v>1.82</v>
      </c>
      <c r="L378" s="2">
        <f t="shared" ca="1" si="71"/>
        <v>1.53</v>
      </c>
      <c r="M378" s="2">
        <f t="shared" ca="1" si="72"/>
        <v>0.44000000000000006</v>
      </c>
      <c r="N378" s="14">
        <f t="shared" ca="1" si="73"/>
        <v>0.24</v>
      </c>
      <c r="O378" s="2">
        <f t="shared" ca="1" si="74"/>
        <v>4.03</v>
      </c>
      <c r="P378" s="14">
        <f t="shared" ca="1" si="83"/>
        <v>1.1914893617021276</v>
      </c>
      <c r="Q378" s="2">
        <f t="shared" ca="1" si="75"/>
        <v>65.531914893617014</v>
      </c>
      <c r="R378" s="2">
        <f t="shared" ca="1" si="67"/>
        <v>69.561914893617015</v>
      </c>
      <c r="S378" s="2">
        <v>0</v>
      </c>
      <c r="T378" s="2">
        <v>0</v>
      </c>
      <c r="U378" s="2">
        <v>0</v>
      </c>
      <c r="V378" s="2">
        <v>0</v>
      </c>
      <c r="W378" s="2">
        <f t="shared" ca="1" si="68"/>
        <v>82.461914893617006</v>
      </c>
    </row>
    <row r="379" spans="1:23" hidden="1" x14ac:dyDescent="0.35">
      <c r="A379" s="6" t="s">
        <v>97</v>
      </c>
      <c r="B379" s="2" t="s">
        <v>111</v>
      </c>
      <c r="C379" s="2" t="s">
        <v>109</v>
      </c>
      <c r="D379" s="2">
        <f t="shared" si="82"/>
        <v>2</v>
      </c>
      <c r="E379" s="2">
        <f t="shared" ca="1" si="77"/>
        <v>7.6</v>
      </c>
      <c r="F379" s="2">
        <f t="shared" ca="1" si="78"/>
        <v>198</v>
      </c>
      <c r="G379" s="2">
        <f t="shared" ca="1" si="79"/>
        <v>106</v>
      </c>
      <c r="H379" s="2">
        <f t="shared" ca="1" si="80"/>
        <v>7</v>
      </c>
      <c r="I379" s="2">
        <f t="shared" ca="1" si="81"/>
        <v>16</v>
      </c>
      <c r="J379" s="2">
        <f t="shared" ca="1" si="69"/>
        <v>11.399999999999999</v>
      </c>
      <c r="K379" s="2">
        <f t="shared" ca="1" si="70"/>
        <v>1.98</v>
      </c>
      <c r="L379" s="2">
        <f t="shared" ca="1" si="71"/>
        <v>1.5899999999999999</v>
      </c>
      <c r="M379" s="2">
        <f t="shared" ca="1" si="72"/>
        <v>0.35000000000000003</v>
      </c>
      <c r="N379" s="14">
        <f t="shared" ca="1" si="73"/>
        <v>0.64</v>
      </c>
      <c r="O379" s="2">
        <f t="shared" ca="1" si="74"/>
        <v>4.5599999999999996</v>
      </c>
      <c r="P379" s="14">
        <f t="shared" ca="1" si="83"/>
        <v>1.3270142180094786</v>
      </c>
      <c r="Q379" s="2">
        <f t="shared" ca="1" si="75"/>
        <v>72.985781990521318</v>
      </c>
      <c r="R379" s="2">
        <f t="shared" ca="1" si="67"/>
        <v>77.54578199052132</v>
      </c>
      <c r="S379" s="2">
        <v>0</v>
      </c>
      <c r="T379" s="2">
        <v>0</v>
      </c>
      <c r="U379" s="2">
        <v>0</v>
      </c>
      <c r="V379" s="2">
        <v>0</v>
      </c>
      <c r="W379" s="2">
        <f t="shared" ca="1" si="68"/>
        <v>88.945781990521311</v>
      </c>
    </row>
    <row r="380" spans="1:23" hidden="1" x14ac:dyDescent="0.35">
      <c r="A380" s="6" t="s">
        <v>43</v>
      </c>
      <c r="B380" s="2" t="s">
        <v>112</v>
      </c>
      <c r="C380" s="2" t="s">
        <v>109</v>
      </c>
      <c r="D380" s="2">
        <v>2</v>
      </c>
      <c r="E380" s="2">
        <f t="shared" ca="1" si="77"/>
        <v>7.6</v>
      </c>
      <c r="F380" s="2">
        <f t="shared" ca="1" si="78"/>
        <v>184</v>
      </c>
      <c r="G380" s="2">
        <f t="shared" ca="1" si="79"/>
        <v>102</v>
      </c>
      <c r="H380" s="2">
        <f t="shared" ca="1" si="80"/>
        <v>8</v>
      </c>
      <c r="I380" s="2">
        <f t="shared" ca="1" si="81"/>
        <v>4</v>
      </c>
      <c r="J380" s="2">
        <f t="shared" ca="1" si="69"/>
        <v>11.399999999999999</v>
      </c>
      <c r="K380" s="2">
        <f t="shared" ca="1" si="70"/>
        <v>1.84</v>
      </c>
      <c r="L380" s="2">
        <f t="shared" ca="1" si="71"/>
        <v>1.53</v>
      </c>
      <c r="M380" s="2">
        <f t="shared" ca="1" si="72"/>
        <v>0.4</v>
      </c>
      <c r="N380" s="14">
        <f t="shared" ca="1" si="73"/>
        <v>0.12</v>
      </c>
      <c r="O380" s="2">
        <f t="shared" ca="1" si="74"/>
        <v>3.89</v>
      </c>
      <c r="P380" s="14">
        <f t="shared" ca="1" si="83"/>
        <v>1.1814345991561181</v>
      </c>
      <c r="Q380" s="2">
        <f t="shared" ca="1" si="75"/>
        <v>64.978902953586498</v>
      </c>
      <c r="R380" s="2">
        <f t="shared" ca="1" si="67"/>
        <v>68.868902953586499</v>
      </c>
      <c r="S380" s="2">
        <v>0</v>
      </c>
      <c r="T380" s="2">
        <v>0</v>
      </c>
      <c r="U380" s="2">
        <v>0</v>
      </c>
      <c r="V380" s="2">
        <v>0</v>
      </c>
      <c r="W380" s="2">
        <f t="shared" ca="1" si="68"/>
        <v>80.26890295358649</v>
      </c>
    </row>
    <row r="381" spans="1:23" hidden="1" x14ac:dyDescent="0.35">
      <c r="A381" s="6" t="s">
        <v>44</v>
      </c>
      <c r="B381" s="2" t="s">
        <v>112</v>
      </c>
      <c r="C381" s="2" t="s">
        <v>109</v>
      </c>
      <c r="D381" s="2">
        <f t="shared" ref="D381:D412" si="84">D380</f>
        <v>2</v>
      </c>
      <c r="E381" s="2">
        <f t="shared" ca="1" si="77"/>
        <v>8.8000000000000007</v>
      </c>
      <c r="F381" s="2">
        <f t="shared" ca="1" si="78"/>
        <v>196</v>
      </c>
      <c r="G381" s="2">
        <f t="shared" ca="1" si="79"/>
        <v>114</v>
      </c>
      <c r="H381" s="2">
        <f t="shared" ca="1" si="80"/>
        <v>8.4</v>
      </c>
      <c r="I381" s="2">
        <f t="shared" ca="1" si="81"/>
        <v>8</v>
      </c>
      <c r="J381" s="2">
        <f t="shared" ca="1" si="69"/>
        <v>13.200000000000001</v>
      </c>
      <c r="K381" s="2">
        <f t="shared" ca="1" si="70"/>
        <v>1.96</v>
      </c>
      <c r="L381" s="2">
        <f t="shared" ca="1" si="71"/>
        <v>1.71</v>
      </c>
      <c r="M381" s="2">
        <f t="shared" ca="1" si="72"/>
        <v>0.42000000000000004</v>
      </c>
      <c r="N381" s="14">
        <f t="shared" ca="1" si="73"/>
        <v>0.16</v>
      </c>
      <c r="O381" s="2">
        <f t="shared" ca="1" si="74"/>
        <v>4.25</v>
      </c>
      <c r="P381" s="14">
        <f t="shared" ca="1" si="83"/>
        <v>1.5642458100558658</v>
      </c>
      <c r="Q381" s="2">
        <f t="shared" ca="1" si="75"/>
        <v>86.033519553072622</v>
      </c>
      <c r="R381" s="2">
        <f t="shared" ca="1" si="67"/>
        <v>90.283519553072622</v>
      </c>
      <c r="S381" s="2">
        <v>0</v>
      </c>
      <c r="T381" s="2">
        <v>0</v>
      </c>
      <c r="U381" s="2">
        <v>0</v>
      </c>
      <c r="V381" s="2">
        <v>0</v>
      </c>
      <c r="W381" s="2">
        <f t="shared" ca="1" si="68"/>
        <v>103.48351955307263</v>
      </c>
    </row>
    <row r="382" spans="1:23" hidden="1" x14ac:dyDescent="0.35">
      <c r="A382" s="6" t="s">
        <v>45</v>
      </c>
      <c r="B382" s="2" t="s">
        <v>112</v>
      </c>
      <c r="C382" s="2" t="s">
        <v>109</v>
      </c>
      <c r="D382" s="2">
        <f t="shared" si="84"/>
        <v>2</v>
      </c>
      <c r="E382" s="2">
        <f t="shared" ca="1" si="77"/>
        <v>8.6</v>
      </c>
      <c r="F382" s="2">
        <f t="shared" ca="1" si="78"/>
        <v>210</v>
      </c>
      <c r="G382" s="2">
        <f t="shared" ca="1" si="79"/>
        <v>118</v>
      </c>
      <c r="H382" s="2">
        <f t="shared" ca="1" si="80"/>
        <v>8.4</v>
      </c>
      <c r="I382" s="2">
        <f t="shared" ca="1" si="81"/>
        <v>14</v>
      </c>
      <c r="J382" s="2">
        <f t="shared" ca="1" si="69"/>
        <v>12.899999999999999</v>
      </c>
      <c r="K382" s="2">
        <f t="shared" ca="1" si="70"/>
        <v>2.1</v>
      </c>
      <c r="L382" s="2">
        <f t="shared" ca="1" si="71"/>
        <v>1.77</v>
      </c>
      <c r="M382" s="2">
        <f t="shared" ca="1" si="72"/>
        <v>0.42000000000000004</v>
      </c>
      <c r="N382" s="14">
        <f t="shared" ca="1" si="73"/>
        <v>0.70000000000000007</v>
      </c>
      <c r="O382" s="2">
        <f t="shared" ca="1" si="74"/>
        <v>4.99</v>
      </c>
      <c r="P382" s="14">
        <f t="shared" ca="1" si="83"/>
        <v>1.1475409836065573</v>
      </c>
      <c r="Q382" s="2">
        <f t="shared" ca="1" si="75"/>
        <v>63.114754098360649</v>
      </c>
      <c r="R382" s="2">
        <f t="shared" ca="1" si="67"/>
        <v>68.104754098360644</v>
      </c>
      <c r="S382" s="2">
        <v>0</v>
      </c>
      <c r="T382" s="2">
        <v>0</v>
      </c>
      <c r="U382" s="2">
        <v>0</v>
      </c>
      <c r="V382" s="2">
        <v>0</v>
      </c>
      <c r="W382" s="2">
        <f t="shared" ca="1" si="68"/>
        <v>81.00475409836065</v>
      </c>
    </row>
    <row r="383" spans="1:23" hidden="1" x14ac:dyDescent="0.35">
      <c r="A383" s="6" t="s">
        <v>46</v>
      </c>
      <c r="B383" s="2" t="s">
        <v>112</v>
      </c>
      <c r="C383" s="2" t="s">
        <v>109</v>
      </c>
      <c r="D383" s="2">
        <f t="shared" si="84"/>
        <v>2</v>
      </c>
      <c r="E383" s="2">
        <f t="shared" ca="1" si="77"/>
        <v>7.4</v>
      </c>
      <c r="F383" s="2">
        <f t="shared" ca="1" si="78"/>
        <v>206</v>
      </c>
      <c r="G383" s="2">
        <f t="shared" ca="1" si="79"/>
        <v>114</v>
      </c>
      <c r="H383" s="2">
        <f t="shared" ca="1" si="80"/>
        <v>8.6</v>
      </c>
      <c r="I383" s="2">
        <f t="shared" ca="1" si="81"/>
        <v>16</v>
      </c>
      <c r="J383" s="2">
        <f t="shared" ca="1" si="69"/>
        <v>11.100000000000001</v>
      </c>
      <c r="K383" s="2">
        <f t="shared" ca="1" si="70"/>
        <v>2.06</v>
      </c>
      <c r="L383" s="2">
        <f t="shared" ca="1" si="71"/>
        <v>1.71</v>
      </c>
      <c r="M383" s="2">
        <f t="shared" ca="1" si="72"/>
        <v>0.43</v>
      </c>
      <c r="N383" s="14">
        <f t="shared" ca="1" si="73"/>
        <v>0.8</v>
      </c>
      <c r="O383" s="2">
        <f t="shared" ca="1" si="74"/>
        <v>5</v>
      </c>
      <c r="P383" s="14">
        <f t="shared" ca="1" si="83"/>
        <v>1.7721518987341771</v>
      </c>
      <c r="Q383" s="2">
        <f t="shared" ca="1" si="75"/>
        <v>97.468354430379748</v>
      </c>
      <c r="R383" s="2">
        <f t="shared" ca="1" si="67"/>
        <v>102.46835443037975</v>
      </c>
      <c r="S383" s="2">
        <v>0</v>
      </c>
      <c r="T383" s="2">
        <v>0</v>
      </c>
      <c r="U383" s="2">
        <v>0</v>
      </c>
      <c r="V383" s="2">
        <v>0</v>
      </c>
      <c r="W383" s="2">
        <f t="shared" ca="1" si="68"/>
        <v>113.56835443037974</v>
      </c>
    </row>
    <row r="384" spans="1:23" hidden="1" x14ac:dyDescent="0.35">
      <c r="A384" s="6" t="s">
        <v>47</v>
      </c>
      <c r="B384" s="2" t="s">
        <v>112</v>
      </c>
      <c r="C384" s="2" t="s">
        <v>109</v>
      </c>
      <c r="D384" s="2">
        <f t="shared" si="84"/>
        <v>2</v>
      </c>
      <c r="E384" s="2">
        <f t="shared" ca="1" si="77"/>
        <v>8.4</v>
      </c>
      <c r="F384" s="2">
        <f t="shared" ca="1" si="78"/>
        <v>182</v>
      </c>
      <c r="G384" s="2">
        <f t="shared" ca="1" si="79"/>
        <v>102</v>
      </c>
      <c r="H384" s="2">
        <f t="shared" ca="1" si="80"/>
        <v>7.2</v>
      </c>
      <c r="I384" s="2">
        <f t="shared" ca="1" si="81"/>
        <v>14</v>
      </c>
      <c r="J384" s="2">
        <f t="shared" ca="1" si="69"/>
        <v>12.600000000000001</v>
      </c>
      <c r="K384" s="2">
        <f t="shared" ca="1" si="70"/>
        <v>1.82</v>
      </c>
      <c r="L384" s="2">
        <f t="shared" ca="1" si="71"/>
        <v>1.53</v>
      </c>
      <c r="M384" s="2">
        <f t="shared" ca="1" si="72"/>
        <v>0.36000000000000004</v>
      </c>
      <c r="N384" s="14">
        <f t="shared" ca="1" si="73"/>
        <v>0.70000000000000007</v>
      </c>
      <c r="O384" s="2">
        <f t="shared" ca="1" si="74"/>
        <v>4.41</v>
      </c>
      <c r="P384" s="14">
        <f t="shared" ca="1" si="83"/>
        <v>1.6470588235294117</v>
      </c>
      <c r="Q384" s="2">
        <f t="shared" ca="1" si="75"/>
        <v>90.588235294117638</v>
      </c>
      <c r="R384" s="2">
        <f t="shared" ca="1" si="67"/>
        <v>94.998235294117634</v>
      </c>
      <c r="S384" s="2">
        <v>0</v>
      </c>
      <c r="T384" s="2">
        <v>0</v>
      </c>
      <c r="U384" s="2">
        <v>0</v>
      </c>
      <c r="V384" s="2">
        <v>0</v>
      </c>
      <c r="W384" s="2">
        <f t="shared" ca="1" si="68"/>
        <v>107.59823529411764</v>
      </c>
    </row>
    <row r="385" spans="1:23" hidden="1" x14ac:dyDescent="0.35">
      <c r="A385" s="6" t="s">
        <v>48</v>
      </c>
      <c r="B385" s="2" t="s">
        <v>112</v>
      </c>
      <c r="C385" s="2" t="s">
        <v>109</v>
      </c>
      <c r="D385" s="2">
        <f t="shared" si="84"/>
        <v>2</v>
      </c>
      <c r="E385" s="2">
        <f t="shared" ca="1" si="77"/>
        <v>7.8</v>
      </c>
      <c r="F385" s="2">
        <f t="shared" ca="1" si="78"/>
        <v>186</v>
      </c>
      <c r="G385" s="2">
        <f t="shared" ca="1" si="79"/>
        <v>110</v>
      </c>
      <c r="H385" s="2">
        <f t="shared" ca="1" si="80"/>
        <v>8.1999999999999993</v>
      </c>
      <c r="I385" s="2">
        <f t="shared" ca="1" si="81"/>
        <v>12</v>
      </c>
      <c r="J385" s="2">
        <f t="shared" ca="1" si="69"/>
        <v>11.7</v>
      </c>
      <c r="K385" s="2">
        <f t="shared" ca="1" si="70"/>
        <v>1.86</v>
      </c>
      <c r="L385" s="2">
        <f t="shared" ca="1" si="71"/>
        <v>1.65</v>
      </c>
      <c r="M385" s="2">
        <f t="shared" ca="1" si="72"/>
        <v>0.41</v>
      </c>
      <c r="N385" s="14">
        <f t="shared" ca="1" si="73"/>
        <v>0.36</v>
      </c>
      <c r="O385" s="2">
        <f t="shared" ca="1" si="74"/>
        <v>4.28</v>
      </c>
      <c r="P385" s="14">
        <f t="shared" ca="1" si="83"/>
        <v>1.4141414141414141</v>
      </c>
      <c r="Q385" s="2">
        <f t="shared" ca="1" si="75"/>
        <v>77.777777777777771</v>
      </c>
      <c r="R385" s="2">
        <f t="shared" ca="1" si="67"/>
        <v>82.057777777777773</v>
      </c>
      <c r="S385" s="2">
        <v>0</v>
      </c>
      <c r="T385" s="2">
        <v>0</v>
      </c>
      <c r="U385" s="2">
        <v>0</v>
      </c>
      <c r="V385" s="2">
        <v>0</v>
      </c>
      <c r="W385" s="2">
        <f t="shared" ca="1" si="68"/>
        <v>93.757777777777775</v>
      </c>
    </row>
    <row r="386" spans="1:23" hidden="1" x14ac:dyDescent="0.35">
      <c r="A386" s="6" t="s">
        <v>49</v>
      </c>
      <c r="B386" s="2" t="s">
        <v>112</v>
      </c>
      <c r="C386" s="2" t="s">
        <v>109</v>
      </c>
      <c r="D386" s="2">
        <f t="shared" si="84"/>
        <v>2</v>
      </c>
      <c r="E386" s="2">
        <f t="shared" ca="1" si="77"/>
        <v>8.4</v>
      </c>
      <c r="F386" s="2">
        <f t="shared" ca="1" si="78"/>
        <v>190</v>
      </c>
      <c r="G386" s="2">
        <f t="shared" ca="1" si="79"/>
        <v>96</v>
      </c>
      <c r="H386" s="2">
        <f t="shared" ca="1" si="80"/>
        <v>8.4</v>
      </c>
      <c r="I386" s="2">
        <f t="shared" ca="1" si="81"/>
        <v>12</v>
      </c>
      <c r="J386" s="2">
        <f t="shared" ca="1" si="69"/>
        <v>12.600000000000001</v>
      </c>
      <c r="K386" s="2">
        <f t="shared" ca="1" si="70"/>
        <v>1.9000000000000001</v>
      </c>
      <c r="L386" s="2">
        <f t="shared" ca="1" si="71"/>
        <v>1.44</v>
      </c>
      <c r="M386" s="2">
        <f t="shared" ca="1" si="72"/>
        <v>0.42000000000000004</v>
      </c>
      <c r="N386" s="14">
        <f t="shared" ca="1" si="73"/>
        <v>0.24</v>
      </c>
      <c r="O386" s="2">
        <f t="shared" ca="1" si="74"/>
        <v>4</v>
      </c>
      <c r="P386" s="14">
        <f t="shared" ca="1" si="83"/>
        <v>1.1382113821138211</v>
      </c>
      <c r="Q386" s="2">
        <f t="shared" ca="1" si="75"/>
        <v>62.601626016260163</v>
      </c>
      <c r="R386" s="2">
        <f t="shared" ref="R386:R449" ca="1" si="85">SUM(Q386,O386)</f>
        <v>66.601626016260155</v>
      </c>
      <c r="S386" s="2">
        <v>0</v>
      </c>
      <c r="T386" s="2">
        <v>0</v>
      </c>
      <c r="U386" s="2">
        <v>0</v>
      </c>
      <c r="V386" s="2">
        <v>0</v>
      </c>
      <c r="W386" s="2">
        <f t="shared" ref="W386:W449" ca="1" si="86">SUM(R386:V386,J386)</f>
        <v>79.20162601626015</v>
      </c>
    </row>
    <row r="387" spans="1:23" hidden="1" x14ac:dyDescent="0.35">
      <c r="A387" s="6" t="s">
        <v>50</v>
      </c>
      <c r="B387" s="2" t="s">
        <v>112</v>
      </c>
      <c r="C387" s="2" t="s">
        <v>109</v>
      </c>
      <c r="D387" s="2">
        <f t="shared" si="84"/>
        <v>2</v>
      </c>
      <c r="E387" s="2">
        <f t="shared" ca="1" si="77"/>
        <v>7.8</v>
      </c>
      <c r="F387" s="2">
        <f t="shared" ca="1" si="78"/>
        <v>208</v>
      </c>
      <c r="G387" s="2">
        <f t="shared" ca="1" si="79"/>
        <v>110</v>
      </c>
      <c r="H387" s="2">
        <f t="shared" ca="1" si="80"/>
        <v>7.8</v>
      </c>
      <c r="I387" s="2">
        <f t="shared" ca="1" si="81"/>
        <v>16</v>
      </c>
      <c r="J387" s="2">
        <f t="shared" ref="J387:J450" ca="1" si="87">1.5*E387</f>
        <v>11.7</v>
      </c>
      <c r="K387" s="2">
        <f t="shared" ref="K387:K450" ca="1" si="88">0.01*F387</f>
        <v>2.08</v>
      </c>
      <c r="L387" s="2">
        <f t="shared" ref="L387:L450" ca="1" si="89">0.015*G387</f>
        <v>1.65</v>
      </c>
      <c r="M387" s="2">
        <f t="shared" ref="M387:M450" ca="1" si="90">0.05*H387</f>
        <v>0.39</v>
      </c>
      <c r="N387" s="14">
        <f t="shared" ref="N387:N450" ca="1" si="91">(RANDBETWEEN(2,5)/100)*I387</f>
        <v>0.48</v>
      </c>
      <c r="O387" s="2">
        <f t="shared" ref="O387:O450" ca="1" si="92">SUM(K387:N387)</f>
        <v>4.5999999999999996</v>
      </c>
      <c r="P387" s="14">
        <f t="shared" ca="1" si="83"/>
        <v>1.3725490196078431</v>
      </c>
      <c r="Q387" s="2">
        <f t="shared" ref="Q387:Q450" ca="1" si="93">(55*P387)</f>
        <v>75.490196078431367</v>
      </c>
      <c r="R387" s="2">
        <f t="shared" ca="1" si="85"/>
        <v>80.090196078431362</v>
      </c>
      <c r="S387" s="2">
        <v>0</v>
      </c>
      <c r="T387" s="2">
        <v>0</v>
      </c>
      <c r="U387" s="2">
        <v>0</v>
      </c>
      <c r="V387" s="2">
        <v>0</v>
      </c>
      <c r="W387" s="2">
        <f t="shared" ca="1" si="86"/>
        <v>91.790196078431364</v>
      </c>
    </row>
    <row r="388" spans="1:23" hidden="1" x14ac:dyDescent="0.35">
      <c r="A388" s="6" t="s">
        <v>51</v>
      </c>
      <c r="B388" s="2" t="s">
        <v>112</v>
      </c>
      <c r="C388" s="2" t="s">
        <v>109</v>
      </c>
      <c r="D388" s="2">
        <f t="shared" si="84"/>
        <v>2</v>
      </c>
      <c r="E388" s="2">
        <f t="shared" ca="1" si="77"/>
        <v>8.6</v>
      </c>
      <c r="F388" s="2">
        <f t="shared" ca="1" si="78"/>
        <v>182</v>
      </c>
      <c r="G388" s="2">
        <f t="shared" ca="1" si="79"/>
        <v>108</v>
      </c>
      <c r="H388" s="2">
        <f t="shared" ca="1" si="80"/>
        <v>7.6</v>
      </c>
      <c r="I388" s="2">
        <f t="shared" ca="1" si="81"/>
        <v>12</v>
      </c>
      <c r="J388" s="2">
        <f t="shared" ca="1" si="87"/>
        <v>12.899999999999999</v>
      </c>
      <c r="K388" s="2">
        <f t="shared" ca="1" si="88"/>
        <v>1.82</v>
      </c>
      <c r="L388" s="2">
        <f t="shared" ca="1" si="89"/>
        <v>1.6199999999999999</v>
      </c>
      <c r="M388" s="2">
        <f t="shared" ca="1" si="90"/>
        <v>0.38</v>
      </c>
      <c r="N388" s="14">
        <f t="shared" ca="1" si="91"/>
        <v>0.36</v>
      </c>
      <c r="O388" s="2">
        <f t="shared" ca="1" si="92"/>
        <v>4.18</v>
      </c>
      <c r="P388" s="14">
        <f t="shared" ca="1" si="83"/>
        <v>1.386138613861386</v>
      </c>
      <c r="Q388" s="2">
        <f t="shared" ca="1" si="93"/>
        <v>76.237623762376231</v>
      </c>
      <c r="R388" s="2">
        <f t="shared" ca="1" si="85"/>
        <v>80.417623762376223</v>
      </c>
      <c r="S388" s="2">
        <v>0</v>
      </c>
      <c r="T388" s="2">
        <v>0</v>
      </c>
      <c r="U388" s="2">
        <v>0</v>
      </c>
      <c r="V388" s="2">
        <v>0</v>
      </c>
      <c r="W388" s="2">
        <f t="shared" ca="1" si="86"/>
        <v>93.317623762376229</v>
      </c>
    </row>
    <row r="389" spans="1:23" hidden="1" x14ac:dyDescent="0.35">
      <c r="A389" s="6" t="s">
        <v>52</v>
      </c>
      <c r="B389" s="2" t="s">
        <v>112</v>
      </c>
      <c r="C389" s="2" t="s">
        <v>109</v>
      </c>
      <c r="D389" s="2">
        <f t="shared" si="84"/>
        <v>2</v>
      </c>
      <c r="E389" s="2">
        <f t="shared" ca="1" si="77"/>
        <v>7.8</v>
      </c>
      <c r="F389" s="2">
        <f t="shared" ca="1" si="78"/>
        <v>190</v>
      </c>
      <c r="G389" s="2">
        <f t="shared" ca="1" si="79"/>
        <v>110</v>
      </c>
      <c r="H389" s="2">
        <f t="shared" ca="1" si="80"/>
        <v>8.6</v>
      </c>
      <c r="I389" s="2">
        <f t="shared" ca="1" si="81"/>
        <v>14</v>
      </c>
      <c r="J389" s="2">
        <f t="shared" ca="1" si="87"/>
        <v>11.7</v>
      </c>
      <c r="K389" s="2">
        <f t="shared" ca="1" si="88"/>
        <v>1.9000000000000001</v>
      </c>
      <c r="L389" s="2">
        <f t="shared" ca="1" si="89"/>
        <v>1.65</v>
      </c>
      <c r="M389" s="2">
        <f t="shared" ca="1" si="90"/>
        <v>0.43</v>
      </c>
      <c r="N389" s="14">
        <f t="shared" ca="1" si="91"/>
        <v>0.42</v>
      </c>
      <c r="O389" s="2">
        <f t="shared" ca="1" si="92"/>
        <v>4.4000000000000004</v>
      </c>
      <c r="P389" s="14">
        <f t="shared" ca="1" si="83"/>
        <v>1.3023255813953489</v>
      </c>
      <c r="Q389" s="2">
        <f t="shared" ca="1" si="93"/>
        <v>71.627906976744185</v>
      </c>
      <c r="R389" s="2">
        <f t="shared" ca="1" si="85"/>
        <v>76.027906976744191</v>
      </c>
      <c r="S389" s="2">
        <v>0</v>
      </c>
      <c r="T389" s="2">
        <v>0</v>
      </c>
      <c r="U389" s="2">
        <v>0</v>
      </c>
      <c r="V389" s="2">
        <v>0</v>
      </c>
      <c r="W389" s="2">
        <f t="shared" ca="1" si="86"/>
        <v>87.727906976744194</v>
      </c>
    </row>
    <row r="390" spans="1:23" hidden="1" x14ac:dyDescent="0.35">
      <c r="A390" s="6" t="s">
        <v>53</v>
      </c>
      <c r="B390" s="2" t="s">
        <v>112</v>
      </c>
      <c r="C390" s="2" t="s">
        <v>109</v>
      </c>
      <c r="D390" s="2">
        <f t="shared" si="84"/>
        <v>2</v>
      </c>
      <c r="E390" s="2">
        <f t="shared" ca="1" si="77"/>
        <v>8.1999999999999993</v>
      </c>
      <c r="F390" s="2">
        <f t="shared" ca="1" si="78"/>
        <v>202</v>
      </c>
      <c r="G390" s="2">
        <f t="shared" ca="1" si="79"/>
        <v>112</v>
      </c>
      <c r="H390" s="2">
        <f t="shared" ca="1" si="80"/>
        <v>7.2</v>
      </c>
      <c r="I390" s="2">
        <f t="shared" ca="1" si="81"/>
        <v>8</v>
      </c>
      <c r="J390" s="2">
        <f t="shared" ca="1" si="87"/>
        <v>12.299999999999999</v>
      </c>
      <c r="K390" s="2">
        <f t="shared" ca="1" si="88"/>
        <v>2.02</v>
      </c>
      <c r="L390" s="2">
        <f t="shared" ca="1" si="89"/>
        <v>1.68</v>
      </c>
      <c r="M390" s="2">
        <f t="shared" ca="1" si="90"/>
        <v>0.36000000000000004</v>
      </c>
      <c r="N390" s="14">
        <f t="shared" ca="1" si="91"/>
        <v>0.24</v>
      </c>
      <c r="O390" s="2">
        <f t="shared" ca="1" si="92"/>
        <v>4.3000000000000007</v>
      </c>
      <c r="P390" s="14">
        <f t="shared" ca="1" si="83"/>
        <v>1.6470588235294117</v>
      </c>
      <c r="Q390" s="2">
        <f t="shared" ca="1" si="93"/>
        <v>90.588235294117638</v>
      </c>
      <c r="R390" s="2">
        <f t="shared" ca="1" si="85"/>
        <v>94.888235294117635</v>
      </c>
      <c r="S390" s="2">
        <v>0</v>
      </c>
      <c r="T390" s="2">
        <v>0</v>
      </c>
      <c r="U390" s="2">
        <v>0</v>
      </c>
      <c r="V390" s="2">
        <v>0</v>
      </c>
      <c r="W390" s="2">
        <f t="shared" ca="1" si="86"/>
        <v>107.18823529411763</v>
      </c>
    </row>
    <row r="391" spans="1:23" hidden="1" x14ac:dyDescent="0.35">
      <c r="A391" s="6" t="s">
        <v>54</v>
      </c>
      <c r="B391" s="2" t="s">
        <v>112</v>
      </c>
      <c r="C391" s="2" t="s">
        <v>109</v>
      </c>
      <c r="D391" s="2">
        <f t="shared" si="84"/>
        <v>2</v>
      </c>
      <c r="E391" s="2">
        <f t="shared" ca="1" si="77"/>
        <v>8</v>
      </c>
      <c r="F391" s="2">
        <f t="shared" ca="1" si="78"/>
        <v>186</v>
      </c>
      <c r="G391" s="2">
        <f t="shared" ca="1" si="79"/>
        <v>108</v>
      </c>
      <c r="H391" s="2">
        <f t="shared" ca="1" si="80"/>
        <v>8.4</v>
      </c>
      <c r="I391" s="2">
        <f t="shared" ca="1" si="81"/>
        <v>6</v>
      </c>
      <c r="J391" s="2">
        <f t="shared" ca="1" si="87"/>
        <v>12</v>
      </c>
      <c r="K391" s="2">
        <f t="shared" ca="1" si="88"/>
        <v>1.86</v>
      </c>
      <c r="L391" s="2">
        <f t="shared" ca="1" si="89"/>
        <v>1.6199999999999999</v>
      </c>
      <c r="M391" s="2">
        <f t="shared" ca="1" si="90"/>
        <v>0.42000000000000004</v>
      </c>
      <c r="N391" s="14">
        <f t="shared" ca="1" si="91"/>
        <v>0.30000000000000004</v>
      </c>
      <c r="O391" s="2">
        <f t="shared" ca="1" si="92"/>
        <v>4.2</v>
      </c>
      <c r="P391" s="14">
        <f t="shared" ca="1" si="83"/>
        <v>1.4358974358974359</v>
      </c>
      <c r="Q391" s="2">
        <f t="shared" ca="1" si="93"/>
        <v>78.974358974358978</v>
      </c>
      <c r="R391" s="2">
        <f t="shared" ca="1" si="85"/>
        <v>83.174358974358981</v>
      </c>
      <c r="S391" s="2">
        <v>0</v>
      </c>
      <c r="T391" s="2">
        <v>0</v>
      </c>
      <c r="U391" s="2">
        <v>0</v>
      </c>
      <c r="V391" s="2">
        <v>0</v>
      </c>
      <c r="W391" s="2">
        <f t="shared" ca="1" si="86"/>
        <v>95.174358974358981</v>
      </c>
    </row>
    <row r="392" spans="1:23" hidden="1" x14ac:dyDescent="0.35">
      <c r="A392" s="6" t="s">
        <v>55</v>
      </c>
      <c r="B392" s="2" t="s">
        <v>112</v>
      </c>
      <c r="C392" s="2" t="s">
        <v>109</v>
      </c>
      <c r="D392" s="2">
        <f t="shared" si="84"/>
        <v>2</v>
      </c>
      <c r="E392" s="2">
        <f t="shared" ca="1" si="77"/>
        <v>7.4</v>
      </c>
      <c r="F392" s="2">
        <f t="shared" ca="1" si="78"/>
        <v>214</v>
      </c>
      <c r="G392" s="2">
        <f t="shared" ca="1" si="79"/>
        <v>108</v>
      </c>
      <c r="H392" s="2">
        <f t="shared" ca="1" si="80"/>
        <v>8.4</v>
      </c>
      <c r="I392" s="2">
        <f t="shared" ca="1" si="81"/>
        <v>8</v>
      </c>
      <c r="J392" s="2">
        <f t="shared" ca="1" si="87"/>
        <v>11.100000000000001</v>
      </c>
      <c r="K392" s="2">
        <f t="shared" ca="1" si="88"/>
        <v>2.14</v>
      </c>
      <c r="L392" s="2">
        <f t="shared" ca="1" si="89"/>
        <v>1.6199999999999999</v>
      </c>
      <c r="M392" s="2">
        <f t="shared" ca="1" si="90"/>
        <v>0.42000000000000004</v>
      </c>
      <c r="N392" s="14">
        <f t="shared" ca="1" si="91"/>
        <v>0.24</v>
      </c>
      <c r="O392" s="2">
        <f t="shared" ca="1" si="92"/>
        <v>4.42</v>
      </c>
      <c r="P392" s="14">
        <f t="shared" ca="1" si="83"/>
        <v>1.2612612612612613</v>
      </c>
      <c r="Q392" s="2">
        <f t="shared" ca="1" si="93"/>
        <v>69.369369369369366</v>
      </c>
      <c r="R392" s="2">
        <f t="shared" ca="1" si="85"/>
        <v>73.789369369369368</v>
      </c>
      <c r="S392" s="2">
        <v>0</v>
      </c>
      <c r="T392" s="2">
        <v>0</v>
      </c>
      <c r="U392" s="2">
        <v>0</v>
      </c>
      <c r="V392" s="2">
        <v>0</v>
      </c>
      <c r="W392" s="2">
        <f t="shared" ca="1" si="86"/>
        <v>84.889369369369376</v>
      </c>
    </row>
    <row r="393" spans="1:23" hidden="1" x14ac:dyDescent="0.35">
      <c r="A393" s="6" t="s">
        <v>56</v>
      </c>
      <c r="B393" s="2" t="s">
        <v>112</v>
      </c>
      <c r="C393" s="2" t="s">
        <v>109</v>
      </c>
      <c r="D393" s="2">
        <f t="shared" si="84"/>
        <v>2</v>
      </c>
      <c r="E393" s="2">
        <f t="shared" ca="1" si="77"/>
        <v>7.4</v>
      </c>
      <c r="F393" s="2">
        <f t="shared" ca="1" si="78"/>
        <v>218</v>
      </c>
      <c r="G393" s="2">
        <f t="shared" ca="1" si="79"/>
        <v>92</v>
      </c>
      <c r="H393" s="2">
        <f t="shared" ca="1" si="80"/>
        <v>7.8</v>
      </c>
      <c r="I393" s="2">
        <f t="shared" ca="1" si="81"/>
        <v>4</v>
      </c>
      <c r="J393" s="2">
        <f t="shared" ca="1" si="87"/>
        <v>11.100000000000001</v>
      </c>
      <c r="K393" s="2">
        <f t="shared" ca="1" si="88"/>
        <v>2.1800000000000002</v>
      </c>
      <c r="L393" s="2">
        <f t="shared" ca="1" si="89"/>
        <v>1.38</v>
      </c>
      <c r="M393" s="2">
        <f t="shared" ca="1" si="90"/>
        <v>0.39</v>
      </c>
      <c r="N393" s="14">
        <f t="shared" ca="1" si="91"/>
        <v>0.16</v>
      </c>
      <c r="O393" s="2">
        <f t="shared" ca="1" si="92"/>
        <v>4.1100000000000003</v>
      </c>
      <c r="P393" s="14">
        <f t="shared" ca="1" si="83"/>
        <v>1.7391304347826086</v>
      </c>
      <c r="Q393" s="2">
        <f t="shared" ca="1" si="93"/>
        <v>95.65217391304347</v>
      </c>
      <c r="R393" s="2">
        <f t="shared" ca="1" si="85"/>
        <v>99.762173913043469</v>
      </c>
      <c r="S393" s="2">
        <v>0</v>
      </c>
      <c r="T393" s="2">
        <v>0</v>
      </c>
      <c r="U393" s="2">
        <v>0</v>
      </c>
      <c r="V393" s="2">
        <v>0</v>
      </c>
      <c r="W393" s="2">
        <f t="shared" ca="1" si="86"/>
        <v>110.86217391304348</v>
      </c>
    </row>
    <row r="394" spans="1:23" hidden="1" x14ac:dyDescent="0.35">
      <c r="A394" s="6" t="s">
        <v>57</v>
      </c>
      <c r="B394" s="2" t="s">
        <v>112</v>
      </c>
      <c r="C394" s="2" t="s">
        <v>109</v>
      </c>
      <c r="D394" s="2">
        <f t="shared" si="84"/>
        <v>2</v>
      </c>
      <c r="E394" s="2">
        <f t="shared" ca="1" si="77"/>
        <v>8.4</v>
      </c>
      <c r="F394" s="2">
        <f t="shared" ca="1" si="78"/>
        <v>192</v>
      </c>
      <c r="G394" s="2">
        <f t="shared" ca="1" si="79"/>
        <v>108</v>
      </c>
      <c r="H394" s="2">
        <f t="shared" ca="1" si="80"/>
        <v>9</v>
      </c>
      <c r="I394" s="2">
        <f t="shared" ca="1" si="81"/>
        <v>14</v>
      </c>
      <c r="J394" s="2">
        <f t="shared" ca="1" si="87"/>
        <v>12.600000000000001</v>
      </c>
      <c r="K394" s="2">
        <f t="shared" ca="1" si="88"/>
        <v>1.92</v>
      </c>
      <c r="L394" s="2">
        <f t="shared" ca="1" si="89"/>
        <v>1.6199999999999999</v>
      </c>
      <c r="M394" s="2">
        <f t="shared" ca="1" si="90"/>
        <v>0.45</v>
      </c>
      <c r="N394" s="14">
        <f t="shared" ca="1" si="91"/>
        <v>0.70000000000000007</v>
      </c>
      <c r="O394" s="2">
        <f t="shared" ca="1" si="92"/>
        <v>4.6900000000000004</v>
      </c>
      <c r="P394" s="14">
        <f t="shared" ca="1" si="83"/>
        <v>1.8181818181818181</v>
      </c>
      <c r="Q394" s="2">
        <f t="shared" ca="1" si="93"/>
        <v>100</v>
      </c>
      <c r="R394" s="2">
        <f t="shared" ca="1" si="85"/>
        <v>104.69</v>
      </c>
      <c r="S394" s="2">
        <v>0</v>
      </c>
      <c r="T394" s="2">
        <v>0</v>
      </c>
      <c r="U394" s="2">
        <v>0</v>
      </c>
      <c r="V394" s="2">
        <v>0</v>
      </c>
      <c r="W394" s="2">
        <f t="shared" ca="1" si="86"/>
        <v>117.28999999999999</v>
      </c>
    </row>
    <row r="395" spans="1:23" hidden="1" x14ac:dyDescent="0.35">
      <c r="A395" s="6" t="s">
        <v>58</v>
      </c>
      <c r="B395" s="2" t="s">
        <v>112</v>
      </c>
      <c r="C395" s="2" t="s">
        <v>109</v>
      </c>
      <c r="D395" s="2">
        <f t="shared" si="84"/>
        <v>2</v>
      </c>
      <c r="E395" s="2">
        <f t="shared" ca="1" si="77"/>
        <v>7.8</v>
      </c>
      <c r="F395" s="2">
        <f t="shared" ca="1" si="78"/>
        <v>186</v>
      </c>
      <c r="G395" s="2">
        <f t="shared" ca="1" si="79"/>
        <v>110</v>
      </c>
      <c r="H395" s="2">
        <f t="shared" ca="1" si="80"/>
        <v>8</v>
      </c>
      <c r="I395" s="2">
        <f t="shared" ca="1" si="81"/>
        <v>14</v>
      </c>
      <c r="J395" s="2">
        <f t="shared" ca="1" si="87"/>
        <v>11.7</v>
      </c>
      <c r="K395" s="2">
        <f t="shared" ca="1" si="88"/>
        <v>1.86</v>
      </c>
      <c r="L395" s="2">
        <f t="shared" ca="1" si="89"/>
        <v>1.65</v>
      </c>
      <c r="M395" s="2">
        <f t="shared" ca="1" si="90"/>
        <v>0.4</v>
      </c>
      <c r="N395" s="14">
        <f t="shared" ca="1" si="91"/>
        <v>0.42</v>
      </c>
      <c r="O395" s="2">
        <f t="shared" ca="1" si="92"/>
        <v>4.33</v>
      </c>
      <c r="P395" s="14">
        <f t="shared" ca="1" si="83"/>
        <v>1.4507772020725389</v>
      </c>
      <c r="Q395" s="2">
        <f t="shared" ca="1" si="93"/>
        <v>79.792746113989637</v>
      </c>
      <c r="R395" s="2">
        <f t="shared" ca="1" si="85"/>
        <v>84.122746113989635</v>
      </c>
      <c r="S395" s="2">
        <v>0</v>
      </c>
      <c r="T395" s="2">
        <v>0</v>
      </c>
      <c r="U395" s="2">
        <v>0</v>
      </c>
      <c r="V395" s="2">
        <v>0</v>
      </c>
      <c r="W395" s="2">
        <f t="shared" ca="1" si="86"/>
        <v>95.822746113989638</v>
      </c>
    </row>
    <row r="396" spans="1:23" hidden="1" x14ac:dyDescent="0.35">
      <c r="A396" s="6" t="s">
        <v>59</v>
      </c>
      <c r="B396" s="2" t="s">
        <v>112</v>
      </c>
      <c r="C396" s="2" t="s">
        <v>109</v>
      </c>
      <c r="D396" s="2">
        <f t="shared" si="84"/>
        <v>2</v>
      </c>
      <c r="E396" s="2">
        <f t="shared" ca="1" si="77"/>
        <v>8.4</v>
      </c>
      <c r="F396" s="2">
        <f t="shared" ca="1" si="78"/>
        <v>210</v>
      </c>
      <c r="G396" s="2">
        <f t="shared" ca="1" si="79"/>
        <v>114</v>
      </c>
      <c r="H396" s="2">
        <f t="shared" ca="1" si="80"/>
        <v>9</v>
      </c>
      <c r="I396" s="2">
        <f t="shared" ca="1" si="81"/>
        <v>14</v>
      </c>
      <c r="J396" s="2">
        <f t="shared" ca="1" si="87"/>
        <v>12.600000000000001</v>
      </c>
      <c r="K396" s="2">
        <f t="shared" ca="1" si="88"/>
        <v>2.1</v>
      </c>
      <c r="L396" s="2">
        <f t="shared" ca="1" si="89"/>
        <v>1.71</v>
      </c>
      <c r="M396" s="2">
        <f t="shared" ca="1" si="90"/>
        <v>0.45</v>
      </c>
      <c r="N396" s="14">
        <f t="shared" ca="1" si="91"/>
        <v>0.28000000000000003</v>
      </c>
      <c r="O396" s="2">
        <f t="shared" ca="1" si="92"/>
        <v>4.54</v>
      </c>
      <c r="P396" s="14">
        <f t="shared" ca="1" si="83"/>
        <v>1.2280701754385965</v>
      </c>
      <c r="Q396" s="2">
        <f t="shared" ca="1" si="93"/>
        <v>67.543859649122808</v>
      </c>
      <c r="R396" s="2">
        <f t="shared" ca="1" si="85"/>
        <v>72.083859649122815</v>
      </c>
      <c r="S396" s="2">
        <v>0</v>
      </c>
      <c r="T396" s="2">
        <v>0</v>
      </c>
      <c r="U396" s="2">
        <v>0</v>
      </c>
      <c r="V396" s="2">
        <v>0</v>
      </c>
      <c r="W396" s="2">
        <f t="shared" ca="1" si="86"/>
        <v>84.683859649122809</v>
      </c>
    </row>
    <row r="397" spans="1:23" hidden="1" x14ac:dyDescent="0.35">
      <c r="A397" s="6" t="s">
        <v>60</v>
      </c>
      <c r="B397" s="2" t="s">
        <v>112</v>
      </c>
      <c r="C397" s="2" t="s">
        <v>109</v>
      </c>
      <c r="D397" s="2">
        <f t="shared" si="84"/>
        <v>2</v>
      </c>
      <c r="E397" s="2">
        <f t="shared" ca="1" si="77"/>
        <v>7.8</v>
      </c>
      <c r="F397" s="2">
        <f t="shared" ca="1" si="78"/>
        <v>180</v>
      </c>
      <c r="G397" s="2">
        <f t="shared" ca="1" si="79"/>
        <v>108</v>
      </c>
      <c r="H397" s="2">
        <f t="shared" ca="1" si="80"/>
        <v>7.6</v>
      </c>
      <c r="I397" s="2">
        <f t="shared" ca="1" si="81"/>
        <v>12</v>
      </c>
      <c r="J397" s="2">
        <f t="shared" ca="1" si="87"/>
        <v>11.7</v>
      </c>
      <c r="K397" s="2">
        <f t="shared" ca="1" si="88"/>
        <v>1.8</v>
      </c>
      <c r="L397" s="2">
        <f t="shared" ca="1" si="89"/>
        <v>1.6199999999999999</v>
      </c>
      <c r="M397" s="2">
        <f t="shared" ca="1" si="90"/>
        <v>0.38</v>
      </c>
      <c r="N397" s="14">
        <f t="shared" ca="1" si="91"/>
        <v>0.36</v>
      </c>
      <c r="O397" s="2">
        <f t="shared" ca="1" si="92"/>
        <v>4.16</v>
      </c>
      <c r="P397" s="14">
        <f t="shared" ca="1" si="83"/>
        <v>1.4736842105263157</v>
      </c>
      <c r="Q397" s="2">
        <f t="shared" ca="1" si="93"/>
        <v>81.05263157894737</v>
      </c>
      <c r="R397" s="2">
        <f t="shared" ca="1" si="85"/>
        <v>85.212631578947367</v>
      </c>
      <c r="S397" s="2">
        <v>0</v>
      </c>
      <c r="T397" s="2">
        <v>0</v>
      </c>
      <c r="U397" s="2">
        <v>0</v>
      </c>
      <c r="V397" s="2">
        <v>0</v>
      </c>
      <c r="W397" s="2">
        <f t="shared" ca="1" si="86"/>
        <v>96.912631578947369</v>
      </c>
    </row>
    <row r="398" spans="1:23" hidden="1" x14ac:dyDescent="0.35">
      <c r="A398" s="6" t="s">
        <v>61</v>
      </c>
      <c r="B398" s="2" t="s">
        <v>112</v>
      </c>
      <c r="C398" s="2" t="s">
        <v>109</v>
      </c>
      <c r="D398" s="2">
        <f t="shared" si="84"/>
        <v>2</v>
      </c>
      <c r="E398" s="2">
        <f t="shared" ca="1" si="77"/>
        <v>8.4</v>
      </c>
      <c r="F398" s="2">
        <f t="shared" ca="1" si="78"/>
        <v>210</v>
      </c>
      <c r="G398" s="2">
        <f t="shared" ca="1" si="79"/>
        <v>104</v>
      </c>
      <c r="H398" s="2">
        <f t="shared" ca="1" si="80"/>
        <v>9</v>
      </c>
      <c r="I398" s="2">
        <f t="shared" ca="1" si="81"/>
        <v>14</v>
      </c>
      <c r="J398" s="2">
        <f t="shared" ca="1" si="87"/>
        <v>12.600000000000001</v>
      </c>
      <c r="K398" s="2">
        <f t="shared" ca="1" si="88"/>
        <v>2.1</v>
      </c>
      <c r="L398" s="2">
        <f t="shared" ca="1" si="89"/>
        <v>1.56</v>
      </c>
      <c r="M398" s="2">
        <f t="shared" ca="1" si="90"/>
        <v>0.45</v>
      </c>
      <c r="N398" s="14">
        <f t="shared" ca="1" si="91"/>
        <v>0.42</v>
      </c>
      <c r="O398" s="2">
        <f t="shared" ca="1" si="92"/>
        <v>4.53</v>
      </c>
      <c r="P398" s="14">
        <f t="shared" ca="1" si="83"/>
        <v>1.2173913043478262</v>
      </c>
      <c r="Q398" s="2">
        <f t="shared" ca="1" si="93"/>
        <v>66.956521739130437</v>
      </c>
      <c r="R398" s="2">
        <f t="shared" ca="1" si="85"/>
        <v>71.486521739130438</v>
      </c>
      <c r="S398" s="2">
        <v>0</v>
      </c>
      <c r="T398" s="2">
        <v>0</v>
      </c>
      <c r="U398" s="2">
        <v>0</v>
      </c>
      <c r="V398" s="2">
        <v>0</v>
      </c>
      <c r="W398" s="2">
        <f t="shared" ca="1" si="86"/>
        <v>84.086521739130433</v>
      </c>
    </row>
    <row r="399" spans="1:23" hidden="1" x14ac:dyDescent="0.35">
      <c r="A399" s="6" t="s">
        <v>62</v>
      </c>
      <c r="B399" s="2" t="s">
        <v>112</v>
      </c>
      <c r="C399" s="2" t="s">
        <v>109</v>
      </c>
      <c r="D399" s="2">
        <f t="shared" si="84"/>
        <v>2</v>
      </c>
      <c r="E399" s="2">
        <f t="shared" ref="E399:E462" ca="1" si="94">(RANDBETWEEN(35,45)/10)*D399</f>
        <v>7.6</v>
      </c>
      <c r="F399" s="2">
        <f t="shared" ref="F399:F462" ca="1" si="95">RANDBETWEEN(90,110)*D399</f>
        <v>190</v>
      </c>
      <c r="G399" s="2">
        <f t="shared" ref="G399:G462" ca="1" si="96">RANDBETWEEN(45,60)*D399</f>
        <v>92</v>
      </c>
      <c r="H399" s="2">
        <f t="shared" ref="H399:H462" ca="1" si="97">(RANDBETWEEN(35,45)/10)*D399</f>
        <v>9</v>
      </c>
      <c r="I399" s="2">
        <f t="shared" ref="I399:I462" ca="1" si="98">RANDBETWEEN(2,8)*D399</f>
        <v>16</v>
      </c>
      <c r="J399" s="2">
        <f t="shared" ca="1" si="87"/>
        <v>11.399999999999999</v>
      </c>
      <c r="K399" s="2">
        <f t="shared" ca="1" si="88"/>
        <v>1.9000000000000001</v>
      </c>
      <c r="L399" s="2">
        <f t="shared" ca="1" si="89"/>
        <v>1.38</v>
      </c>
      <c r="M399" s="2">
        <f t="shared" ca="1" si="90"/>
        <v>0.45</v>
      </c>
      <c r="N399" s="14">
        <f t="shared" ca="1" si="91"/>
        <v>0.8</v>
      </c>
      <c r="O399" s="2">
        <f t="shared" ca="1" si="92"/>
        <v>4.53</v>
      </c>
      <c r="P399" s="14">
        <f t="shared" ca="1" si="83"/>
        <v>1.1290322580645162</v>
      </c>
      <c r="Q399" s="2">
        <f t="shared" ca="1" si="93"/>
        <v>62.096774193548391</v>
      </c>
      <c r="R399" s="2">
        <f t="shared" ca="1" si="85"/>
        <v>66.626774193548385</v>
      </c>
      <c r="S399" s="2">
        <v>0</v>
      </c>
      <c r="T399" s="2">
        <v>0</v>
      </c>
      <c r="U399" s="2">
        <v>0</v>
      </c>
      <c r="V399" s="2">
        <v>0</v>
      </c>
      <c r="W399" s="2">
        <f t="shared" ca="1" si="86"/>
        <v>78.026774193548391</v>
      </c>
    </row>
    <row r="400" spans="1:23" hidden="1" x14ac:dyDescent="0.35">
      <c r="A400" s="6" t="s">
        <v>63</v>
      </c>
      <c r="B400" s="2" t="s">
        <v>112</v>
      </c>
      <c r="C400" s="2" t="s">
        <v>109</v>
      </c>
      <c r="D400" s="2">
        <f t="shared" si="84"/>
        <v>2</v>
      </c>
      <c r="E400" s="2">
        <f t="shared" ca="1" si="94"/>
        <v>9</v>
      </c>
      <c r="F400" s="2">
        <f t="shared" ca="1" si="95"/>
        <v>182</v>
      </c>
      <c r="G400" s="2">
        <f t="shared" ca="1" si="96"/>
        <v>114</v>
      </c>
      <c r="H400" s="2">
        <f t="shared" ca="1" si="97"/>
        <v>7.8</v>
      </c>
      <c r="I400" s="2">
        <f t="shared" ca="1" si="98"/>
        <v>16</v>
      </c>
      <c r="J400" s="2">
        <f t="shared" ca="1" si="87"/>
        <v>13.5</v>
      </c>
      <c r="K400" s="2">
        <f t="shared" ca="1" si="88"/>
        <v>1.82</v>
      </c>
      <c r="L400" s="2">
        <f t="shared" ca="1" si="89"/>
        <v>1.71</v>
      </c>
      <c r="M400" s="2">
        <f t="shared" ca="1" si="90"/>
        <v>0.39</v>
      </c>
      <c r="N400" s="14">
        <f t="shared" ca="1" si="91"/>
        <v>0.48</v>
      </c>
      <c r="O400" s="2">
        <f t="shared" ca="1" si="92"/>
        <v>4.4000000000000004</v>
      </c>
      <c r="P400" s="14">
        <f t="shared" ca="1" si="83"/>
        <v>1.7610062893081762</v>
      </c>
      <c r="Q400" s="2">
        <f t="shared" ca="1" si="93"/>
        <v>96.855345911949684</v>
      </c>
      <c r="R400" s="2">
        <f t="shared" ca="1" si="85"/>
        <v>101.25534591194969</v>
      </c>
      <c r="S400" s="2">
        <v>0</v>
      </c>
      <c r="T400" s="2">
        <v>0</v>
      </c>
      <c r="U400" s="2">
        <v>0</v>
      </c>
      <c r="V400" s="2">
        <v>0</v>
      </c>
      <c r="W400" s="2">
        <f t="shared" ca="1" si="86"/>
        <v>114.75534591194969</v>
      </c>
    </row>
    <row r="401" spans="1:23" hidden="1" x14ac:dyDescent="0.35">
      <c r="A401" s="6" t="s">
        <v>64</v>
      </c>
      <c r="B401" s="2" t="s">
        <v>112</v>
      </c>
      <c r="C401" s="2" t="s">
        <v>109</v>
      </c>
      <c r="D401" s="2">
        <f t="shared" si="84"/>
        <v>2</v>
      </c>
      <c r="E401" s="2">
        <f t="shared" ca="1" si="94"/>
        <v>7</v>
      </c>
      <c r="F401" s="2">
        <f t="shared" ca="1" si="95"/>
        <v>194</v>
      </c>
      <c r="G401" s="2">
        <f t="shared" ca="1" si="96"/>
        <v>120</v>
      </c>
      <c r="H401" s="2">
        <f t="shared" ca="1" si="97"/>
        <v>8.6</v>
      </c>
      <c r="I401" s="2">
        <f t="shared" ca="1" si="98"/>
        <v>12</v>
      </c>
      <c r="J401" s="2">
        <f t="shared" ca="1" si="87"/>
        <v>10.5</v>
      </c>
      <c r="K401" s="2">
        <f t="shared" ca="1" si="88"/>
        <v>1.94</v>
      </c>
      <c r="L401" s="2">
        <f t="shared" ca="1" si="89"/>
        <v>1.7999999999999998</v>
      </c>
      <c r="M401" s="2">
        <f t="shared" ca="1" si="90"/>
        <v>0.43</v>
      </c>
      <c r="N401" s="14">
        <f t="shared" ca="1" si="91"/>
        <v>0.48</v>
      </c>
      <c r="O401" s="2">
        <f t="shared" ca="1" si="92"/>
        <v>4.6500000000000004</v>
      </c>
      <c r="P401" s="14">
        <f t="shared" ca="1" si="83"/>
        <v>1.8064516129032258</v>
      </c>
      <c r="Q401" s="2">
        <f t="shared" ca="1" si="93"/>
        <v>99.354838709677423</v>
      </c>
      <c r="R401" s="2">
        <f t="shared" ca="1" si="85"/>
        <v>104.00483870967743</v>
      </c>
      <c r="S401" s="2">
        <v>0</v>
      </c>
      <c r="T401" s="2">
        <v>0</v>
      </c>
      <c r="U401" s="2">
        <v>0</v>
      </c>
      <c r="V401" s="2">
        <v>0</v>
      </c>
      <c r="W401" s="2">
        <f t="shared" ca="1" si="86"/>
        <v>114.50483870967743</v>
      </c>
    </row>
    <row r="402" spans="1:23" hidden="1" x14ac:dyDescent="0.35">
      <c r="A402" s="6" t="s">
        <v>65</v>
      </c>
      <c r="B402" s="2" t="s">
        <v>112</v>
      </c>
      <c r="C402" s="2" t="s">
        <v>109</v>
      </c>
      <c r="D402" s="2">
        <f t="shared" si="84"/>
        <v>2</v>
      </c>
      <c r="E402" s="2">
        <f t="shared" ca="1" si="94"/>
        <v>8.8000000000000007</v>
      </c>
      <c r="F402" s="2">
        <f t="shared" ca="1" si="95"/>
        <v>194</v>
      </c>
      <c r="G402" s="2">
        <f t="shared" ca="1" si="96"/>
        <v>96</v>
      </c>
      <c r="H402" s="2">
        <f t="shared" ca="1" si="97"/>
        <v>7.4</v>
      </c>
      <c r="I402" s="2">
        <f t="shared" ca="1" si="98"/>
        <v>6</v>
      </c>
      <c r="J402" s="2">
        <f t="shared" ca="1" si="87"/>
        <v>13.200000000000001</v>
      </c>
      <c r="K402" s="2">
        <f t="shared" ca="1" si="88"/>
        <v>1.94</v>
      </c>
      <c r="L402" s="2">
        <f t="shared" ca="1" si="89"/>
        <v>1.44</v>
      </c>
      <c r="M402" s="2">
        <f t="shared" ca="1" si="90"/>
        <v>0.37000000000000005</v>
      </c>
      <c r="N402" s="14">
        <f t="shared" ca="1" si="91"/>
        <v>0.30000000000000004</v>
      </c>
      <c r="O402" s="2">
        <f t="shared" ca="1" si="92"/>
        <v>4.05</v>
      </c>
      <c r="P402" s="14">
        <f t="shared" ca="1" si="83"/>
        <v>1.1965811965811965</v>
      </c>
      <c r="Q402" s="2">
        <f t="shared" ca="1" si="93"/>
        <v>65.811965811965806</v>
      </c>
      <c r="R402" s="2">
        <f t="shared" ca="1" si="85"/>
        <v>69.861965811965803</v>
      </c>
      <c r="S402" s="2">
        <v>0</v>
      </c>
      <c r="T402" s="2">
        <v>0</v>
      </c>
      <c r="U402" s="2">
        <v>0</v>
      </c>
      <c r="V402" s="2">
        <v>0</v>
      </c>
      <c r="W402" s="2">
        <f t="shared" ca="1" si="86"/>
        <v>83.061965811965806</v>
      </c>
    </row>
    <row r="403" spans="1:23" hidden="1" x14ac:dyDescent="0.35">
      <c r="A403" s="6" t="s">
        <v>66</v>
      </c>
      <c r="B403" s="2" t="s">
        <v>112</v>
      </c>
      <c r="C403" s="2" t="s">
        <v>109</v>
      </c>
      <c r="D403" s="2">
        <f t="shared" si="84"/>
        <v>2</v>
      </c>
      <c r="E403" s="2">
        <f t="shared" ca="1" si="94"/>
        <v>7.2</v>
      </c>
      <c r="F403" s="2">
        <f t="shared" ca="1" si="95"/>
        <v>180</v>
      </c>
      <c r="G403" s="2">
        <f t="shared" ca="1" si="96"/>
        <v>106</v>
      </c>
      <c r="H403" s="2">
        <f t="shared" ca="1" si="97"/>
        <v>9</v>
      </c>
      <c r="I403" s="2">
        <f t="shared" ca="1" si="98"/>
        <v>14</v>
      </c>
      <c r="J403" s="2">
        <f t="shared" ca="1" si="87"/>
        <v>10.8</v>
      </c>
      <c r="K403" s="2">
        <f t="shared" ca="1" si="88"/>
        <v>1.8</v>
      </c>
      <c r="L403" s="2">
        <f t="shared" ca="1" si="89"/>
        <v>1.5899999999999999</v>
      </c>
      <c r="M403" s="2">
        <f t="shared" ca="1" si="90"/>
        <v>0.45</v>
      </c>
      <c r="N403" s="14">
        <f t="shared" ca="1" si="91"/>
        <v>0.28000000000000003</v>
      </c>
      <c r="O403" s="2">
        <f t="shared" ca="1" si="92"/>
        <v>4.12</v>
      </c>
      <c r="P403" s="14">
        <f t="shared" ca="1" si="83"/>
        <v>1.1764705882352942</v>
      </c>
      <c r="Q403" s="2">
        <f t="shared" ca="1" si="93"/>
        <v>64.705882352941174</v>
      </c>
      <c r="R403" s="2">
        <f t="shared" ca="1" si="85"/>
        <v>68.825882352941179</v>
      </c>
      <c r="S403" s="2">
        <v>0</v>
      </c>
      <c r="T403" s="2">
        <v>0</v>
      </c>
      <c r="U403" s="2">
        <v>0</v>
      </c>
      <c r="V403" s="2">
        <v>0</v>
      </c>
      <c r="W403" s="2">
        <f t="shared" ca="1" si="86"/>
        <v>79.625882352941176</v>
      </c>
    </row>
    <row r="404" spans="1:23" hidden="1" x14ac:dyDescent="0.35">
      <c r="A404" s="6" t="s">
        <v>67</v>
      </c>
      <c r="B404" s="2" t="s">
        <v>112</v>
      </c>
      <c r="C404" s="2" t="s">
        <v>109</v>
      </c>
      <c r="D404" s="2">
        <f t="shared" si="84"/>
        <v>2</v>
      </c>
      <c r="E404" s="2">
        <f t="shared" ca="1" si="94"/>
        <v>8</v>
      </c>
      <c r="F404" s="2">
        <f t="shared" ca="1" si="95"/>
        <v>200</v>
      </c>
      <c r="G404" s="2">
        <f t="shared" ca="1" si="96"/>
        <v>92</v>
      </c>
      <c r="H404" s="2">
        <f t="shared" ca="1" si="97"/>
        <v>8.8000000000000007</v>
      </c>
      <c r="I404" s="2">
        <f t="shared" ca="1" si="98"/>
        <v>4</v>
      </c>
      <c r="J404" s="2">
        <f t="shared" ca="1" si="87"/>
        <v>12</v>
      </c>
      <c r="K404" s="2">
        <f t="shared" ca="1" si="88"/>
        <v>2</v>
      </c>
      <c r="L404" s="2">
        <f t="shared" ca="1" si="89"/>
        <v>1.38</v>
      </c>
      <c r="M404" s="2">
        <f t="shared" ca="1" si="90"/>
        <v>0.44000000000000006</v>
      </c>
      <c r="N404" s="14">
        <f t="shared" ca="1" si="91"/>
        <v>0.2</v>
      </c>
      <c r="O404" s="2">
        <f t="shared" ca="1" si="92"/>
        <v>4.0199999999999996</v>
      </c>
      <c r="P404" s="14">
        <f t="shared" ca="1" si="83"/>
        <v>1.1864406779661016</v>
      </c>
      <c r="Q404" s="2">
        <f t="shared" ca="1" si="93"/>
        <v>65.254237288135585</v>
      </c>
      <c r="R404" s="2">
        <f t="shared" ca="1" si="85"/>
        <v>69.274237288135581</v>
      </c>
      <c r="S404" s="2">
        <v>0</v>
      </c>
      <c r="T404" s="2">
        <v>0</v>
      </c>
      <c r="U404" s="2">
        <v>0</v>
      </c>
      <c r="V404" s="2">
        <v>0</v>
      </c>
      <c r="W404" s="2">
        <f t="shared" ca="1" si="86"/>
        <v>81.274237288135581</v>
      </c>
    </row>
    <row r="405" spans="1:23" hidden="1" x14ac:dyDescent="0.35">
      <c r="A405" s="6" t="s">
        <v>68</v>
      </c>
      <c r="B405" s="2" t="s">
        <v>112</v>
      </c>
      <c r="C405" s="2" t="s">
        <v>109</v>
      </c>
      <c r="D405" s="2">
        <f t="shared" si="84"/>
        <v>2</v>
      </c>
      <c r="E405" s="2">
        <f t="shared" ca="1" si="94"/>
        <v>8.1999999999999993</v>
      </c>
      <c r="F405" s="2">
        <f t="shared" ca="1" si="95"/>
        <v>188</v>
      </c>
      <c r="G405" s="2">
        <f t="shared" ca="1" si="96"/>
        <v>90</v>
      </c>
      <c r="H405" s="2">
        <f t="shared" ca="1" si="97"/>
        <v>9</v>
      </c>
      <c r="I405" s="2">
        <f t="shared" ca="1" si="98"/>
        <v>6</v>
      </c>
      <c r="J405" s="2">
        <f t="shared" ca="1" si="87"/>
        <v>12.299999999999999</v>
      </c>
      <c r="K405" s="2">
        <f t="shared" ca="1" si="88"/>
        <v>1.8800000000000001</v>
      </c>
      <c r="L405" s="2">
        <f t="shared" ca="1" si="89"/>
        <v>1.3499999999999999</v>
      </c>
      <c r="M405" s="2">
        <f t="shared" ca="1" si="90"/>
        <v>0.45</v>
      </c>
      <c r="N405" s="14">
        <f t="shared" ca="1" si="91"/>
        <v>0.24</v>
      </c>
      <c r="O405" s="2">
        <f t="shared" ca="1" si="92"/>
        <v>3.92</v>
      </c>
      <c r="P405" s="14">
        <f t="shared" ca="1" si="83"/>
        <v>1.2612612612612613</v>
      </c>
      <c r="Q405" s="2">
        <f t="shared" ca="1" si="93"/>
        <v>69.369369369369366</v>
      </c>
      <c r="R405" s="2">
        <f t="shared" ca="1" si="85"/>
        <v>73.289369369369368</v>
      </c>
      <c r="S405" s="2">
        <v>0</v>
      </c>
      <c r="T405" s="2">
        <v>0</v>
      </c>
      <c r="U405" s="2">
        <v>0</v>
      </c>
      <c r="V405" s="2">
        <v>0</v>
      </c>
      <c r="W405" s="2">
        <f t="shared" ca="1" si="86"/>
        <v>85.589369369369365</v>
      </c>
    </row>
    <row r="406" spans="1:23" hidden="1" x14ac:dyDescent="0.35">
      <c r="A406" s="6" t="s">
        <v>69</v>
      </c>
      <c r="B406" s="2" t="s">
        <v>112</v>
      </c>
      <c r="C406" s="2" t="s">
        <v>109</v>
      </c>
      <c r="D406" s="2">
        <f t="shared" si="84"/>
        <v>2</v>
      </c>
      <c r="E406" s="2">
        <f t="shared" ca="1" si="94"/>
        <v>7.6</v>
      </c>
      <c r="F406" s="2">
        <f t="shared" ca="1" si="95"/>
        <v>200</v>
      </c>
      <c r="G406" s="2">
        <f t="shared" ca="1" si="96"/>
        <v>90</v>
      </c>
      <c r="H406" s="2">
        <f t="shared" ca="1" si="97"/>
        <v>7.2</v>
      </c>
      <c r="I406" s="2">
        <f t="shared" ca="1" si="98"/>
        <v>4</v>
      </c>
      <c r="J406" s="2">
        <f t="shared" ca="1" si="87"/>
        <v>11.399999999999999</v>
      </c>
      <c r="K406" s="2">
        <f t="shared" ca="1" si="88"/>
        <v>2</v>
      </c>
      <c r="L406" s="2">
        <f t="shared" ca="1" si="89"/>
        <v>1.3499999999999999</v>
      </c>
      <c r="M406" s="2">
        <f t="shared" ca="1" si="90"/>
        <v>0.36000000000000004</v>
      </c>
      <c r="N406" s="14">
        <f t="shared" ca="1" si="91"/>
        <v>0.16</v>
      </c>
      <c r="O406" s="2">
        <f t="shared" ca="1" si="92"/>
        <v>3.8699999999999997</v>
      </c>
      <c r="P406" s="14">
        <f t="shared" ca="1" si="83"/>
        <v>1.7948717948717949</v>
      </c>
      <c r="Q406" s="2">
        <f t="shared" ca="1" si="93"/>
        <v>98.717948717948715</v>
      </c>
      <c r="R406" s="2">
        <f t="shared" ca="1" si="85"/>
        <v>102.58794871794872</v>
      </c>
      <c r="S406" s="2">
        <v>0</v>
      </c>
      <c r="T406" s="2">
        <v>0</v>
      </c>
      <c r="U406" s="2">
        <v>0</v>
      </c>
      <c r="V406" s="2">
        <v>0</v>
      </c>
      <c r="W406" s="2">
        <f t="shared" ca="1" si="86"/>
        <v>113.98794871794871</v>
      </c>
    </row>
    <row r="407" spans="1:23" hidden="1" x14ac:dyDescent="0.35">
      <c r="A407" s="6" t="s">
        <v>70</v>
      </c>
      <c r="B407" s="2" t="s">
        <v>112</v>
      </c>
      <c r="C407" s="2" t="s">
        <v>109</v>
      </c>
      <c r="D407" s="2">
        <f t="shared" si="84"/>
        <v>2</v>
      </c>
      <c r="E407" s="2">
        <f t="shared" ca="1" si="94"/>
        <v>7</v>
      </c>
      <c r="F407" s="2">
        <f t="shared" ca="1" si="95"/>
        <v>208</v>
      </c>
      <c r="G407" s="2">
        <f t="shared" ca="1" si="96"/>
        <v>108</v>
      </c>
      <c r="H407" s="2">
        <f t="shared" ca="1" si="97"/>
        <v>7.8</v>
      </c>
      <c r="I407" s="2">
        <f t="shared" ca="1" si="98"/>
        <v>16</v>
      </c>
      <c r="J407" s="2">
        <f t="shared" ca="1" si="87"/>
        <v>10.5</v>
      </c>
      <c r="K407" s="2">
        <f t="shared" ca="1" si="88"/>
        <v>2.08</v>
      </c>
      <c r="L407" s="2">
        <f t="shared" ca="1" si="89"/>
        <v>1.6199999999999999</v>
      </c>
      <c r="M407" s="2">
        <f t="shared" ca="1" si="90"/>
        <v>0.39</v>
      </c>
      <c r="N407" s="14">
        <f t="shared" ca="1" si="91"/>
        <v>0.32</v>
      </c>
      <c r="O407" s="2">
        <f t="shared" ca="1" si="92"/>
        <v>4.41</v>
      </c>
      <c r="P407" s="14">
        <f t="shared" ca="1" si="83"/>
        <v>1.4432989690721649</v>
      </c>
      <c r="Q407" s="2">
        <f t="shared" ca="1" si="93"/>
        <v>79.381443298969074</v>
      </c>
      <c r="R407" s="2">
        <f t="shared" ca="1" si="85"/>
        <v>83.791443298969071</v>
      </c>
      <c r="S407" s="2">
        <v>0</v>
      </c>
      <c r="T407" s="2">
        <v>0</v>
      </c>
      <c r="U407" s="2">
        <v>0</v>
      </c>
      <c r="V407" s="2">
        <v>0</v>
      </c>
      <c r="W407" s="2">
        <f t="shared" ca="1" si="86"/>
        <v>94.291443298969071</v>
      </c>
    </row>
    <row r="408" spans="1:23" hidden="1" x14ac:dyDescent="0.35">
      <c r="A408" s="6" t="s">
        <v>71</v>
      </c>
      <c r="B408" s="2" t="s">
        <v>112</v>
      </c>
      <c r="C408" s="2" t="s">
        <v>109</v>
      </c>
      <c r="D408" s="2">
        <f t="shared" si="84"/>
        <v>2</v>
      </c>
      <c r="E408" s="2">
        <f t="shared" ca="1" si="94"/>
        <v>7.2</v>
      </c>
      <c r="F408" s="2">
        <f t="shared" ca="1" si="95"/>
        <v>190</v>
      </c>
      <c r="G408" s="2">
        <f t="shared" ca="1" si="96"/>
        <v>98</v>
      </c>
      <c r="H408" s="2">
        <f t="shared" ca="1" si="97"/>
        <v>8.6</v>
      </c>
      <c r="I408" s="2">
        <f t="shared" ca="1" si="98"/>
        <v>12</v>
      </c>
      <c r="J408" s="2">
        <f t="shared" ca="1" si="87"/>
        <v>10.8</v>
      </c>
      <c r="K408" s="2">
        <f t="shared" ca="1" si="88"/>
        <v>1.9000000000000001</v>
      </c>
      <c r="L408" s="2">
        <f t="shared" ca="1" si="89"/>
        <v>1.47</v>
      </c>
      <c r="M408" s="2">
        <f t="shared" ca="1" si="90"/>
        <v>0.43</v>
      </c>
      <c r="N408" s="14">
        <f t="shared" ca="1" si="91"/>
        <v>0.60000000000000009</v>
      </c>
      <c r="O408" s="2">
        <f t="shared" ca="1" si="92"/>
        <v>4.4000000000000004</v>
      </c>
      <c r="P408" s="14">
        <f t="shared" ca="1" si="83"/>
        <v>1.1475409836065573</v>
      </c>
      <c r="Q408" s="2">
        <f t="shared" ca="1" si="93"/>
        <v>63.114754098360649</v>
      </c>
      <c r="R408" s="2">
        <f t="shared" ca="1" si="85"/>
        <v>67.514754098360655</v>
      </c>
      <c r="S408" s="2">
        <v>0</v>
      </c>
      <c r="T408" s="2">
        <v>0</v>
      </c>
      <c r="U408" s="2">
        <v>0</v>
      </c>
      <c r="V408" s="2">
        <v>0</v>
      </c>
      <c r="W408" s="2">
        <f t="shared" ca="1" si="86"/>
        <v>78.314754098360652</v>
      </c>
    </row>
    <row r="409" spans="1:23" hidden="1" x14ac:dyDescent="0.35">
      <c r="A409" s="6" t="s">
        <v>72</v>
      </c>
      <c r="B409" s="2" t="s">
        <v>112</v>
      </c>
      <c r="C409" s="2" t="s">
        <v>109</v>
      </c>
      <c r="D409" s="2">
        <f t="shared" si="84"/>
        <v>2</v>
      </c>
      <c r="E409" s="2">
        <f t="shared" ca="1" si="94"/>
        <v>7.6</v>
      </c>
      <c r="F409" s="2">
        <f t="shared" ca="1" si="95"/>
        <v>204</v>
      </c>
      <c r="G409" s="2">
        <f t="shared" ca="1" si="96"/>
        <v>102</v>
      </c>
      <c r="H409" s="2">
        <f t="shared" ca="1" si="97"/>
        <v>8.4</v>
      </c>
      <c r="I409" s="2">
        <f t="shared" ca="1" si="98"/>
        <v>14</v>
      </c>
      <c r="J409" s="2">
        <f t="shared" ca="1" si="87"/>
        <v>11.399999999999999</v>
      </c>
      <c r="K409" s="2">
        <f t="shared" ca="1" si="88"/>
        <v>2.04</v>
      </c>
      <c r="L409" s="2">
        <f t="shared" ca="1" si="89"/>
        <v>1.53</v>
      </c>
      <c r="M409" s="2">
        <f t="shared" ca="1" si="90"/>
        <v>0.42000000000000004</v>
      </c>
      <c r="N409" s="14">
        <f t="shared" ca="1" si="91"/>
        <v>0.56000000000000005</v>
      </c>
      <c r="O409" s="2">
        <f t="shared" ca="1" si="92"/>
        <v>4.5500000000000007</v>
      </c>
      <c r="P409" s="14">
        <f t="shared" ca="1" si="83"/>
        <v>1.3023255813953489</v>
      </c>
      <c r="Q409" s="2">
        <f t="shared" ca="1" si="93"/>
        <v>71.627906976744185</v>
      </c>
      <c r="R409" s="2">
        <f t="shared" ca="1" si="85"/>
        <v>76.177906976744183</v>
      </c>
      <c r="S409" s="2">
        <v>0</v>
      </c>
      <c r="T409" s="2">
        <v>0</v>
      </c>
      <c r="U409" s="2">
        <v>0</v>
      </c>
      <c r="V409" s="2">
        <v>0</v>
      </c>
      <c r="W409" s="2">
        <f t="shared" ca="1" si="86"/>
        <v>87.577906976744174</v>
      </c>
    </row>
    <row r="410" spans="1:23" hidden="1" x14ac:dyDescent="0.35">
      <c r="A410" s="6" t="s">
        <v>73</v>
      </c>
      <c r="B410" s="2" t="s">
        <v>112</v>
      </c>
      <c r="C410" s="2" t="s">
        <v>109</v>
      </c>
      <c r="D410" s="2">
        <f t="shared" si="84"/>
        <v>2</v>
      </c>
      <c r="E410" s="2">
        <f t="shared" ca="1" si="94"/>
        <v>7.2</v>
      </c>
      <c r="F410" s="2">
        <f t="shared" ca="1" si="95"/>
        <v>184</v>
      </c>
      <c r="G410" s="2">
        <f t="shared" ca="1" si="96"/>
        <v>120</v>
      </c>
      <c r="H410" s="2">
        <f t="shared" ca="1" si="97"/>
        <v>7.8</v>
      </c>
      <c r="I410" s="2">
        <f t="shared" ca="1" si="98"/>
        <v>4</v>
      </c>
      <c r="J410" s="2">
        <f t="shared" ca="1" si="87"/>
        <v>10.8</v>
      </c>
      <c r="K410" s="2">
        <f t="shared" ca="1" si="88"/>
        <v>1.84</v>
      </c>
      <c r="L410" s="2">
        <f t="shared" ca="1" si="89"/>
        <v>1.7999999999999998</v>
      </c>
      <c r="M410" s="2">
        <f t="shared" ca="1" si="90"/>
        <v>0.39</v>
      </c>
      <c r="N410" s="14">
        <f t="shared" ca="1" si="91"/>
        <v>0.12</v>
      </c>
      <c r="O410" s="2">
        <f t="shared" ca="1" si="92"/>
        <v>4.1499999999999995</v>
      </c>
      <c r="P410" s="14">
        <f t="shared" ca="1" si="83"/>
        <v>1.2173913043478262</v>
      </c>
      <c r="Q410" s="2">
        <f t="shared" ca="1" si="93"/>
        <v>66.956521739130437</v>
      </c>
      <c r="R410" s="2">
        <f t="shared" ca="1" si="85"/>
        <v>71.106521739130443</v>
      </c>
      <c r="S410" s="2">
        <v>0</v>
      </c>
      <c r="T410" s="2">
        <v>0</v>
      </c>
      <c r="U410" s="2">
        <v>0</v>
      </c>
      <c r="V410" s="2">
        <v>0</v>
      </c>
      <c r="W410" s="2">
        <f t="shared" ca="1" si="86"/>
        <v>81.90652173913044</v>
      </c>
    </row>
    <row r="411" spans="1:23" hidden="1" x14ac:dyDescent="0.35">
      <c r="A411" s="6" t="s">
        <v>74</v>
      </c>
      <c r="B411" s="2" t="s">
        <v>112</v>
      </c>
      <c r="C411" s="2" t="s">
        <v>109</v>
      </c>
      <c r="D411" s="2">
        <f t="shared" si="84"/>
        <v>2</v>
      </c>
      <c r="E411" s="2">
        <f t="shared" ca="1" si="94"/>
        <v>7</v>
      </c>
      <c r="F411" s="2">
        <f t="shared" ca="1" si="95"/>
        <v>206</v>
      </c>
      <c r="G411" s="2">
        <f t="shared" ca="1" si="96"/>
        <v>108</v>
      </c>
      <c r="H411" s="2">
        <f t="shared" ca="1" si="97"/>
        <v>8.1999999999999993</v>
      </c>
      <c r="I411" s="2">
        <f t="shared" ca="1" si="98"/>
        <v>6</v>
      </c>
      <c r="J411" s="2">
        <f t="shared" ca="1" si="87"/>
        <v>10.5</v>
      </c>
      <c r="K411" s="2">
        <f t="shared" ca="1" si="88"/>
        <v>2.06</v>
      </c>
      <c r="L411" s="2">
        <f t="shared" ca="1" si="89"/>
        <v>1.6199999999999999</v>
      </c>
      <c r="M411" s="2">
        <f t="shared" ca="1" si="90"/>
        <v>0.41</v>
      </c>
      <c r="N411" s="14">
        <f t="shared" ca="1" si="91"/>
        <v>0.12</v>
      </c>
      <c r="O411" s="2">
        <f t="shared" ca="1" si="92"/>
        <v>4.21</v>
      </c>
      <c r="P411" s="14">
        <f t="shared" ca="1" si="83"/>
        <v>1.3930348258706469</v>
      </c>
      <c r="Q411" s="2">
        <f t="shared" ca="1" si="93"/>
        <v>76.616915422885583</v>
      </c>
      <c r="R411" s="2">
        <f t="shared" ca="1" si="85"/>
        <v>80.826915422885577</v>
      </c>
      <c r="S411" s="2">
        <v>0</v>
      </c>
      <c r="T411" s="2">
        <v>0</v>
      </c>
      <c r="U411" s="2">
        <v>0</v>
      </c>
      <c r="V411" s="2">
        <v>0</v>
      </c>
      <c r="W411" s="2">
        <f t="shared" ca="1" si="86"/>
        <v>91.326915422885577</v>
      </c>
    </row>
    <row r="412" spans="1:23" hidden="1" x14ac:dyDescent="0.35">
      <c r="A412" s="6" t="s">
        <v>75</v>
      </c>
      <c r="B412" s="2" t="s">
        <v>112</v>
      </c>
      <c r="C412" s="2" t="s">
        <v>109</v>
      </c>
      <c r="D412" s="2">
        <f t="shared" si="84"/>
        <v>2</v>
      </c>
      <c r="E412" s="2">
        <f t="shared" ca="1" si="94"/>
        <v>7.6</v>
      </c>
      <c r="F412" s="2">
        <f t="shared" ca="1" si="95"/>
        <v>180</v>
      </c>
      <c r="G412" s="2">
        <f t="shared" ca="1" si="96"/>
        <v>102</v>
      </c>
      <c r="H412" s="2">
        <f t="shared" ca="1" si="97"/>
        <v>7</v>
      </c>
      <c r="I412" s="2">
        <f t="shared" ca="1" si="98"/>
        <v>4</v>
      </c>
      <c r="J412" s="2">
        <f t="shared" ca="1" si="87"/>
        <v>11.399999999999999</v>
      </c>
      <c r="K412" s="2">
        <f t="shared" ca="1" si="88"/>
        <v>1.8</v>
      </c>
      <c r="L412" s="2">
        <f t="shared" ca="1" si="89"/>
        <v>1.53</v>
      </c>
      <c r="M412" s="2">
        <f t="shared" ca="1" si="90"/>
        <v>0.35000000000000003</v>
      </c>
      <c r="N412" s="14">
        <f t="shared" ca="1" si="91"/>
        <v>0.16</v>
      </c>
      <c r="O412" s="2">
        <f t="shared" ca="1" si="92"/>
        <v>3.8400000000000003</v>
      </c>
      <c r="P412" s="14">
        <f t="shared" ca="1" si="83"/>
        <v>1.1290322580645162</v>
      </c>
      <c r="Q412" s="2">
        <f t="shared" ca="1" si="93"/>
        <v>62.096774193548391</v>
      </c>
      <c r="R412" s="2">
        <f t="shared" ca="1" si="85"/>
        <v>65.936774193548388</v>
      </c>
      <c r="S412" s="2">
        <v>0</v>
      </c>
      <c r="T412" s="2">
        <v>0</v>
      </c>
      <c r="U412" s="2">
        <v>0</v>
      </c>
      <c r="V412" s="2">
        <v>0</v>
      </c>
      <c r="W412" s="2">
        <f t="shared" ca="1" si="86"/>
        <v>77.336774193548393</v>
      </c>
    </row>
    <row r="413" spans="1:23" hidden="1" x14ac:dyDescent="0.35">
      <c r="A413" s="6" t="s">
        <v>76</v>
      </c>
      <c r="B413" s="2" t="s">
        <v>112</v>
      </c>
      <c r="C413" s="2" t="s">
        <v>109</v>
      </c>
      <c r="D413" s="2">
        <f t="shared" ref="D413:D434" si="99">D412</f>
        <v>2</v>
      </c>
      <c r="E413" s="2">
        <f t="shared" ca="1" si="94"/>
        <v>9</v>
      </c>
      <c r="F413" s="2">
        <f t="shared" ca="1" si="95"/>
        <v>192</v>
      </c>
      <c r="G413" s="2">
        <f t="shared" ca="1" si="96"/>
        <v>94</v>
      </c>
      <c r="H413" s="2">
        <f t="shared" ca="1" si="97"/>
        <v>8.1999999999999993</v>
      </c>
      <c r="I413" s="2">
        <f t="shared" ca="1" si="98"/>
        <v>4</v>
      </c>
      <c r="J413" s="2">
        <f t="shared" ca="1" si="87"/>
        <v>13.5</v>
      </c>
      <c r="K413" s="2">
        <f t="shared" ca="1" si="88"/>
        <v>1.92</v>
      </c>
      <c r="L413" s="2">
        <f t="shared" ca="1" si="89"/>
        <v>1.41</v>
      </c>
      <c r="M413" s="2">
        <f t="shared" ca="1" si="90"/>
        <v>0.41</v>
      </c>
      <c r="N413" s="14">
        <f t="shared" ca="1" si="91"/>
        <v>0.12</v>
      </c>
      <c r="O413" s="2">
        <f t="shared" ca="1" si="92"/>
        <v>3.8600000000000003</v>
      </c>
      <c r="P413" s="14">
        <f t="shared" ca="1" si="83"/>
        <v>1.1914893617021276</v>
      </c>
      <c r="Q413" s="2">
        <f t="shared" ca="1" si="93"/>
        <v>65.531914893617014</v>
      </c>
      <c r="R413" s="2">
        <f t="shared" ca="1" si="85"/>
        <v>69.391914893617013</v>
      </c>
      <c r="S413" s="2">
        <v>0</v>
      </c>
      <c r="T413" s="2">
        <v>0</v>
      </c>
      <c r="U413" s="2">
        <v>0</v>
      </c>
      <c r="V413" s="2">
        <v>0</v>
      </c>
      <c r="W413" s="2">
        <f t="shared" ca="1" si="86"/>
        <v>82.891914893617013</v>
      </c>
    </row>
    <row r="414" spans="1:23" hidden="1" x14ac:dyDescent="0.35">
      <c r="A414" s="6" t="s">
        <v>77</v>
      </c>
      <c r="B414" s="2" t="s">
        <v>112</v>
      </c>
      <c r="C414" s="2" t="s">
        <v>109</v>
      </c>
      <c r="D414" s="2">
        <f t="shared" si="99"/>
        <v>2</v>
      </c>
      <c r="E414" s="2">
        <f t="shared" ca="1" si="94"/>
        <v>7</v>
      </c>
      <c r="F414" s="2">
        <f t="shared" ca="1" si="95"/>
        <v>216</v>
      </c>
      <c r="G414" s="2">
        <f t="shared" ca="1" si="96"/>
        <v>98</v>
      </c>
      <c r="H414" s="2">
        <f t="shared" ca="1" si="97"/>
        <v>9</v>
      </c>
      <c r="I414" s="2">
        <f t="shared" ca="1" si="98"/>
        <v>4</v>
      </c>
      <c r="J414" s="2">
        <f t="shared" ca="1" si="87"/>
        <v>10.5</v>
      </c>
      <c r="K414" s="2">
        <f t="shared" ca="1" si="88"/>
        <v>2.16</v>
      </c>
      <c r="L414" s="2">
        <f t="shared" ca="1" si="89"/>
        <v>1.47</v>
      </c>
      <c r="M414" s="2">
        <f t="shared" ca="1" si="90"/>
        <v>0.45</v>
      </c>
      <c r="N414" s="14">
        <f t="shared" ca="1" si="91"/>
        <v>0.12</v>
      </c>
      <c r="O414" s="2">
        <f t="shared" ca="1" si="92"/>
        <v>4.2</v>
      </c>
      <c r="P414" s="14">
        <f t="shared" ca="1" si="83"/>
        <v>1.1428571428571428</v>
      </c>
      <c r="Q414" s="2">
        <f t="shared" ca="1" si="93"/>
        <v>62.857142857142854</v>
      </c>
      <c r="R414" s="2">
        <f t="shared" ca="1" si="85"/>
        <v>67.05714285714285</v>
      </c>
      <c r="S414" s="2">
        <v>0</v>
      </c>
      <c r="T414" s="2">
        <v>0</v>
      </c>
      <c r="U414" s="2">
        <v>0</v>
      </c>
      <c r="V414" s="2">
        <v>0</v>
      </c>
      <c r="W414" s="2">
        <f t="shared" ca="1" si="86"/>
        <v>77.55714285714285</v>
      </c>
    </row>
    <row r="415" spans="1:23" hidden="1" x14ac:dyDescent="0.35">
      <c r="A415" s="6" t="s">
        <v>78</v>
      </c>
      <c r="B415" s="2" t="s">
        <v>112</v>
      </c>
      <c r="C415" s="2" t="s">
        <v>109</v>
      </c>
      <c r="D415" s="2">
        <f t="shared" si="99"/>
        <v>2</v>
      </c>
      <c r="E415" s="2">
        <f t="shared" ca="1" si="94"/>
        <v>9</v>
      </c>
      <c r="F415" s="2">
        <f t="shared" ca="1" si="95"/>
        <v>218</v>
      </c>
      <c r="G415" s="2">
        <f t="shared" ca="1" si="96"/>
        <v>112</v>
      </c>
      <c r="H415" s="2">
        <f t="shared" ca="1" si="97"/>
        <v>8</v>
      </c>
      <c r="I415" s="2">
        <f t="shared" ca="1" si="98"/>
        <v>4</v>
      </c>
      <c r="J415" s="2">
        <f t="shared" ca="1" si="87"/>
        <v>13.5</v>
      </c>
      <c r="K415" s="2">
        <f t="shared" ca="1" si="88"/>
        <v>2.1800000000000002</v>
      </c>
      <c r="L415" s="2">
        <f t="shared" ca="1" si="89"/>
        <v>1.68</v>
      </c>
      <c r="M415" s="2">
        <f t="shared" ca="1" si="90"/>
        <v>0.4</v>
      </c>
      <c r="N415" s="14">
        <f t="shared" ca="1" si="91"/>
        <v>0.08</v>
      </c>
      <c r="O415" s="2">
        <f t="shared" ca="1" si="92"/>
        <v>4.3400000000000007</v>
      </c>
      <c r="P415" s="14">
        <f t="shared" ca="1" si="83"/>
        <v>1.2844036697247707</v>
      </c>
      <c r="Q415" s="2">
        <f t="shared" ca="1" si="93"/>
        <v>70.642201834862391</v>
      </c>
      <c r="R415" s="2">
        <f t="shared" ca="1" si="85"/>
        <v>74.982201834862394</v>
      </c>
      <c r="S415" s="2">
        <v>0</v>
      </c>
      <c r="T415" s="2">
        <v>0</v>
      </c>
      <c r="U415" s="2">
        <v>0</v>
      </c>
      <c r="V415" s="2">
        <v>0</v>
      </c>
      <c r="W415" s="2">
        <f t="shared" ca="1" si="86"/>
        <v>88.482201834862394</v>
      </c>
    </row>
    <row r="416" spans="1:23" hidden="1" x14ac:dyDescent="0.35">
      <c r="A416" s="6" t="s">
        <v>79</v>
      </c>
      <c r="B416" s="2" t="s">
        <v>112</v>
      </c>
      <c r="C416" s="2" t="s">
        <v>109</v>
      </c>
      <c r="D416" s="2">
        <f t="shared" si="99"/>
        <v>2</v>
      </c>
      <c r="E416" s="2">
        <f t="shared" ca="1" si="94"/>
        <v>7.8</v>
      </c>
      <c r="F416" s="2">
        <f t="shared" ca="1" si="95"/>
        <v>198</v>
      </c>
      <c r="G416" s="2">
        <f t="shared" ca="1" si="96"/>
        <v>118</v>
      </c>
      <c r="H416" s="2">
        <f t="shared" ca="1" si="97"/>
        <v>8</v>
      </c>
      <c r="I416" s="2">
        <f t="shared" ca="1" si="98"/>
        <v>12</v>
      </c>
      <c r="J416" s="2">
        <f t="shared" ca="1" si="87"/>
        <v>11.7</v>
      </c>
      <c r="K416" s="2">
        <f t="shared" ca="1" si="88"/>
        <v>1.98</v>
      </c>
      <c r="L416" s="2">
        <f t="shared" ca="1" si="89"/>
        <v>1.77</v>
      </c>
      <c r="M416" s="2">
        <f t="shared" ca="1" si="90"/>
        <v>0.4</v>
      </c>
      <c r="N416" s="14">
        <f t="shared" ca="1" si="91"/>
        <v>0.36</v>
      </c>
      <c r="O416" s="2">
        <f t="shared" ca="1" si="92"/>
        <v>4.5100000000000007</v>
      </c>
      <c r="P416" s="14">
        <f t="shared" ca="1" si="83"/>
        <v>1.728395061728395</v>
      </c>
      <c r="Q416" s="2">
        <f t="shared" ca="1" si="93"/>
        <v>95.061728395061721</v>
      </c>
      <c r="R416" s="2">
        <f t="shared" ca="1" si="85"/>
        <v>99.571728395061726</v>
      </c>
      <c r="S416" s="2">
        <v>0</v>
      </c>
      <c r="T416" s="2">
        <v>0</v>
      </c>
      <c r="U416" s="2">
        <v>0</v>
      </c>
      <c r="V416" s="2">
        <v>0</v>
      </c>
      <c r="W416" s="2">
        <f t="shared" ca="1" si="86"/>
        <v>111.27172839506173</v>
      </c>
    </row>
    <row r="417" spans="1:23" hidden="1" x14ac:dyDescent="0.35">
      <c r="A417" s="6" t="s">
        <v>80</v>
      </c>
      <c r="B417" s="2" t="s">
        <v>112</v>
      </c>
      <c r="C417" s="2" t="s">
        <v>109</v>
      </c>
      <c r="D417" s="2">
        <f t="shared" si="99"/>
        <v>2</v>
      </c>
      <c r="E417" s="2">
        <f t="shared" ca="1" si="94"/>
        <v>9</v>
      </c>
      <c r="F417" s="2">
        <f t="shared" ca="1" si="95"/>
        <v>200</v>
      </c>
      <c r="G417" s="2">
        <f t="shared" ca="1" si="96"/>
        <v>120</v>
      </c>
      <c r="H417" s="2">
        <f t="shared" ca="1" si="97"/>
        <v>7.4</v>
      </c>
      <c r="I417" s="2">
        <f t="shared" ca="1" si="98"/>
        <v>10</v>
      </c>
      <c r="J417" s="2">
        <f t="shared" ca="1" si="87"/>
        <v>13.5</v>
      </c>
      <c r="K417" s="2">
        <f t="shared" ca="1" si="88"/>
        <v>2</v>
      </c>
      <c r="L417" s="2">
        <f t="shared" ca="1" si="89"/>
        <v>1.7999999999999998</v>
      </c>
      <c r="M417" s="2">
        <f t="shared" ca="1" si="90"/>
        <v>0.37000000000000005</v>
      </c>
      <c r="N417" s="14">
        <f t="shared" ca="1" si="91"/>
        <v>0.3</v>
      </c>
      <c r="O417" s="2">
        <f t="shared" ca="1" si="92"/>
        <v>4.47</v>
      </c>
      <c r="P417" s="14">
        <f t="shared" ca="1" si="83"/>
        <v>1.6867469879518073</v>
      </c>
      <c r="Q417" s="2">
        <f t="shared" ca="1" si="93"/>
        <v>92.771084337349407</v>
      </c>
      <c r="R417" s="2">
        <f t="shared" ca="1" si="85"/>
        <v>97.241084337349406</v>
      </c>
      <c r="S417" s="2">
        <v>0</v>
      </c>
      <c r="T417" s="2">
        <v>0</v>
      </c>
      <c r="U417" s="2">
        <v>0</v>
      </c>
      <c r="V417" s="2">
        <v>0</v>
      </c>
      <c r="W417" s="2">
        <f t="shared" ca="1" si="86"/>
        <v>110.74108433734941</v>
      </c>
    </row>
    <row r="418" spans="1:23" hidden="1" x14ac:dyDescent="0.35">
      <c r="A418" s="6" t="s">
        <v>81</v>
      </c>
      <c r="B418" s="2" t="s">
        <v>112</v>
      </c>
      <c r="C418" s="2" t="s">
        <v>109</v>
      </c>
      <c r="D418" s="2">
        <f t="shared" si="99"/>
        <v>2</v>
      </c>
      <c r="E418" s="2">
        <f t="shared" ca="1" si="94"/>
        <v>7.8</v>
      </c>
      <c r="F418" s="2">
        <f t="shared" ca="1" si="95"/>
        <v>210</v>
      </c>
      <c r="G418" s="2">
        <f t="shared" ca="1" si="96"/>
        <v>94</v>
      </c>
      <c r="H418" s="2">
        <f t="shared" ca="1" si="97"/>
        <v>8.4</v>
      </c>
      <c r="I418" s="2">
        <f t="shared" ca="1" si="98"/>
        <v>10</v>
      </c>
      <c r="J418" s="2">
        <f t="shared" ca="1" si="87"/>
        <v>11.7</v>
      </c>
      <c r="K418" s="2">
        <f t="shared" ca="1" si="88"/>
        <v>2.1</v>
      </c>
      <c r="L418" s="2">
        <f t="shared" ca="1" si="89"/>
        <v>1.41</v>
      </c>
      <c r="M418" s="2">
        <f t="shared" ca="1" si="90"/>
        <v>0.42000000000000004</v>
      </c>
      <c r="N418" s="14">
        <f t="shared" ca="1" si="91"/>
        <v>0.2</v>
      </c>
      <c r="O418" s="2">
        <f t="shared" ca="1" si="92"/>
        <v>4.13</v>
      </c>
      <c r="P418" s="14">
        <f t="shared" ca="1" si="83"/>
        <v>1.5135135135135136</v>
      </c>
      <c r="Q418" s="2">
        <f t="shared" ca="1" si="93"/>
        <v>83.243243243243242</v>
      </c>
      <c r="R418" s="2">
        <f t="shared" ca="1" si="85"/>
        <v>87.373243243243238</v>
      </c>
      <c r="S418" s="2">
        <v>0</v>
      </c>
      <c r="T418" s="2">
        <v>0</v>
      </c>
      <c r="U418" s="2">
        <v>0</v>
      </c>
      <c r="V418" s="2">
        <v>0</v>
      </c>
      <c r="W418" s="2">
        <f t="shared" ca="1" si="86"/>
        <v>99.07324324324324</v>
      </c>
    </row>
    <row r="419" spans="1:23" hidden="1" x14ac:dyDescent="0.35">
      <c r="A419" s="6" t="s">
        <v>82</v>
      </c>
      <c r="B419" s="2" t="s">
        <v>112</v>
      </c>
      <c r="C419" s="2" t="s">
        <v>109</v>
      </c>
      <c r="D419" s="2">
        <f t="shared" si="99"/>
        <v>2</v>
      </c>
      <c r="E419" s="2">
        <f t="shared" ca="1" si="94"/>
        <v>7.2</v>
      </c>
      <c r="F419" s="2">
        <f t="shared" ca="1" si="95"/>
        <v>190</v>
      </c>
      <c r="G419" s="2">
        <f t="shared" ca="1" si="96"/>
        <v>112</v>
      </c>
      <c r="H419" s="2">
        <f t="shared" ca="1" si="97"/>
        <v>7.8</v>
      </c>
      <c r="I419" s="2">
        <f t="shared" ca="1" si="98"/>
        <v>4</v>
      </c>
      <c r="J419" s="2">
        <f t="shared" ca="1" si="87"/>
        <v>10.8</v>
      </c>
      <c r="K419" s="2">
        <f t="shared" ca="1" si="88"/>
        <v>1.9000000000000001</v>
      </c>
      <c r="L419" s="2">
        <f t="shared" ca="1" si="89"/>
        <v>1.68</v>
      </c>
      <c r="M419" s="2">
        <f t="shared" ca="1" si="90"/>
        <v>0.39</v>
      </c>
      <c r="N419" s="14">
        <f t="shared" ca="1" si="91"/>
        <v>0.16</v>
      </c>
      <c r="O419" s="2">
        <f t="shared" ca="1" si="92"/>
        <v>4.13</v>
      </c>
      <c r="P419" s="14">
        <f t="shared" ca="1" si="83"/>
        <v>1.1764705882352942</v>
      </c>
      <c r="Q419" s="2">
        <f t="shared" ca="1" si="93"/>
        <v>64.705882352941174</v>
      </c>
      <c r="R419" s="2">
        <f t="shared" ca="1" si="85"/>
        <v>68.835882352941169</v>
      </c>
      <c r="S419" s="2">
        <v>0</v>
      </c>
      <c r="T419" s="2">
        <v>0</v>
      </c>
      <c r="U419" s="2">
        <v>0</v>
      </c>
      <c r="V419" s="2">
        <v>0</v>
      </c>
      <c r="W419" s="2">
        <f t="shared" ca="1" si="86"/>
        <v>79.635882352941167</v>
      </c>
    </row>
    <row r="420" spans="1:23" hidden="1" x14ac:dyDescent="0.35">
      <c r="A420" s="6" t="s">
        <v>83</v>
      </c>
      <c r="B420" s="2" t="s">
        <v>112</v>
      </c>
      <c r="C420" s="2" t="s">
        <v>109</v>
      </c>
      <c r="D420" s="2">
        <f t="shared" si="99"/>
        <v>2</v>
      </c>
      <c r="E420" s="2">
        <f t="shared" ca="1" si="94"/>
        <v>8.8000000000000007</v>
      </c>
      <c r="F420" s="2">
        <f t="shared" ca="1" si="95"/>
        <v>220</v>
      </c>
      <c r="G420" s="2">
        <f t="shared" ca="1" si="96"/>
        <v>116</v>
      </c>
      <c r="H420" s="2">
        <f t="shared" ca="1" si="97"/>
        <v>8</v>
      </c>
      <c r="I420" s="2">
        <f t="shared" ca="1" si="98"/>
        <v>4</v>
      </c>
      <c r="J420" s="2">
        <f t="shared" ca="1" si="87"/>
        <v>13.200000000000001</v>
      </c>
      <c r="K420" s="2">
        <f t="shared" ca="1" si="88"/>
        <v>2.2000000000000002</v>
      </c>
      <c r="L420" s="2">
        <f t="shared" ca="1" si="89"/>
        <v>1.74</v>
      </c>
      <c r="M420" s="2">
        <f t="shared" ca="1" si="90"/>
        <v>0.4</v>
      </c>
      <c r="N420" s="14">
        <f t="shared" ca="1" si="91"/>
        <v>0.08</v>
      </c>
      <c r="O420" s="2">
        <f t="shared" ca="1" si="92"/>
        <v>4.4200000000000008</v>
      </c>
      <c r="P420" s="14">
        <f t="shared" ca="1" si="83"/>
        <v>1.4507772020725389</v>
      </c>
      <c r="Q420" s="2">
        <f t="shared" ca="1" si="93"/>
        <v>79.792746113989637</v>
      </c>
      <c r="R420" s="2">
        <f t="shared" ca="1" si="85"/>
        <v>84.212746113989638</v>
      </c>
      <c r="S420" s="2">
        <v>0</v>
      </c>
      <c r="T420" s="2">
        <v>0</v>
      </c>
      <c r="U420" s="2">
        <v>0</v>
      </c>
      <c r="V420" s="2">
        <v>0</v>
      </c>
      <c r="W420" s="2">
        <f t="shared" ca="1" si="86"/>
        <v>97.412746113989641</v>
      </c>
    </row>
    <row r="421" spans="1:23" hidden="1" x14ac:dyDescent="0.35">
      <c r="A421" s="6" t="s">
        <v>84</v>
      </c>
      <c r="B421" s="2" t="s">
        <v>112</v>
      </c>
      <c r="C421" s="2" t="s">
        <v>109</v>
      </c>
      <c r="D421" s="2">
        <f t="shared" si="99"/>
        <v>2</v>
      </c>
      <c r="E421" s="2">
        <f t="shared" ca="1" si="94"/>
        <v>8.6</v>
      </c>
      <c r="F421" s="2">
        <f t="shared" ca="1" si="95"/>
        <v>216</v>
      </c>
      <c r="G421" s="2">
        <f t="shared" ca="1" si="96"/>
        <v>108</v>
      </c>
      <c r="H421" s="2">
        <f t="shared" ca="1" si="97"/>
        <v>7</v>
      </c>
      <c r="I421" s="2">
        <f t="shared" ca="1" si="98"/>
        <v>10</v>
      </c>
      <c r="J421" s="2">
        <f t="shared" ca="1" si="87"/>
        <v>12.899999999999999</v>
      </c>
      <c r="K421" s="2">
        <f t="shared" ca="1" si="88"/>
        <v>2.16</v>
      </c>
      <c r="L421" s="2">
        <f t="shared" ca="1" si="89"/>
        <v>1.6199999999999999</v>
      </c>
      <c r="M421" s="2">
        <f t="shared" ca="1" si="90"/>
        <v>0.35000000000000003</v>
      </c>
      <c r="N421" s="14">
        <f t="shared" ca="1" si="91"/>
        <v>0.2</v>
      </c>
      <c r="O421" s="2">
        <f t="shared" ca="1" si="92"/>
        <v>4.33</v>
      </c>
      <c r="P421" s="14">
        <f t="shared" ca="1" si="83"/>
        <v>1.25</v>
      </c>
      <c r="Q421" s="2">
        <f t="shared" ca="1" si="93"/>
        <v>68.75</v>
      </c>
      <c r="R421" s="2">
        <f t="shared" ca="1" si="85"/>
        <v>73.08</v>
      </c>
      <c r="S421" s="2">
        <v>0</v>
      </c>
      <c r="T421" s="2">
        <v>0</v>
      </c>
      <c r="U421" s="2">
        <v>0</v>
      </c>
      <c r="V421" s="2">
        <v>0</v>
      </c>
      <c r="W421" s="2">
        <f t="shared" ca="1" si="86"/>
        <v>85.97999999999999</v>
      </c>
    </row>
    <row r="422" spans="1:23" hidden="1" x14ac:dyDescent="0.35">
      <c r="A422" s="6" t="s">
        <v>85</v>
      </c>
      <c r="B422" s="2" t="s">
        <v>112</v>
      </c>
      <c r="C422" s="2" t="s">
        <v>109</v>
      </c>
      <c r="D422" s="2">
        <f t="shared" si="99"/>
        <v>2</v>
      </c>
      <c r="E422" s="2">
        <f t="shared" ca="1" si="94"/>
        <v>9</v>
      </c>
      <c r="F422" s="2">
        <f t="shared" ca="1" si="95"/>
        <v>208</v>
      </c>
      <c r="G422" s="2">
        <f t="shared" ca="1" si="96"/>
        <v>98</v>
      </c>
      <c r="H422" s="2">
        <f t="shared" ca="1" si="97"/>
        <v>8.4</v>
      </c>
      <c r="I422" s="2">
        <f t="shared" ca="1" si="98"/>
        <v>10</v>
      </c>
      <c r="J422" s="2">
        <f t="shared" ca="1" si="87"/>
        <v>13.5</v>
      </c>
      <c r="K422" s="2">
        <f t="shared" ca="1" si="88"/>
        <v>2.08</v>
      </c>
      <c r="L422" s="2">
        <f t="shared" ca="1" si="89"/>
        <v>1.47</v>
      </c>
      <c r="M422" s="2">
        <f t="shared" ca="1" si="90"/>
        <v>0.42000000000000004</v>
      </c>
      <c r="N422" s="14">
        <f t="shared" ca="1" si="91"/>
        <v>0.4</v>
      </c>
      <c r="O422" s="2">
        <f t="shared" ca="1" si="92"/>
        <v>4.37</v>
      </c>
      <c r="P422" s="14">
        <f t="shared" ca="1" si="83"/>
        <v>1.7610062893081762</v>
      </c>
      <c r="Q422" s="2">
        <f t="shared" ca="1" si="93"/>
        <v>96.855345911949684</v>
      </c>
      <c r="R422" s="2">
        <f t="shared" ca="1" si="85"/>
        <v>101.22534591194969</v>
      </c>
      <c r="S422" s="2">
        <v>0</v>
      </c>
      <c r="T422" s="2">
        <v>0</v>
      </c>
      <c r="U422" s="2">
        <v>0</v>
      </c>
      <c r="V422" s="2">
        <v>0</v>
      </c>
      <c r="W422" s="2">
        <f t="shared" ca="1" si="86"/>
        <v>114.72534591194969</v>
      </c>
    </row>
    <row r="423" spans="1:23" hidden="1" x14ac:dyDescent="0.35">
      <c r="A423" s="6" t="s">
        <v>86</v>
      </c>
      <c r="B423" s="2" t="s">
        <v>112</v>
      </c>
      <c r="C423" s="2" t="s">
        <v>109</v>
      </c>
      <c r="D423" s="2">
        <f t="shared" si="99"/>
        <v>2</v>
      </c>
      <c r="E423" s="2">
        <f t="shared" ca="1" si="94"/>
        <v>7.2</v>
      </c>
      <c r="F423" s="2">
        <f t="shared" ca="1" si="95"/>
        <v>180</v>
      </c>
      <c r="G423" s="2">
        <f t="shared" ca="1" si="96"/>
        <v>110</v>
      </c>
      <c r="H423" s="2">
        <f t="shared" ca="1" si="97"/>
        <v>8.4</v>
      </c>
      <c r="I423" s="2">
        <f t="shared" ca="1" si="98"/>
        <v>8</v>
      </c>
      <c r="J423" s="2">
        <f t="shared" ca="1" si="87"/>
        <v>10.8</v>
      </c>
      <c r="K423" s="2">
        <f t="shared" ca="1" si="88"/>
        <v>1.8</v>
      </c>
      <c r="L423" s="2">
        <f t="shared" ca="1" si="89"/>
        <v>1.65</v>
      </c>
      <c r="M423" s="2">
        <f t="shared" ca="1" si="90"/>
        <v>0.42000000000000004</v>
      </c>
      <c r="N423" s="14">
        <f t="shared" ca="1" si="91"/>
        <v>0.4</v>
      </c>
      <c r="O423" s="2">
        <f t="shared" ca="1" si="92"/>
        <v>4.2700000000000005</v>
      </c>
      <c r="P423" s="14">
        <f t="shared" ca="1" si="83"/>
        <v>1.6374269005847952</v>
      </c>
      <c r="Q423" s="2">
        <f t="shared" ca="1" si="93"/>
        <v>90.058479532163744</v>
      </c>
      <c r="R423" s="2">
        <f t="shared" ca="1" si="85"/>
        <v>94.32847953216374</v>
      </c>
      <c r="S423" s="2">
        <v>0</v>
      </c>
      <c r="T423" s="2">
        <v>0</v>
      </c>
      <c r="U423" s="2">
        <v>0</v>
      </c>
      <c r="V423" s="2">
        <v>0</v>
      </c>
      <c r="W423" s="2">
        <f t="shared" ca="1" si="86"/>
        <v>105.12847953216374</v>
      </c>
    </row>
    <row r="424" spans="1:23" hidden="1" x14ac:dyDescent="0.35">
      <c r="A424" s="6" t="s">
        <v>87</v>
      </c>
      <c r="B424" s="2" t="s">
        <v>112</v>
      </c>
      <c r="C424" s="2" t="s">
        <v>109</v>
      </c>
      <c r="D424" s="2">
        <f t="shared" si="99"/>
        <v>2</v>
      </c>
      <c r="E424" s="2">
        <f t="shared" ca="1" si="94"/>
        <v>8.8000000000000007</v>
      </c>
      <c r="F424" s="2">
        <f t="shared" ca="1" si="95"/>
        <v>210</v>
      </c>
      <c r="G424" s="2">
        <f t="shared" ca="1" si="96"/>
        <v>90</v>
      </c>
      <c r="H424" s="2">
        <f t="shared" ca="1" si="97"/>
        <v>8.6</v>
      </c>
      <c r="I424" s="2">
        <f t="shared" ca="1" si="98"/>
        <v>6</v>
      </c>
      <c r="J424" s="2">
        <f t="shared" ca="1" si="87"/>
        <v>13.200000000000001</v>
      </c>
      <c r="K424" s="2">
        <f t="shared" ca="1" si="88"/>
        <v>2.1</v>
      </c>
      <c r="L424" s="2">
        <f t="shared" ca="1" si="89"/>
        <v>1.3499999999999999</v>
      </c>
      <c r="M424" s="2">
        <f t="shared" ca="1" si="90"/>
        <v>0.43</v>
      </c>
      <c r="N424" s="14">
        <f t="shared" ca="1" si="91"/>
        <v>0.18</v>
      </c>
      <c r="O424" s="2">
        <f t="shared" ca="1" si="92"/>
        <v>4.0600000000000005</v>
      </c>
      <c r="P424" s="14">
        <f t="shared" ca="1" si="83"/>
        <v>1.222707423580786</v>
      </c>
      <c r="Q424" s="2">
        <f t="shared" ca="1" si="93"/>
        <v>67.248908296943227</v>
      </c>
      <c r="R424" s="2">
        <f t="shared" ca="1" si="85"/>
        <v>71.30890829694323</v>
      </c>
      <c r="S424" s="2">
        <v>0</v>
      </c>
      <c r="T424" s="2">
        <v>0</v>
      </c>
      <c r="U424" s="2">
        <v>0</v>
      </c>
      <c r="V424" s="2">
        <v>0</v>
      </c>
      <c r="W424" s="2">
        <f t="shared" ca="1" si="86"/>
        <v>84.508908296943233</v>
      </c>
    </row>
    <row r="425" spans="1:23" hidden="1" x14ac:dyDescent="0.35">
      <c r="A425" s="6" t="s">
        <v>88</v>
      </c>
      <c r="B425" s="2" t="s">
        <v>112</v>
      </c>
      <c r="C425" s="2" t="s">
        <v>109</v>
      </c>
      <c r="D425" s="2">
        <f t="shared" si="99"/>
        <v>2</v>
      </c>
      <c r="E425" s="2">
        <f t="shared" ca="1" si="94"/>
        <v>8</v>
      </c>
      <c r="F425" s="2">
        <f t="shared" ca="1" si="95"/>
        <v>192</v>
      </c>
      <c r="G425" s="2">
        <f t="shared" ca="1" si="96"/>
        <v>106</v>
      </c>
      <c r="H425" s="2">
        <f t="shared" ca="1" si="97"/>
        <v>7</v>
      </c>
      <c r="I425" s="2">
        <f t="shared" ca="1" si="98"/>
        <v>16</v>
      </c>
      <c r="J425" s="2">
        <f t="shared" ca="1" si="87"/>
        <v>12</v>
      </c>
      <c r="K425" s="2">
        <f t="shared" ca="1" si="88"/>
        <v>1.92</v>
      </c>
      <c r="L425" s="2">
        <f t="shared" ca="1" si="89"/>
        <v>1.5899999999999999</v>
      </c>
      <c r="M425" s="2">
        <f t="shared" ca="1" si="90"/>
        <v>0.35000000000000003</v>
      </c>
      <c r="N425" s="14">
        <f t="shared" ca="1" si="91"/>
        <v>0.8</v>
      </c>
      <c r="O425" s="2">
        <f t="shared" ca="1" si="92"/>
        <v>4.66</v>
      </c>
      <c r="P425" s="14">
        <f t="shared" ca="1" si="83"/>
        <v>1.3725490196078431</v>
      </c>
      <c r="Q425" s="2">
        <f t="shared" ca="1" si="93"/>
        <v>75.490196078431367</v>
      </c>
      <c r="R425" s="2">
        <f t="shared" ca="1" si="85"/>
        <v>80.150196078431364</v>
      </c>
      <c r="S425" s="2">
        <v>0</v>
      </c>
      <c r="T425" s="2">
        <v>0</v>
      </c>
      <c r="U425" s="2">
        <v>0</v>
      </c>
      <c r="V425" s="2">
        <v>0</v>
      </c>
      <c r="W425" s="2">
        <f t="shared" ca="1" si="86"/>
        <v>92.150196078431364</v>
      </c>
    </row>
    <row r="426" spans="1:23" hidden="1" x14ac:dyDescent="0.35">
      <c r="A426" s="6" t="s">
        <v>89</v>
      </c>
      <c r="B426" s="2" t="s">
        <v>112</v>
      </c>
      <c r="C426" s="2" t="s">
        <v>109</v>
      </c>
      <c r="D426" s="2">
        <f t="shared" si="99"/>
        <v>2</v>
      </c>
      <c r="E426" s="2">
        <f t="shared" ca="1" si="94"/>
        <v>7.8</v>
      </c>
      <c r="F426" s="2">
        <f t="shared" ca="1" si="95"/>
        <v>192</v>
      </c>
      <c r="G426" s="2">
        <f t="shared" ca="1" si="96"/>
        <v>112</v>
      </c>
      <c r="H426" s="2">
        <f t="shared" ca="1" si="97"/>
        <v>7.4</v>
      </c>
      <c r="I426" s="2">
        <f t="shared" ca="1" si="98"/>
        <v>12</v>
      </c>
      <c r="J426" s="2">
        <f t="shared" ca="1" si="87"/>
        <v>11.7</v>
      </c>
      <c r="K426" s="2">
        <f t="shared" ca="1" si="88"/>
        <v>1.92</v>
      </c>
      <c r="L426" s="2">
        <f t="shared" ca="1" si="89"/>
        <v>1.68</v>
      </c>
      <c r="M426" s="2">
        <f t="shared" ca="1" si="90"/>
        <v>0.37000000000000005</v>
      </c>
      <c r="N426" s="14">
        <f t="shared" ca="1" si="91"/>
        <v>0.48</v>
      </c>
      <c r="O426" s="2">
        <f t="shared" ca="1" si="92"/>
        <v>4.4499999999999993</v>
      </c>
      <c r="P426" s="14">
        <f t="shared" ca="1" si="83"/>
        <v>1.1914893617021276</v>
      </c>
      <c r="Q426" s="2">
        <f t="shared" ca="1" si="93"/>
        <v>65.531914893617014</v>
      </c>
      <c r="R426" s="2">
        <f t="shared" ca="1" si="85"/>
        <v>69.981914893617017</v>
      </c>
      <c r="S426" s="2">
        <v>0</v>
      </c>
      <c r="T426" s="2">
        <v>0</v>
      </c>
      <c r="U426" s="2">
        <v>0</v>
      </c>
      <c r="V426" s="2">
        <v>0</v>
      </c>
      <c r="W426" s="2">
        <f t="shared" ca="1" si="86"/>
        <v>81.681914893617019</v>
      </c>
    </row>
    <row r="427" spans="1:23" hidden="1" x14ac:dyDescent="0.35">
      <c r="A427" s="6" t="s">
        <v>90</v>
      </c>
      <c r="B427" s="2" t="s">
        <v>112</v>
      </c>
      <c r="C427" s="2" t="s">
        <v>109</v>
      </c>
      <c r="D427" s="2">
        <f t="shared" si="99"/>
        <v>2</v>
      </c>
      <c r="E427" s="2">
        <f t="shared" ca="1" si="94"/>
        <v>8.1999999999999993</v>
      </c>
      <c r="F427" s="2">
        <f t="shared" ca="1" si="95"/>
        <v>188</v>
      </c>
      <c r="G427" s="2">
        <f t="shared" ca="1" si="96"/>
        <v>114</v>
      </c>
      <c r="H427" s="2">
        <f t="shared" ca="1" si="97"/>
        <v>7.4</v>
      </c>
      <c r="I427" s="2">
        <f t="shared" ca="1" si="98"/>
        <v>6</v>
      </c>
      <c r="J427" s="2">
        <f t="shared" ca="1" si="87"/>
        <v>12.299999999999999</v>
      </c>
      <c r="K427" s="2">
        <f t="shared" ca="1" si="88"/>
        <v>1.8800000000000001</v>
      </c>
      <c r="L427" s="2">
        <f t="shared" ca="1" si="89"/>
        <v>1.71</v>
      </c>
      <c r="M427" s="2">
        <f t="shared" ca="1" si="90"/>
        <v>0.37000000000000005</v>
      </c>
      <c r="N427" s="14">
        <f t="shared" ca="1" si="91"/>
        <v>0.18</v>
      </c>
      <c r="O427" s="2">
        <f t="shared" ca="1" si="92"/>
        <v>4.1399999999999997</v>
      </c>
      <c r="P427" s="14">
        <f t="shared" ca="1" si="83"/>
        <v>1.2785388127853881</v>
      </c>
      <c r="Q427" s="2">
        <f t="shared" ca="1" si="93"/>
        <v>70.319634703196343</v>
      </c>
      <c r="R427" s="2">
        <f t="shared" ca="1" si="85"/>
        <v>74.459634703196343</v>
      </c>
      <c r="S427" s="2">
        <v>0</v>
      </c>
      <c r="T427" s="2">
        <v>0</v>
      </c>
      <c r="U427" s="2">
        <v>0</v>
      </c>
      <c r="V427" s="2">
        <v>0</v>
      </c>
      <c r="W427" s="2">
        <f t="shared" ca="1" si="86"/>
        <v>86.75963470319634</v>
      </c>
    </row>
    <row r="428" spans="1:23" hidden="1" x14ac:dyDescent="0.35">
      <c r="A428" s="6" t="s">
        <v>91</v>
      </c>
      <c r="B428" s="2" t="s">
        <v>112</v>
      </c>
      <c r="C428" s="2" t="s">
        <v>109</v>
      </c>
      <c r="D428" s="2">
        <f t="shared" si="99"/>
        <v>2</v>
      </c>
      <c r="E428" s="2">
        <f t="shared" ca="1" si="94"/>
        <v>7</v>
      </c>
      <c r="F428" s="2">
        <f t="shared" ca="1" si="95"/>
        <v>192</v>
      </c>
      <c r="G428" s="2">
        <f t="shared" ca="1" si="96"/>
        <v>120</v>
      </c>
      <c r="H428" s="2">
        <f t="shared" ca="1" si="97"/>
        <v>8</v>
      </c>
      <c r="I428" s="2">
        <f t="shared" ca="1" si="98"/>
        <v>4</v>
      </c>
      <c r="J428" s="2">
        <f t="shared" ca="1" si="87"/>
        <v>10.5</v>
      </c>
      <c r="K428" s="2">
        <f t="shared" ca="1" si="88"/>
        <v>1.92</v>
      </c>
      <c r="L428" s="2">
        <f t="shared" ca="1" si="89"/>
        <v>1.7999999999999998</v>
      </c>
      <c r="M428" s="2">
        <f t="shared" ca="1" si="90"/>
        <v>0.4</v>
      </c>
      <c r="N428" s="14">
        <f t="shared" ca="1" si="91"/>
        <v>0.2</v>
      </c>
      <c r="O428" s="2">
        <f t="shared" ca="1" si="92"/>
        <v>4.32</v>
      </c>
      <c r="P428" s="14">
        <f t="shared" ca="1" si="83"/>
        <v>1.2068965517241379</v>
      </c>
      <c r="Q428" s="2">
        <f t="shared" ca="1" si="93"/>
        <v>66.379310344827587</v>
      </c>
      <c r="R428" s="2">
        <f t="shared" ca="1" si="85"/>
        <v>70.69931034482758</v>
      </c>
      <c r="S428" s="2">
        <v>0</v>
      </c>
      <c r="T428" s="2">
        <v>0</v>
      </c>
      <c r="U428" s="2">
        <v>0</v>
      </c>
      <c r="V428" s="2">
        <v>0</v>
      </c>
      <c r="W428" s="2">
        <f t="shared" ca="1" si="86"/>
        <v>81.19931034482758</v>
      </c>
    </row>
    <row r="429" spans="1:23" hidden="1" x14ac:dyDescent="0.35">
      <c r="A429" s="6" t="s">
        <v>92</v>
      </c>
      <c r="B429" s="2" t="s">
        <v>112</v>
      </c>
      <c r="C429" s="2" t="s">
        <v>109</v>
      </c>
      <c r="D429" s="2">
        <f t="shared" si="99"/>
        <v>2</v>
      </c>
      <c r="E429" s="2">
        <f t="shared" ca="1" si="94"/>
        <v>8.6</v>
      </c>
      <c r="F429" s="2">
        <f t="shared" ca="1" si="95"/>
        <v>188</v>
      </c>
      <c r="G429" s="2">
        <f t="shared" ca="1" si="96"/>
        <v>120</v>
      </c>
      <c r="H429" s="2">
        <f t="shared" ca="1" si="97"/>
        <v>7.4</v>
      </c>
      <c r="I429" s="2">
        <f t="shared" ca="1" si="98"/>
        <v>6</v>
      </c>
      <c r="J429" s="2">
        <f t="shared" ca="1" si="87"/>
        <v>12.899999999999999</v>
      </c>
      <c r="K429" s="2">
        <f t="shared" ca="1" si="88"/>
        <v>1.8800000000000001</v>
      </c>
      <c r="L429" s="2">
        <f t="shared" ca="1" si="89"/>
        <v>1.7999999999999998</v>
      </c>
      <c r="M429" s="2">
        <f t="shared" ca="1" si="90"/>
        <v>0.37000000000000005</v>
      </c>
      <c r="N429" s="14">
        <f t="shared" ca="1" si="91"/>
        <v>0.24</v>
      </c>
      <c r="O429" s="2">
        <f t="shared" ca="1" si="92"/>
        <v>4.29</v>
      </c>
      <c r="P429" s="14">
        <f t="shared" ca="1" si="83"/>
        <v>1.25</v>
      </c>
      <c r="Q429" s="2">
        <f t="shared" ca="1" si="93"/>
        <v>68.75</v>
      </c>
      <c r="R429" s="2">
        <f t="shared" ca="1" si="85"/>
        <v>73.040000000000006</v>
      </c>
      <c r="S429" s="2">
        <v>0</v>
      </c>
      <c r="T429" s="2">
        <v>0</v>
      </c>
      <c r="U429" s="2">
        <v>0</v>
      </c>
      <c r="V429" s="2">
        <v>0</v>
      </c>
      <c r="W429" s="2">
        <f t="shared" ca="1" si="86"/>
        <v>85.94</v>
      </c>
    </row>
    <row r="430" spans="1:23" hidden="1" x14ac:dyDescent="0.35">
      <c r="A430" s="6" t="s">
        <v>93</v>
      </c>
      <c r="B430" s="2" t="s">
        <v>112</v>
      </c>
      <c r="C430" s="2" t="s">
        <v>109</v>
      </c>
      <c r="D430" s="2">
        <f t="shared" si="99"/>
        <v>2</v>
      </c>
      <c r="E430" s="2">
        <f t="shared" ca="1" si="94"/>
        <v>8.1999999999999993</v>
      </c>
      <c r="F430" s="2">
        <f t="shared" ca="1" si="95"/>
        <v>220</v>
      </c>
      <c r="G430" s="2">
        <f t="shared" ca="1" si="96"/>
        <v>92</v>
      </c>
      <c r="H430" s="2">
        <f t="shared" ca="1" si="97"/>
        <v>8.4</v>
      </c>
      <c r="I430" s="2">
        <f t="shared" ca="1" si="98"/>
        <v>12</v>
      </c>
      <c r="J430" s="2">
        <f t="shared" ca="1" si="87"/>
        <v>12.299999999999999</v>
      </c>
      <c r="K430" s="2">
        <f t="shared" ca="1" si="88"/>
        <v>2.2000000000000002</v>
      </c>
      <c r="L430" s="2">
        <f t="shared" ca="1" si="89"/>
        <v>1.38</v>
      </c>
      <c r="M430" s="2">
        <f t="shared" ca="1" si="90"/>
        <v>0.42000000000000004</v>
      </c>
      <c r="N430" s="14">
        <f t="shared" ca="1" si="91"/>
        <v>0.36</v>
      </c>
      <c r="O430" s="2">
        <f t="shared" ca="1" si="92"/>
        <v>4.3600000000000003</v>
      </c>
      <c r="P430" s="14">
        <f t="shared" ca="1" si="83"/>
        <v>1.6766467065868262</v>
      </c>
      <c r="Q430" s="2">
        <f t="shared" ca="1" si="93"/>
        <v>92.215568862275447</v>
      </c>
      <c r="R430" s="2">
        <f t="shared" ca="1" si="85"/>
        <v>96.575568862275446</v>
      </c>
      <c r="S430" s="2">
        <v>0</v>
      </c>
      <c r="T430" s="2">
        <v>0</v>
      </c>
      <c r="U430" s="2">
        <v>0</v>
      </c>
      <c r="V430" s="2">
        <v>0</v>
      </c>
      <c r="W430" s="2">
        <f t="shared" ca="1" si="86"/>
        <v>108.87556886227544</v>
      </c>
    </row>
    <row r="431" spans="1:23" hidden="1" x14ac:dyDescent="0.35">
      <c r="A431" s="6" t="s">
        <v>94</v>
      </c>
      <c r="B431" s="2" t="s">
        <v>112</v>
      </c>
      <c r="C431" s="2" t="s">
        <v>109</v>
      </c>
      <c r="D431" s="2">
        <f t="shared" si="99"/>
        <v>2</v>
      </c>
      <c r="E431" s="2">
        <f t="shared" ca="1" si="94"/>
        <v>7.6</v>
      </c>
      <c r="F431" s="2">
        <f t="shared" ca="1" si="95"/>
        <v>180</v>
      </c>
      <c r="G431" s="2">
        <f t="shared" ca="1" si="96"/>
        <v>112</v>
      </c>
      <c r="H431" s="2">
        <f t="shared" ca="1" si="97"/>
        <v>7.4</v>
      </c>
      <c r="I431" s="2">
        <f t="shared" ca="1" si="98"/>
        <v>8</v>
      </c>
      <c r="J431" s="2">
        <f t="shared" ca="1" si="87"/>
        <v>11.399999999999999</v>
      </c>
      <c r="K431" s="2">
        <f t="shared" ca="1" si="88"/>
        <v>1.8</v>
      </c>
      <c r="L431" s="2">
        <f t="shared" ca="1" si="89"/>
        <v>1.68</v>
      </c>
      <c r="M431" s="2">
        <f t="shared" ca="1" si="90"/>
        <v>0.37000000000000005</v>
      </c>
      <c r="N431" s="14">
        <f t="shared" ca="1" si="91"/>
        <v>0.4</v>
      </c>
      <c r="O431" s="2">
        <f t="shared" ca="1" si="92"/>
        <v>4.25</v>
      </c>
      <c r="P431" s="14">
        <f t="shared" ca="1" si="83"/>
        <v>1.4736842105263157</v>
      </c>
      <c r="Q431" s="2">
        <f t="shared" ca="1" si="93"/>
        <v>81.05263157894737</v>
      </c>
      <c r="R431" s="2">
        <f t="shared" ca="1" si="85"/>
        <v>85.30263157894737</v>
      </c>
      <c r="S431" s="2">
        <v>0</v>
      </c>
      <c r="T431" s="2">
        <v>0</v>
      </c>
      <c r="U431" s="2">
        <v>0</v>
      </c>
      <c r="V431" s="2">
        <v>0</v>
      </c>
      <c r="W431" s="2">
        <f t="shared" ca="1" si="86"/>
        <v>96.702631578947376</v>
      </c>
    </row>
    <row r="432" spans="1:23" x14ac:dyDescent="0.35">
      <c r="A432" s="6" t="s">
        <v>95</v>
      </c>
      <c r="B432" s="2" t="s">
        <v>112</v>
      </c>
      <c r="C432" s="2" t="s">
        <v>109</v>
      </c>
      <c r="D432" s="2">
        <f t="shared" si="99"/>
        <v>2</v>
      </c>
      <c r="E432" s="2">
        <f t="shared" ca="1" si="94"/>
        <v>8.1999999999999993</v>
      </c>
      <c r="F432" s="2">
        <f t="shared" ca="1" si="95"/>
        <v>216</v>
      </c>
      <c r="G432" s="2">
        <f t="shared" ca="1" si="96"/>
        <v>110</v>
      </c>
      <c r="H432" s="2">
        <f t="shared" ca="1" si="97"/>
        <v>7</v>
      </c>
      <c r="I432" s="2">
        <f t="shared" ca="1" si="98"/>
        <v>16</v>
      </c>
      <c r="J432" s="2">
        <f t="shared" ca="1" si="87"/>
        <v>12.299999999999999</v>
      </c>
      <c r="K432" s="2">
        <f t="shared" ca="1" si="88"/>
        <v>2.16</v>
      </c>
      <c r="L432" s="2">
        <f t="shared" ca="1" si="89"/>
        <v>1.65</v>
      </c>
      <c r="M432" s="2">
        <f t="shared" ca="1" si="90"/>
        <v>0.35000000000000003</v>
      </c>
      <c r="N432" s="14">
        <f t="shared" ca="1" si="91"/>
        <v>0.48</v>
      </c>
      <c r="O432" s="2">
        <f t="shared" ca="1" si="92"/>
        <v>4.6400000000000006</v>
      </c>
      <c r="P432" s="14">
        <f t="shared" ca="1" si="83"/>
        <v>1.3270142180094786</v>
      </c>
      <c r="Q432" s="2">
        <f t="shared" ca="1" si="93"/>
        <v>72.985781990521318</v>
      </c>
      <c r="R432" s="2">
        <f t="shared" ca="1" si="85"/>
        <v>77.625781990521318</v>
      </c>
      <c r="S432" s="2">
        <v>0</v>
      </c>
      <c r="T432" s="2">
        <v>0</v>
      </c>
      <c r="U432" s="2">
        <v>0</v>
      </c>
      <c r="V432" s="2">
        <v>0</v>
      </c>
      <c r="W432" s="2">
        <f t="shared" ca="1" si="86"/>
        <v>89.925781990521315</v>
      </c>
    </row>
    <row r="433" spans="1:23" hidden="1" x14ac:dyDescent="0.35">
      <c r="A433" s="6" t="s">
        <v>96</v>
      </c>
      <c r="B433" s="2" t="s">
        <v>112</v>
      </c>
      <c r="C433" s="2" t="s">
        <v>109</v>
      </c>
      <c r="D433" s="2">
        <f t="shared" si="99"/>
        <v>2</v>
      </c>
      <c r="E433" s="2">
        <f t="shared" ca="1" si="94"/>
        <v>7.2</v>
      </c>
      <c r="F433" s="2">
        <f t="shared" ca="1" si="95"/>
        <v>188</v>
      </c>
      <c r="G433" s="2">
        <f t="shared" ca="1" si="96"/>
        <v>108</v>
      </c>
      <c r="H433" s="2">
        <f t="shared" ca="1" si="97"/>
        <v>7.2</v>
      </c>
      <c r="I433" s="2">
        <f t="shared" ca="1" si="98"/>
        <v>4</v>
      </c>
      <c r="J433" s="2">
        <f t="shared" ca="1" si="87"/>
        <v>10.8</v>
      </c>
      <c r="K433" s="2">
        <f t="shared" ca="1" si="88"/>
        <v>1.8800000000000001</v>
      </c>
      <c r="L433" s="2">
        <f t="shared" ca="1" si="89"/>
        <v>1.6199999999999999</v>
      </c>
      <c r="M433" s="2">
        <f t="shared" ca="1" si="90"/>
        <v>0.36000000000000004</v>
      </c>
      <c r="N433" s="14">
        <f t="shared" ca="1" si="91"/>
        <v>0.12</v>
      </c>
      <c r="O433" s="2">
        <f t="shared" ca="1" si="92"/>
        <v>3.98</v>
      </c>
      <c r="P433" s="14">
        <f t="shared" ca="1" si="83"/>
        <v>1.6184971098265897</v>
      </c>
      <c r="Q433" s="2">
        <f t="shared" ca="1" si="93"/>
        <v>89.017341040462426</v>
      </c>
      <c r="R433" s="2">
        <f t="shared" ca="1" si="85"/>
        <v>92.99734104046243</v>
      </c>
      <c r="S433" s="2">
        <v>0</v>
      </c>
      <c r="T433" s="2">
        <v>0</v>
      </c>
      <c r="U433" s="2">
        <v>0</v>
      </c>
      <c r="V433" s="2">
        <v>0</v>
      </c>
      <c r="W433" s="2">
        <f t="shared" ca="1" si="86"/>
        <v>103.79734104046243</v>
      </c>
    </row>
    <row r="434" spans="1:23" hidden="1" x14ac:dyDescent="0.35">
      <c r="A434" s="6" t="s">
        <v>97</v>
      </c>
      <c r="B434" s="2" t="s">
        <v>112</v>
      </c>
      <c r="C434" s="2" t="s">
        <v>109</v>
      </c>
      <c r="D434" s="2">
        <f t="shared" si="99"/>
        <v>2</v>
      </c>
      <c r="E434" s="2">
        <f t="shared" ca="1" si="94"/>
        <v>8.4</v>
      </c>
      <c r="F434" s="2">
        <f t="shared" ca="1" si="95"/>
        <v>200</v>
      </c>
      <c r="G434" s="2">
        <f t="shared" ca="1" si="96"/>
        <v>102</v>
      </c>
      <c r="H434" s="2">
        <f t="shared" ca="1" si="97"/>
        <v>7</v>
      </c>
      <c r="I434" s="2">
        <f t="shared" ca="1" si="98"/>
        <v>14</v>
      </c>
      <c r="J434" s="2">
        <f t="shared" ca="1" si="87"/>
        <v>12.600000000000001</v>
      </c>
      <c r="K434" s="2">
        <f t="shared" ca="1" si="88"/>
        <v>2</v>
      </c>
      <c r="L434" s="2">
        <f t="shared" ca="1" si="89"/>
        <v>1.53</v>
      </c>
      <c r="M434" s="2">
        <f t="shared" ca="1" si="90"/>
        <v>0.35000000000000003</v>
      </c>
      <c r="N434" s="14">
        <f t="shared" ca="1" si="91"/>
        <v>0.28000000000000003</v>
      </c>
      <c r="O434" s="2">
        <f t="shared" ca="1" si="92"/>
        <v>4.16</v>
      </c>
      <c r="P434" s="14">
        <f t="shared" ca="1" si="83"/>
        <v>1.6374269005847952</v>
      </c>
      <c r="Q434" s="2">
        <f t="shared" ca="1" si="93"/>
        <v>90.058479532163744</v>
      </c>
      <c r="R434" s="2">
        <f t="shared" ca="1" si="85"/>
        <v>94.218479532163741</v>
      </c>
      <c r="S434" s="2">
        <v>0</v>
      </c>
      <c r="T434" s="2">
        <v>0</v>
      </c>
      <c r="U434" s="2">
        <v>0</v>
      </c>
      <c r="V434" s="2">
        <v>0</v>
      </c>
      <c r="W434" s="2">
        <f t="shared" ca="1" si="86"/>
        <v>106.81847953216374</v>
      </c>
    </row>
    <row r="435" spans="1:23" hidden="1" x14ac:dyDescent="0.35">
      <c r="A435" s="6" t="s">
        <v>43</v>
      </c>
      <c r="B435" s="2" t="s">
        <v>113</v>
      </c>
      <c r="C435" s="2" t="s">
        <v>109</v>
      </c>
      <c r="D435" s="2">
        <v>2</v>
      </c>
      <c r="E435" s="2">
        <f t="shared" ca="1" si="94"/>
        <v>7.2</v>
      </c>
      <c r="F435" s="2">
        <f t="shared" ca="1" si="95"/>
        <v>220</v>
      </c>
      <c r="G435" s="2">
        <f t="shared" ca="1" si="96"/>
        <v>114</v>
      </c>
      <c r="H435" s="2">
        <f t="shared" ca="1" si="97"/>
        <v>8.4</v>
      </c>
      <c r="I435" s="2">
        <f t="shared" ca="1" si="98"/>
        <v>4</v>
      </c>
      <c r="J435" s="2">
        <f t="shared" ca="1" si="87"/>
        <v>10.8</v>
      </c>
      <c r="K435" s="2">
        <f t="shared" ca="1" si="88"/>
        <v>2.2000000000000002</v>
      </c>
      <c r="L435" s="2">
        <f t="shared" ca="1" si="89"/>
        <v>1.71</v>
      </c>
      <c r="M435" s="2">
        <f t="shared" ca="1" si="90"/>
        <v>0.42000000000000004</v>
      </c>
      <c r="N435" s="14">
        <f t="shared" ca="1" si="91"/>
        <v>0.2</v>
      </c>
      <c r="O435" s="2">
        <f t="shared" ca="1" si="92"/>
        <v>4.53</v>
      </c>
      <c r="P435" s="14">
        <f t="shared" ca="1" si="83"/>
        <v>1.6091954022988506</v>
      </c>
      <c r="Q435" s="2">
        <f t="shared" ca="1" si="93"/>
        <v>88.505747126436788</v>
      </c>
      <c r="R435" s="2">
        <f t="shared" ca="1" si="85"/>
        <v>93.035747126436789</v>
      </c>
      <c r="S435" s="2">
        <v>0</v>
      </c>
      <c r="T435" s="2">
        <v>0</v>
      </c>
      <c r="U435" s="2">
        <v>0</v>
      </c>
      <c r="V435" s="2">
        <v>0</v>
      </c>
      <c r="W435" s="2">
        <f t="shared" ca="1" si="86"/>
        <v>103.83574712643679</v>
      </c>
    </row>
    <row r="436" spans="1:23" hidden="1" x14ac:dyDescent="0.35">
      <c r="A436" s="6" t="s">
        <v>44</v>
      </c>
      <c r="B436" s="2" t="s">
        <v>113</v>
      </c>
      <c r="C436" s="2" t="s">
        <v>109</v>
      </c>
      <c r="D436" s="2">
        <f t="shared" ref="D436:D467" si="100">D435</f>
        <v>2</v>
      </c>
      <c r="E436" s="2">
        <f t="shared" ca="1" si="94"/>
        <v>9</v>
      </c>
      <c r="F436" s="2">
        <f t="shared" ca="1" si="95"/>
        <v>208</v>
      </c>
      <c r="G436" s="2">
        <f t="shared" ca="1" si="96"/>
        <v>106</v>
      </c>
      <c r="H436" s="2">
        <f t="shared" ca="1" si="97"/>
        <v>8</v>
      </c>
      <c r="I436" s="2">
        <f t="shared" ca="1" si="98"/>
        <v>16</v>
      </c>
      <c r="J436" s="2">
        <f t="shared" ca="1" si="87"/>
        <v>13.5</v>
      </c>
      <c r="K436" s="2">
        <f t="shared" ca="1" si="88"/>
        <v>2.08</v>
      </c>
      <c r="L436" s="2">
        <f t="shared" ca="1" si="89"/>
        <v>1.5899999999999999</v>
      </c>
      <c r="M436" s="2">
        <f t="shared" ca="1" si="90"/>
        <v>0.4</v>
      </c>
      <c r="N436" s="14">
        <f t="shared" ca="1" si="91"/>
        <v>0.48</v>
      </c>
      <c r="O436" s="2">
        <f t="shared" ca="1" si="92"/>
        <v>4.5500000000000007</v>
      </c>
      <c r="P436" s="14">
        <f t="shared" ca="1" si="83"/>
        <v>1.6867469879518073</v>
      </c>
      <c r="Q436" s="2">
        <f t="shared" ca="1" si="93"/>
        <v>92.771084337349407</v>
      </c>
      <c r="R436" s="2">
        <f t="shared" ca="1" si="85"/>
        <v>97.321084337349404</v>
      </c>
      <c r="S436" s="2">
        <v>0</v>
      </c>
      <c r="T436" s="2">
        <v>0</v>
      </c>
      <c r="U436" s="2">
        <v>0</v>
      </c>
      <c r="V436" s="2">
        <v>0</v>
      </c>
      <c r="W436" s="2">
        <f t="shared" ca="1" si="86"/>
        <v>110.8210843373494</v>
      </c>
    </row>
    <row r="437" spans="1:23" hidden="1" x14ac:dyDescent="0.35">
      <c r="A437" s="6" t="s">
        <v>45</v>
      </c>
      <c r="B437" s="2" t="s">
        <v>113</v>
      </c>
      <c r="C437" s="2" t="s">
        <v>109</v>
      </c>
      <c r="D437" s="2">
        <f t="shared" si="100"/>
        <v>2</v>
      </c>
      <c r="E437" s="2">
        <f t="shared" ca="1" si="94"/>
        <v>7.2</v>
      </c>
      <c r="F437" s="2">
        <f t="shared" ca="1" si="95"/>
        <v>212</v>
      </c>
      <c r="G437" s="2">
        <f t="shared" ca="1" si="96"/>
        <v>104</v>
      </c>
      <c r="H437" s="2">
        <f t="shared" ca="1" si="97"/>
        <v>8.8000000000000007</v>
      </c>
      <c r="I437" s="2">
        <f t="shared" ca="1" si="98"/>
        <v>12</v>
      </c>
      <c r="J437" s="2">
        <f t="shared" ca="1" si="87"/>
        <v>10.8</v>
      </c>
      <c r="K437" s="2">
        <f t="shared" ca="1" si="88"/>
        <v>2.12</v>
      </c>
      <c r="L437" s="2">
        <f t="shared" ca="1" si="89"/>
        <v>1.56</v>
      </c>
      <c r="M437" s="2">
        <f t="shared" ca="1" si="90"/>
        <v>0.44000000000000006</v>
      </c>
      <c r="N437" s="14">
        <f t="shared" ca="1" si="91"/>
        <v>0.48</v>
      </c>
      <c r="O437" s="2">
        <f t="shared" ca="1" si="92"/>
        <v>4.5999999999999996</v>
      </c>
      <c r="P437" s="14">
        <f t="shared" ca="1" si="83"/>
        <v>1.4659685863874345</v>
      </c>
      <c r="Q437" s="2">
        <f t="shared" ca="1" si="93"/>
        <v>80.6282722513089</v>
      </c>
      <c r="R437" s="2">
        <f t="shared" ca="1" si="85"/>
        <v>85.228272251308894</v>
      </c>
      <c r="S437" s="2">
        <v>0</v>
      </c>
      <c r="T437" s="2">
        <v>0</v>
      </c>
      <c r="U437" s="2">
        <v>0</v>
      </c>
      <c r="V437" s="2">
        <v>0</v>
      </c>
      <c r="W437" s="2">
        <f t="shared" ca="1" si="86"/>
        <v>96.028272251308891</v>
      </c>
    </row>
    <row r="438" spans="1:23" hidden="1" x14ac:dyDescent="0.35">
      <c r="A438" s="6" t="s">
        <v>46</v>
      </c>
      <c r="B438" s="2" t="s">
        <v>113</v>
      </c>
      <c r="C438" s="2" t="s">
        <v>109</v>
      </c>
      <c r="D438" s="2">
        <f t="shared" si="100"/>
        <v>2</v>
      </c>
      <c r="E438" s="2">
        <f t="shared" ca="1" si="94"/>
        <v>7</v>
      </c>
      <c r="F438" s="2">
        <f t="shared" ca="1" si="95"/>
        <v>200</v>
      </c>
      <c r="G438" s="2">
        <f t="shared" ca="1" si="96"/>
        <v>108</v>
      </c>
      <c r="H438" s="2">
        <f t="shared" ca="1" si="97"/>
        <v>8</v>
      </c>
      <c r="I438" s="2">
        <f t="shared" ca="1" si="98"/>
        <v>10</v>
      </c>
      <c r="J438" s="2">
        <f t="shared" ca="1" si="87"/>
        <v>10.5</v>
      </c>
      <c r="K438" s="2">
        <f t="shared" ca="1" si="88"/>
        <v>2</v>
      </c>
      <c r="L438" s="2">
        <f t="shared" ca="1" si="89"/>
        <v>1.6199999999999999</v>
      </c>
      <c r="M438" s="2">
        <f t="shared" ca="1" si="90"/>
        <v>0.4</v>
      </c>
      <c r="N438" s="14">
        <f t="shared" ca="1" si="91"/>
        <v>0.4</v>
      </c>
      <c r="O438" s="2">
        <f t="shared" ca="1" si="92"/>
        <v>4.4200000000000008</v>
      </c>
      <c r="P438" s="14">
        <f t="shared" ref="P438:P501" ca="1" si="101">((140/RANDBETWEEN(150,250))*D438)</f>
        <v>1.5300546448087431</v>
      </c>
      <c r="Q438" s="2">
        <f t="shared" ca="1" si="93"/>
        <v>84.15300546448087</v>
      </c>
      <c r="R438" s="2">
        <f t="shared" ca="1" si="85"/>
        <v>88.573005464480872</v>
      </c>
      <c r="S438" s="2">
        <v>0</v>
      </c>
      <c r="T438" s="2">
        <v>0</v>
      </c>
      <c r="U438" s="2">
        <v>0</v>
      </c>
      <c r="V438" s="2">
        <v>0</v>
      </c>
      <c r="W438" s="2">
        <f t="shared" ca="1" si="86"/>
        <v>99.073005464480872</v>
      </c>
    </row>
    <row r="439" spans="1:23" hidden="1" x14ac:dyDescent="0.35">
      <c r="A439" s="6" t="s">
        <v>47</v>
      </c>
      <c r="B439" s="2" t="s">
        <v>113</v>
      </c>
      <c r="C439" s="2" t="s">
        <v>109</v>
      </c>
      <c r="D439" s="2">
        <f t="shared" si="100"/>
        <v>2</v>
      </c>
      <c r="E439" s="2">
        <f t="shared" ca="1" si="94"/>
        <v>8.1999999999999993</v>
      </c>
      <c r="F439" s="2">
        <f t="shared" ca="1" si="95"/>
        <v>208</v>
      </c>
      <c r="G439" s="2">
        <f t="shared" ca="1" si="96"/>
        <v>112</v>
      </c>
      <c r="H439" s="2">
        <f t="shared" ca="1" si="97"/>
        <v>8.4</v>
      </c>
      <c r="I439" s="2">
        <f t="shared" ca="1" si="98"/>
        <v>4</v>
      </c>
      <c r="J439" s="2">
        <f t="shared" ca="1" si="87"/>
        <v>12.299999999999999</v>
      </c>
      <c r="K439" s="2">
        <f t="shared" ca="1" si="88"/>
        <v>2.08</v>
      </c>
      <c r="L439" s="2">
        <f t="shared" ca="1" si="89"/>
        <v>1.68</v>
      </c>
      <c r="M439" s="2">
        <f t="shared" ca="1" si="90"/>
        <v>0.42000000000000004</v>
      </c>
      <c r="N439" s="14">
        <f t="shared" ca="1" si="91"/>
        <v>0.2</v>
      </c>
      <c r="O439" s="2">
        <f t="shared" ca="1" si="92"/>
        <v>4.38</v>
      </c>
      <c r="P439" s="14">
        <f t="shared" ca="1" si="101"/>
        <v>1.6374269005847952</v>
      </c>
      <c r="Q439" s="2">
        <f t="shared" ca="1" si="93"/>
        <v>90.058479532163744</v>
      </c>
      <c r="R439" s="2">
        <f t="shared" ca="1" si="85"/>
        <v>94.43847953216374</v>
      </c>
      <c r="S439" s="2">
        <v>0</v>
      </c>
      <c r="T439" s="2">
        <v>0</v>
      </c>
      <c r="U439" s="2">
        <v>0</v>
      </c>
      <c r="V439" s="2">
        <v>0</v>
      </c>
      <c r="W439" s="2">
        <f t="shared" ca="1" si="86"/>
        <v>106.73847953216374</v>
      </c>
    </row>
    <row r="440" spans="1:23" hidden="1" x14ac:dyDescent="0.35">
      <c r="A440" s="6" t="s">
        <v>48</v>
      </c>
      <c r="B440" s="2" t="s">
        <v>113</v>
      </c>
      <c r="C440" s="2" t="s">
        <v>109</v>
      </c>
      <c r="D440" s="2">
        <f t="shared" si="100"/>
        <v>2</v>
      </c>
      <c r="E440" s="2">
        <f t="shared" ca="1" si="94"/>
        <v>8</v>
      </c>
      <c r="F440" s="2">
        <f t="shared" ca="1" si="95"/>
        <v>182</v>
      </c>
      <c r="G440" s="2">
        <f t="shared" ca="1" si="96"/>
        <v>112</v>
      </c>
      <c r="H440" s="2">
        <f t="shared" ca="1" si="97"/>
        <v>8</v>
      </c>
      <c r="I440" s="2">
        <f t="shared" ca="1" si="98"/>
        <v>16</v>
      </c>
      <c r="J440" s="2">
        <f t="shared" ca="1" si="87"/>
        <v>12</v>
      </c>
      <c r="K440" s="2">
        <f t="shared" ca="1" si="88"/>
        <v>1.82</v>
      </c>
      <c r="L440" s="2">
        <f t="shared" ca="1" si="89"/>
        <v>1.68</v>
      </c>
      <c r="M440" s="2">
        <f t="shared" ca="1" si="90"/>
        <v>0.4</v>
      </c>
      <c r="N440" s="14">
        <f t="shared" ca="1" si="91"/>
        <v>0.64</v>
      </c>
      <c r="O440" s="2">
        <f t="shared" ca="1" si="92"/>
        <v>4.54</v>
      </c>
      <c r="P440" s="14">
        <f t="shared" ca="1" si="101"/>
        <v>1.4583333333333333</v>
      </c>
      <c r="Q440" s="2">
        <f t="shared" ca="1" si="93"/>
        <v>80.208333333333329</v>
      </c>
      <c r="R440" s="2">
        <f t="shared" ca="1" si="85"/>
        <v>84.748333333333335</v>
      </c>
      <c r="S440" s="2">
        <v>0</v>
      </c>
      <c r="T440" s="2">
        <v>0</v>
      </c>
      <c r="U440" s="2">
        <v>0</v>
      </c>
      <c r="V440" s="2">
        <v>0</v>
      </c>
      <c r="W440" s="2">
        <f t="shared" ca="1" si="86"/>
        <v>96.748333333333335</v>
      </c>
    </row>
    <row r="441" spans="1:23" hidden="1" x14ac:dyDescent="0.35">
      <c r="A441" s="6" t="s">
        <v>49</v>
      </c>
      <c r="B441" s="2" t="s">
        <v>113</v>
      </c>
      <c r="C441" s="2" t="s">
        <v>109</v>
      </c>
      <c r="D441" s="2">
        <f t="shared" si="100"/>
        <v>2</v>
      </c>
      <c r="E441" s="2">
        <f t="shared" ca="1" si="94"/>
        <v>7.4</v>
      </c>
      <c r="F441" s="2">
        <f t="shared" ca="1" si="95"/>
        <v>204</v>
      </c>
      <c r="G441" s="2">
        <f t="shared" ca="1" si="96"/>
        <v>106</v>
      </c>
      <c r="H441" s="2">
        <f t="shared" ca="1" si="97"/>
        <v>9</v>
      </c>
      <c r="I441" s="2">
        <f t="shared" ca="1" si="98"/>
        <v>10</v>
      </c>
      <c r="J441" s="2">
        <f t="shared" ca="1" si="87"/>
        <v>11.100000000000001</v>
      </c>
      <c r="K441" s="2">
        <f t="shared" ca="1" si="88"/>
        <v>2.04</v>
      </c>
      <c r="L441" s="2">
        <f t="shared" ca="1" si="89"/>
        <v>1.5899999999999999</v>
      </c>
      <c r="M441" s="2">
        <f t="shared" ca="1" si="90"/>
        <v>0.45</v>
      </c>
      <c r="N441" s="14">
        <f t="shared" ca="1" si="91"/>
        <v>0.2</v>
      </c>
      <c r="O441" s="2">
        <f t="shared" ca="1" si="92"/>
        <v>4.28</v>
      </c>
      <c r="P441" s="14">
        <f t="shared" ca="1" si="101"/>
        <v>1.1914893617021276</v>
      </c>
      <c r="Q441" s="2">
        <f t="shared" ca="1" si="93"/>
        <v>65.531914893617014</v>
      </c>
      <c r="R441" s="2">
        <f t="shared" ca="1" si="85"/>
        <v>69.811914893617015</v>
      </c>
      <c r="S441" s="2">
        <v>0</v>
      </c>
      <c r="T441" s="2">
        <v>0</v>
      </c>
      <c r="U441" s="2">
        <v>0</v>
      </c>
      <c r="V441" s="2">
        <v>0</v>
      </c>
      <c r="W441" s="2">
        <f t="shared" ca="1" si="86"/>
        <v>80.911914893617023</v>
      </c>
    </row>
    <row r="442" spans="1:23" hidden="1" x14ac:dyDescent="0.35">
      <c r="A442" s="6" t="s">
        <v>50</v>
      </c>
      <c r="B442" s="2" t="s">
        <v>113</v>
      </c>
      <c r="C442" s="2" t="s">
        <v>109</v>
      </c>
      <c r="D442" s="2">
        <f t="shared" si="100"/>
        <v>2</v>
      </c>
      <c r="E442" s="2">
        <f t="shared" ca="1" si="94"/>
        <v>9</v>
      </c>
      <c r="F442" s="2">
        <f t="shared" ca="1" si="95"/>
        <v>184</v>
      </c>
      <c r="G442" s="2">
        <f t="shared" ca="1" si="96"/>
        <v>92</v>
      </c>
      <c r="H442" s="2">
        <f t="shared" ca="1" si="97"/>
        <v>8.1999999999999993</v>
      </c>
      <c r="I442" s="2">
        <f t="shared" ca="1" si="98"/>
        <v>16</v>
      </c>
      <c r="J442" s="2">
        <f t="shared" ca="1" si="87"/>
        <v>13.5</v>
      </c>
      <c r="K442" s="2">
        <f t="shared" ca="1" si="88"/>
        <v>1.84</v>
      </c>
      <c r="L442" s="2">
        <f t="shared" ca="1" si="89"/>
        <v>1.38</v>
      </c>
      <c r="M442" s="2">
        <f t="shared" ca="1" si="90"/>
        <v>0.41</v>
      </c>
      <c r="N442" s="14">
        <f t="shared" ca="1" si="91"/>
        <v>0.8</v>
      </c>
      <c r="O442" s="2">
        <f t="shared" ca="1" si="92"/>
        <v>4.43</v>
      </c>
      <c r="P442" s="14">
        <f t="shared" ca="1" si="101"/>
        <v>1.4583333333333333</v>
      </c>
      <c r="Q442" s="2">
        <f t="shared" ca="1" si="93"/>
        <v>80.208333333333329</v>
      </c>
      <c r="R442" s="2">
        <f t="shared" ca="1" si="85"/>
        <v>84.638333333333321</v>
      </c>
      <c r="S442" s="2">
        <v>0</v>
      </c>
      <c r="T442" s="2">
        <v>0</v>
      </c>
      <c r="U442" s="2">
        <v>0</v>
      </c>
      <c r="V442" s="2">
        <v>0</v>
      </c>
      <c r="W442" s="2">
        <f t="shared" ca="1" si="86"/>
        <v>98.138333333333321</v>
      </c>
    </row>
    <row r="443" spans="1:23" hidden="1" x14ac:dyDescent="0.35">
      <c r="A443" s="6" t="s">
        <v>51</v>
      </c>
      <c r="B443" s="2" t="s">
        <v>113</v>
      </c>
      <c r="C443" s="2" t="s">
        <v>109</v>
      </c>
      <c r="D443" s="2">
        <f t="shared" si="100"/>
        <v>2</v>
      </c>
      <c r="E443" s="2">
        <f t="shared" ca="1" si="94"/>
        <v>7.8</v>
      </c>
      <c r="F443" s="2">
        <f t="shared" ca="1" si="95"/>
        <v>214</v>
      </c>
      <c r="G443" s="2">
        <f t="shared" ca="1" si="96"/>
        <v>120</v>
      </c>
      <c r="H443" s="2">
        <f t="shared" ca="1" si="97"/>
        <v>7.2</v>
      </c>
      <c r="I443" s="2">
        <f t="shared" ca="1" si="98"/>
        <v>12</v>
      </c>
      <c r="J443" s="2">
        <f t="shared" ca="1" si="87"/>
        <v>11.7</v>
      </c>
      <c r="K443" s="2">
        <f t="shared" ca="1" si="88"/>
        <v>2.14</v>
      </c>
      <c r="L443" s="2">
        <f t="shared" ca="1" si="89"/>
        <v>1.7999999999999998</v>
      </c>
      <c r="M443" s="2">
        <f t="shared" ca="1" si="90"/>
        <v>0.36000000000000004</v>
      </c>
      <c r="N443" s="14">
        <f t="shared" ca="1" si="91"/>
        <v>0.24</v>
      </c>
      <c r="O443" s="2">
        <f t="shared" ca="1" si="92"/>
        <v>4.54</v>
      </c>
      <c r="P443" s="14">
        <f t="shared" ca="1" si="101"/>
        <v>1.2389380530973451</v>
      </c>
      <c r="Q443" s="2">
        <f t="shared" ca="1" si="93"/>
        <v>68.141592920353972</v>
      </c>
      <c r="R443" s="2">
        <f t="shared" ca="1" si="85"/>
        <v>72.681592920353978</v>
      </c>
      <c r="S443" s="2">
        <v>0</v>
      </c>
      <c r="T443" s="2">
        <v>0</v>
      </c>
      <c r="U443" s="2">
        <v>0</v>
      </c>
      <c r="V443" s="2">
        <v>0</v>
      </c>
      <c r="W443" s="2">
        <f t="shared" ca="1" si="86"/>
        <v>84.381592920353981</v>
      </c>
    </row>
    <row r="444" spans="1:23" hidden="1" x14ac:dyDescent="0.35">
      <c r="A444" s="6" t="s">
        <v>52</v>
      </c>
      <c r="B444" s="2" t="s">
        <v>113</v>
      </c>
      <c r="C444" s="2" t="s">
        <v>109</v>
      </c>
      <c r="D444" s="2">
        <f t="shared" si="100"/>
        <v>2</v>
      </c>
      <c r="E444" s="2">
        <f t="shared" ca="1" si="94"/>
        <v>7</v>
      </c>
      <c r="F444" s="2">
        <f t="shared" ca="1" si="95"/>
        <v>180</v>
      </c>
      <c r="G444" s="2">
        <f t="shared" ca="1" si="96"/>
        <v>100</v>
      </c>
      <c r="H444" s="2">
        <f t="shared" ca="1" si="97"/>
        <v>7.8</v>
      </c>
      <c r="I444" s="2">
        <f t="shared" ca="1" si="98"/>
        <v>10</v>
      </c>
      <c r="J444" s="2">
        <f t="shared" ca="1" si="87"/>
        <v>10.5</v>
      </c>
      <c r="K444" s="2">
        <f t="shared" ca="1" si="88"/>
        <v>1.8</v>
      </c>
      <c r="L444" s="2">
        <f t="shared" ca="1" si="89"/>
        <v>1.5</v>
      </c>
      <c r="M444" s="2">
        <f t="shared" ca="1" si="90"/>
        <v>0.39</v>
      </c>
      <c r="N444" s="14">
        <f t="shared" ca="1" si="91"/>
        <v>0.3</v>
      </c>
      <c r="O444" s="2">
        <f t="shared" ca="1" si="92"/>
        <v>3.9899999999999998</v>
      </c>
      <c r="P444" s="14">
        <f t="shared" ca="1" si="101"/>
        <v>1.1715481171548117</v>
      </c>
      <c r="Q444" s="2">
        <f t="shared" ca="1" si="93"/>
        <v>64.43514644351464</v>
      </c>
      <c r="R444" s="2">
        <f t="shared" ca="1" si="85"/>
        <v>68.425146443514635</v>
      </c>
      <c r="S444" s="2">
        <v>0</v>
      </c>
      <c r="T444" s="2">
        <v>0</v>
      </c>
      <c r="U444" s="2">
        <v>0</v>
      </c>
      <c r="V444" s="2">
        <v>0</v>
      </c>
      <c r="W444" s="2">
        <f t="shared" ca="1" si="86"/>
        <v>78.925146443514635</v>
      </c>
    </row>
    <row r="445" spans="1:23" hidden="1" x14ac:dyDescent="0.35">
      <c r="A445" s="6" t="s">
        <v>53</v>
      </c>
      <c r="B445" s="2" t="s">
        <v>113</v>
      </c>
      <c r="C445" s="2" t="s">
        <v>109</v>
      </c>
      <c r="D445" s="2">
        <f t="shared" si="100"/>
        <v>2</v>
      </c>
      <c r="E445" s="2">
        <f t="shared" ca="1" si="94"/>
        <v>8.4</v>
      </c>
      <c r="F445" s="2">
        <f t="shared" ca="1" si="95"/>
        <v>218</v>
      </c>
      <c r="G445" s="2">
        <f t="shared" ca="1" si="96"/>
        <v>108</v>
      </c>
      <c r="H445" s="2">
        <f t="shared" ca="1" si="97"/>
        <v>9</v>
      </c>
      <c r="I445" s="2">
        <f t="shared" ca="1" si="98"/>
        <v>12</v>
      </c>
      <c r="J445" s="2">
        <f t="shared" ca="1" si="87"/>
        <v>12.600000000000001</v>
      </c>
      <c r="K445" s="2">
        <f t="shared" ca="1" si="88"/>
        <v>2.1800000000000002</v>
      </c>
      <c r="L445" s="2">
        <f t="shared" ca="1" si="89"/>
        <v>1.6199999999999999</v>
      </c>
      <c r="M445" s="2">
        <f t="shared" ca="1" si="90"/>
        <v>0.45</v>
      </c>
      <c r="N445" s="14">
        <f t="shared" ca="1" si="91"/>
        <v>0.24</v>
      </c>
      <c r="O445" s="2">
        <f t="shared" ca="1" si="92"/>
        <v>4.49</v>
      </c>
      <c r="P445" s="14">
        <f t="shared" ca="1" si="101"/>
        <v>1.5384615384615385</v>
      </c>
      <c r="Q445" s="2">
        <f t="shared" ca="1" si="93"/>
        <v>84.615384615384613</v>
      </c>
      <c r="R445" s="2">
        <f t="shared" ca="1" si="85"/>
        <v>89.105384615384608</v>
      </c>
      <c r="S445" s="2">
        <v>0</v>
      </c>
      <c r="T445" s="2">
        <v>0</v>
      </c>
      <c r="U445" s="2">
        <v>0</v>
      </c>
      <c r="V445" s="2">
        <v>0</v>
      </c>
      <c r="W445" s="2">
        <f t="shared" ca="1" si="86"/>
        <v>101.70538461538462</v>
      </c>
    </row>
    <row r="446" spans="1:23" hidden="1" x14ac:dyDescent="0.35">
      <c r="A446" s="6" t="s">
        <v>54</v>
      </c>
      <c r="B446" s="2" t="s">
        <v>113</v>
      </c>
      <c r="C446" s="2" t="s">
        <v>109</v>
      </c>
      <c r="D446" s="2">
        <f t="shared" si="100"/>
        <v>2</v>
      </c>
      <c r="E446" s="2">
        <f t="shared" ca="1" si="94"/>
        <v>7</v>
      </c>
      <c r="F446" s="2">
        <f t="shared" ca="1" si="95"/>
        <v>194</v>
      </c>
      <c r="G446" s="2">
        <f t="shared" ca="1" si="96"/>
        <v>100</v>
      </c>
      <c r="H446" s="2">
        <f t="shared" ca="1" si="97"/>
        <v>7.8</v>
      </c>
      <c r="I446" s="2">
        <f t="shared" ca="1" si="98"/>
        <v>6</v>
      </c>
      <c r="J446" s="2">
        <f t="shared" ca="1" si="87"/>
        <v>10.5</v>
      </c>
      <c r="K446" s="2">
        <f t="shared" ca="1" si="88"/>
        <v>1.94</v>
      </c>
      <c r="L446" s="2">
        <f t="shared" ca="1" si="89"/>
        <v>1.5</v>
      </c>
      <c r="M446" s="2">
        <f t="shared" ca="1" si="90"/>
        <v>0.39</v>
      </c>
      <c r="N446" s="14">
        <f t="shared" ca="1" si="91"/>
        <v>0.24</v>
      </c>
      <c r="O446" s="2">
        <f t="shared" ca="1" si="92"/>
        <v>4.07</v>
      </c>
      <c r="P446" s="14">
        <f t="shared" ca="1" si="101"/>
        <v>1.386138613861386</v>
      </c>
      <c r="Q446" s="2">
        <f t="shared" ca="1" si="93"/>
        <v>76.237623762376231</v>
      </c>
      <c r="R446" s="2">
        <f t="shared" ca="1" si="85"/>
        <v>80.307623762376238</v>
      </c>
      <c r="S446" s="2">
        <v>0</v>
      </c>
      <c r="T446" s="2">
        <v>0</v>
      </c>
      <c r="U446" s="2">
        <v>0</v>
      </c>
      <c r="V446" s="2">
        <v>0</v>
      </c>
      <c r="W446" s="2">
        <f t="shared" ca="1" si="86"/>
        <v>90.807623762376238</v>
      </c>
    </row>
    <row r="447" spans="1:23" hidden="1" x14ac:dyDescent="0.35">
      <c r="A447" s="6" t="s">
        <v>55</v>
      </c>
      <c r="B447" s="2" t="s">
        <v>113</v>
      </c>
      <c r="C447" s="2" t="s">
        <v>109</v>
      </c>
      <c r="D447" s="2">
        <f t="shared" si="100"/>
        <v>2</v>
      </c>
      <c r="E447" s="2">
        <f t="shared" ca="1" si="94"/>
        <v>7</v>
      </c>
      <c r="F447" s="2">
        <f t="shared" ca="1" si="95"/>
        <v>204</v>
      </c>
      <c r="G447" s="2">
        <f t="shared" ca="1" si="96"/>
        <v>92</v>
      </c>
      <c r="H447" s="2">
        <f t="shared" ca="1" si="97"/>
        <v>8</v>
      </c>
      <c r="I447" s="2">
        <f t="shared" ca="1" si="98"/>
        <v>6</v>
      </c>
      <c r="J447" s="2">
        <f t="shared" ca="1" si="87"/>
        <v>10.5</v>
      </c>
      <c r="K447" s="2">
        <f t="shared" ca="1" si="88"/>
        <v>2.04</v>
      </c>
      <c r="L447" s="2">
        <f t="shared" ca="1" si="89"/>
        <v>1.38</v>
      </c>
      <c r="M447" s="2">
        <f t="shared" ca="1" si="90"/>
        <v>0.4</v>
      </c>
      <c r="N447" s="14">
        <f t="shared" ca="1" si="91"/>
        <v>0.24</v>
      </c>
      <c r="O447" s="2">
        <f t="shared" ca="1" si="92"/>
        <v>4.0599999999999996</v>
      </c>
      <c r="P447" s="14">
        <f t="shared" ca="1" si="101"/>
        <v>1.1475409836065573</v>
      </c>
      <c r="Q447" s="2">
        <f t="shared" ca="1" si="93"/>
        <v>63.114754098360649</v>
      </c>
      <c r="R447" s="2">
        <f t="shared" ca="1" si="85"/>
        <v>67.174754098360651</v>
      </c>
      <c r="S447" s="2">
        <v>0</v>
      </c>
      <c r="T447" s="2">
        <v>0</v>
      </c>
      <c r="U447" s="2">
        <v>0</v>
      </c>
      <c r="V447" s="2">
        <v>0</v>
      </c>
      <c r="W447" s="2">
        <f t="shared" ca="1" si="86"/>
        <v>77.674754098360651</v>
      </c>
    </row>
    <row r="448" spans="1:23" hidden="1" x14ac:dyDescent="0.35">
      <c r="A448" s="6" t="s">
        <v>56</v>
      </c>
      <c r="B448" s="2" t="s">
        <v>113</v>
      </c>
      <c r="C448" s="2" t="s">
        <v>109</v>
      </c>
      <c r="D448" s="2">
        <f t="shared" si="100"/>
        <v>2</v>
      </c>
      <c r="E448" s="2">
        <f t="shared" ca="1" si="94"/>
        <v>7.8</v>
      </c>
      <c r="F448" s="2">
        <f t="shared" ca="1" si="95"/>
        <v>210</v>
      </c>
      <c r="G448" s="2">
        <f t="shared" ca="1" si="96"/>
        <v>104</v>
      </c>
      <c r="H448" s="2">
        <f t="shared" ca="1" si="97"/>
        <v>9</v>
      </c>
      <c r="I448" s="2">
        <f t="shared" ca="1" si="98"/>
        <v>8</v>
      </c>
      <c r="J448" s="2">
        <f t="shared" ca="1" si="87"/>
        <v>11.7</v>
      </c>
      <c r="K448" s="2">
        <f t="shared" ca="1" si="88"/>
        <v>2.1</v>
      </c>
      <c r="L448" s="2">
        <f t="shared" ca="1" si="89"/>
        <v>1.56</v>
      </c>
      <c r="M448" s="2">
        <f t="shared" ca="1" si="90"/>
        <v>0.45</v>
      </c>
      <c r="N448" s="14">
        <f t="shared" ca="1" si="91"/>
        <v>0.32</v>
      </c>
      <c r="O448" s="2">
        <f t="shared" ca="1" si="92"/>
        <v>4.4300000000000006</v>
      </c>
      <c r="P448" s="14">
        <f t="shared" ca="1" si="101"/>
        <v>1.4141414141414141</v>
      </c>
      <c r="Q448" s="2">
        <f t="shared" ca="1" si="93"/>
        <v>77.777777777777771</v>
      </c>
      <c r="R448" s="2">
        <f t="shared" ca="1" si="85"/>
        <v>82.207777777777778</v>
      </c>
      <c r="S448" s="2">
        <v>0</v>
      </c>
      <c r="T448" s="2">
        <v>0</v>
      </c>
      <c r="U448" s="2">
        <v>0</v>
      </c>
      <c r="V448" s="2">
        <v>0</v>
      </c>
      <c r="W448" s="2">
        <f t="shared" ca="1" si="86"/>
        <v>93.907777777777781</v>
      </c>
    </row>
    <row r="449" spans="1:23" hidden="1" x14ac:dyDescent="0.35">
      <c r="A449" s="6" t="s">
        <v>57</v>
      </c>
      <c r="B449" s="2" t="s">
        <v>113</v>
      </c>
      <c r="C449" s="2" t="s">
        <v>109</v>
      </c>
      <c r="D449" s="2">
        <f t="shared" si="100"/>
        <v>2</v>
      </c>
      <c r="E449" s="2">
        <f t="shared" ca="1" si="94"/>
        <v>7.2</v>
      </c>
      <c r="F449" s="2">
        <f t="shared" ca="1" si="95"/>
        <v>194</v>
      </c>
      <c r="G449" s="2">
        <f t="shared" ca="1" si="96"/>
        <v>96</v>
      </c>
      <c r="H449" s="2">
        <f t="shared" ca="1" si="97"/>
        <v>9</v>
      </c>
      <c r="I449" s="2">
        <f t="shared" ca="1" si="98"/>
        <v>16</v>
      </c>
      <c r="J449" s="2">
        <f t="shared" ca="1" si="87"/>
        <v>10.8</v>
      </c>
      <c r="K449" s="2">
        <f t="shared" ca="1" si="88"/>
        <v>1.94</v>
      </c>
      <c r="L449" s="2">
        <f t="shared" ca="1" si="89"/>
        <v>1.44</v>
      </c>
      <c r="M449" s="2">
        <f t="shared" ca="1" si="90"/>
        <v>0.45</v>
      </c>
      <c r="N449" s="14">
        <f t="shared" ca="1" si="91"/>
        <v>0.8</v>
      </c>
      <c r="O449" s="2">
        <f t="shared" ca="1" si="92"/>
        <v>4.63</v>
      </c>
      <c r="P449" s="14">
        <f t="shared" ca="1" si="101"/>
        <v>1.6184971098265897</v>
      </c>
      <c r="Q449" s="2">
        <f t="shared" ca="1" si="93"/>
        <v>89.017341040462426</v>
      </c>
      <c r="R449" s="2">
        <f t="shared" ca="1" si="85"/>
        <v>93.647341040462422</v>
      </c>
      <c r="S449" s="2">
        <v>0</v>
      </c>
      <c r="T449" s="2">
        <v>0</v>
      </c>
      <c r="U449" s="2">
        <v>0</v>
      </c>
      <c r="V449" s="2">
        <v>0</v>
      </c>
      <c r="W449" s="2">
        <f t="shared" ca="1" si="86"/>
        <v>104.44734104046242</v>
      </c>
    </row>
    <row r="450" spans="1:23" hidden="1" x14ac:dyDescent="0.35">
      <c r="A450" s="6" t="s">
        <v>58</v>
      </c>
      <c r="B450" s="2" t="s">
        <v>113</v>
      </c>
      <c r="C450" s="2" t="s">
        <v>109</v>
      </c>
      <c r="D450" s="2">
        <f t="shared" si="100"/>
        <v>2</v>
      </c>
      <c r="E450" s="2">
        <f t="shared" ca="1" si="94"/>
        <v>8.4</v>
      </c>
      <c r="F450" s="2">
        <f t="shared" ca="1" si="95"/>
        <v>218</v>
      </c>
      <c r="G450" s="2">
        <f t="shared" ca="1" si="96"/>
        <v>116</v>
      </c>
      <c r="H450" s="2">
        <f t="shared" ca="1" si="97"/>
        <v>8</v>
      </c>
      <c r="I450" s="2">
        <f t="shared" ca="1" si="98"/>
        <v>6</v>
      </c>
      <c r="J450" s="2">
        <f t="shared" ca="1" si="87"/>
        <v>12.600000000000001</v>
      </c>
      <c r="K450" s="2">
        <f t="shared" ca="1" si="88"/>
        <v>2.1800000000000002</v>
      </c>
      <c r="L450" s="2">
        <f t="shared" ca="1" si="89"/>
        <v>1.74</v>
      </c>
      <c r="M450" s="2">
        <f t="shared" ca="1" si="90"/>
        <v>0.4</v>
      </c>
      <c r="N450" s="14">
        <f t="shared" ca="1" si="91"/>
        <v>0.18</v>
      </c>
      <c r="O450" s="2">
        <f t="shared" ca="1" si="92"/>
        <v>4.5</v>
      </c>
      <c r="P450" s="14">
        <f t="shared" ca="1" si="101"/>
        <v>1.6374269005847952</v>
      </c>
      <c r="Q450" s="2">
        <f t="shared" ca="1" si="93"/>
        <v>90.058479532163744</v>
      </c>
      <c r="R450" s="2">
        <f t="shared" ref="R450:R513" ca="1" si="102">SUM(Q450,O450)</f>
        <v>94.558479532163744</v>
      </c>
      <c r="S450" s="2">
        <v>0</v>
      </c>
      <c r="T450" s="2">
        <v>0</v>
      </c>
      <c r="U450" s="2">
        <v>0</v>
      </c>
      <c r="V450" s="2">
        <v>0</v>
      </c>
      <c r="W450" s="2">
        <f t="shared" ref="W450:W513" ca="1" si="103">SUM(R450:V450,J450)</f>
        <v>107.15847953216374</v>
      </c>
    </row>
    <row r="451" spans="1:23" hidden="1" x14ac:dyDescent="0.35">
      <c r="A451" s="6" t="s">
        <v>59</v>
      </c>
      <c r="B451" s="2" t="s">
        <v>113</v>
      </c>
      <c r="C451" s="2" t="s">
        <v>109</v>
      </c>
      <c r="D451" s="2">
        <f t="shared" si="100"/>
        <v>2</v>
      </c>
      <c r="E451" s="2">
        <f t="shared" ca="1" si="94"/>
        <v>7.4</v>
      </c>
      <c r="F451" s="2">
        <f t="shared" ca="1" si="95"/>
        <v>180</v>
      </c>
      <c r="G451" s="2">
        <f t="shared" ca="1" si="96"/>
        <v>108</v>
      </c>
      <c r="H451" s="2">
        <f t="shared" ca="1" si="97"/>
        <v>7.4</v>
      </c>
      <c r="I451" s="2">
        <f t="shared" ca="1" si="98"/>
        <v>6</v>
      </c>
      <c r="J451" s="2">
        <f t="shared" ref="J451:J514" ca="1" si="104">1.5*E451</f>
        <v>11.100000000000001</v>
      </c>
      <c r="K451" s="2">
        <f t="shared" ref="K451:K514" ca="1" si="105">0.01*F451</f>
        <v>1.8</v>
      </c>
      <c r="L451" s="2">
        <f t="shared" ref="L451:L514" ca="1" si="106">0.015*G451</f>
        <v>1.6199999999999999</v>
      </c>
      <c r="M451" s="2">
        <f t="shared" ref="M451:M514" ca="1" si="107">0.05*H451</f>
        <v>0.37000000000000005</v>
      </c>
      <c r="N451" s="14">
        <f t="shared" ref="N451:N514" ca="1" si="108">(RANDBETWEEN(2,5)/100)*I451</f>
        <v>0.24</v>
      </c>
      <c r="O451" s="2">
        <f t="shared" ref="O451:O514" ca="1" si="109">SUM(K451:N451)</f>
        <v>4.03</v>
      </c>
      <c r="P451" s="14">
        <f t="shared" ca="1" si="101"/>
        <v>1.308411214953271</v>
      </c>
      <c r="Q451" s="2">
        <f t="shared" ref="Q451:Q514" ca="1" si="110">(55*P451)</f>
        <v>71.962616822429908</v>
      </c>
      <c r="R451" s="2">
        <f t="shared" ca="1" si="102"/>
        <v>75.992616822429909</v>
      </c>
      <c r="S451" s="2">
        <v>0</v>
      </c>
      <c r="T451" s="2">
        <v>0</v>
      </c>
      <c r="U451" s="2">
        <v>0</v>
      </c>
      <c r="V451" s="2">
        <v>0</v>
      </c>
      <c r="W451" s="2">
        <f t="shared" ca="1" si="103"/>
        <v>87.092616822429903</v>
      </c>
    </row>
    <row r="452" spans="1:23" hidden="1" x14ac:dyDescent="0.35">
      <c r="A452" s="6" t="s">
        <v>60</v>
      </c>
      <c r="B452" s="2" t="s">
        <v>113</v>
      </c>
      <c r="C452" s="2" t="s">
        <v>109</v>
      </c>
      <c r="D452" s="2">
        <f t="shared" si="100"/>
        <v>2</v>
      </c>
      <c r="E452" s="2">
        <f t="shared" ca="1" si="94"/>
        <v>7.6</v>
      </c>
      <c r="F452" s="2">
        <f t="shared" ca="1" si="95"/>
        <v>198</v>
      </c>
      <c r="G452" s="2">
        <f t="shared" ca="1" si="96"/>
        <v>102</v>
      </c>
      <c r="H452" s="2">
        <f t="shared" ca="1" si="97"/>
        <v>7.6</v>
      </c>
      <c r="I452" s="2">
        <f t="shared" ca="1" si="98"/>
        <v>8</v>
      </c>
      <c r="J452" s="2">
        <f t="shared" ca="1" si="104"/>
        <v>11.399999999999999</v>
      </c>
      <c r="K452" s="2">
        <f t="shared" ca="1" si="105"/>
        <v>1.98</v>
      </c>
      <c r="L452" s="2">
        <f t="shared" ca="1" si="106"/>
        <v>1.53</v>
      </c>
      <c r="M452" s="2">
        <f t="shared" ca="1" si="107"/>
        <v>0.38</v>
      </c>
      <c r="N452" s="14">
        <f t="shared" ca="1" si="108"/>
        <v>0.24</v>
      </c>
      <c r="O452" s="2">
        <f t="shared" ca="1" si="109"/>
        <v>4.13</v>
      </c>
      <c r="P452" s="14">
        <f t="shared" ca="1" si="101"/>
        <v>1.2068965517241379</v>
      </c>
      <c r="Q452" s="2">
        <f t="shared" ca="1" si="110"/>
        <v>66.379310344827587</v>
      </c>
      <c r="R452" s="2">
        <f t="shared" ca="1" si="102"/>
        <v>70.509310344827583</v>
      </c>
      <c r="S452" s="2">
        <v>0</v>
      </c>
      <c r="T452" s="2">
        <v>0</v>
      </c>
      <c r="U452" s="2">
        <v>0</v>
      </c>
      <c r="V452" s="2">
        <v>0</v>
      </c>
      <c r="W452" s="2">
        <f t="shared" ca="1" si="103"/>
        <v>81.909310344827588</v>
      </c>
    </row>
    <row r="453" spans="1:23" hidden="1" x14ac:dyDescent="0.35">
      <c r="A453" s="6" t="s">
        <v>61</v>
      </c>
      <c r="B453" s="2" t="s">
        <v>113</v>
      </c>
      <c r="C453" s="2" t="s">
        <v>109</v>
      </c>
      <c r="D453" s="2">
        <f t="shared" si="100"/>
        <v>2</v>
      </c>
      <c r="E453" s="2">
        <f t="shared" ca="1" si="94"/>
        <v>8</v>
      </c>
      <c r="F453" s="2">
        <f t="shared" ca="1" si="95"/>
        <v>200</v>
      </c>
      <c r="G453" s="2">
        <f t="shared" ca="1" si="96"/>
        <v>112</v>
      </c>
      <c r="H453" s="2">
        <f t="shared" ca="1" si="97"/>
        <v>7.4</v>
      </c>
      <c r="I453" s="2">
        <f t="shared" ca="1" si="98"/>
        <v>6</v>
      </c>
      <c r="J453" s="2">
        <f t="shared" ca="1" si="104"/>
        <v>12</v>
      </c>
      <c r="K453" s="2">
        <f t="shared" ca="1" si="105"/>
        <v>2</v>
      </c>
      <c r="L453" s="2">
        <f t="shared" ca="1" si="106"/>
        <v>1.68</v>
      </c>
      <c r="M453" s="2">
        <f t="shared" ca="1" si="107"/>
        <v>0.37000000000000005</v>
      </c>
      <c r="N453" s="14">
        <f t="shared" ca="1" si="108"/>
        <v>0.30000000000000004</v>
      </c>
      <c r="O453" s="2">
        <f t="shared" ca="1" si="109"/>
        <v>4.3499999999999996</v>
      </c>
      <c r="P453" s="14">
        <f t="shared" ca="1" si="101"/>
        <v>1.1475409836065573</v>
      </c>
      <c r="Q453" s="2">
        <f t="shared" ca="1" si="110"/>
        <v>63.114754098360649</v>
      </c>
      <c r="R453" s="2">
        <f t="shared" ca="1" si="102"/>
        <v>67.464754098360643</v>
      </c>
      <c r="S453" s="2">
        <v>0</v>
      </c>
      <c r="T453" s="2">
        <v>0</v>
      </c>
      <c r="U453" s="2">
        <v>0</v>
      </c>
      <c r="V453" s="2">
        <v>0</v>
      </c>
      <c r="W453" s="2">
        <f t="shared" ca="1" si="103"/>
        <v>79.464754098360643</v>
      </c>
    </row>
    <row r="454" spans="1:23" hidden="1" x14ac:dyDescent="0.35">
      <c r="A454" s="6" t="s">
        <v>62</v>
      </c>
      <c r="B454" s="2" t="s">
        <v>113</v>
      </c>
      <c r="C454" s="2" t="s">
        <v>109</v>
      </c>
      <c r="D454" s="2">
        <f t="shared" si="100"/>
        <v>2</v>
      </c>
      <c r="E454" s="2">
        <f t="shared" ca="1" si="94"/>
        <v>7.6</v>
      </c>
      <c r="F454" s="2">
        <f t="shared" ca="1" si="95"/>
        <v>188</v>
      </c>
      <c r="G454" s="2">
        <f t="shared" ca="1" si="96"/>
        <v>96</v>
      </c>
      <c r="H454" s="2">
        <f t="shared" ca="1" si="97"/>
        <v>8.8000000000000007</v>
      </c>
      <c r="I454" s="2">
        <f t="shared" ca="1" si="98"/>
        <v>4</v>
      </c>
      <c r="J454" s="2">
        <f t="shared" ca="1" si="104"/>
        <v>11.399999999999999</v>
      </c>
      <c r="K454" s="2">
        <f t="shared" ca="1" si="105"/>
        <v>1.8800000000000001</v>
      </c>
      <c r="L454" s="2">
        <f t="shared" ca="1" si="106"/>
        <v>1.44</v>
      </c>
      <c r="M454" s="2">
        <f t="shared" ca="1" si="107"/>
        <v>0.44000000000000006</v>
      </c>
      <c r="N454" s="14">
        <f t="shared" ca="1" si="108"/>
        <v>0.2</v>
      </c>
      <c r="O454" s="2">
        <f t="shared" ca="1" si="109"/>
        <v>3.9600000000000004</v>
      </c>
      <c r="P454" s="14">
        <f t="shared" ca="1" si="101"/>
        <v>1.3270142180094786</v>
      </c>
      <c r="Q454" s="2">
        <f t="shared" ca="1" si="110"/>
        <v>72.985781990521318</v>
      </c>
      <c r="R454" s="2">
        <f t="shared" ca="1" si="102"/>
        <v>76.945781990521311</v>
      </c>
      <c r="S454" s="2">
        <v>0</v>
      </c>
      <c r="T454" s="2">
        <v>0</v>
      </c>
      <c r="U454" s="2">
        <v>0</v>
      </c>
      <c r="V454" s="2">
        <v>0</v>
      </c>
      <c r="W454" s="2">
        <f t="shared" ca="1" si="103"/>
        <v>88.345781990521317</v>
      </c>
    </row>
    <row r="455" spans="1:23" hidden="1" x14ac:dyDescent="0.35">
      <c r="A455" s="6" t="s">
        <v>63</v>
      </c>
      <c r="B455" s="2" t="s">
        <v>113</v>
      </c>
      <c r="C455" s="2" t="s">
        <v>109</v>
      </c>
      <c r="D455" s="2">
        <f t="shared" si="100"/>
        <v>2</v>
      </c>
      <c r="E455" s="2">
        <f t="shared" ca="1" si="94"/>
        <v>8.8000000000000007</v>
      </c>
      <c r="F455" s="2">
        <f t="shared" ca="1" si="95"/>
        <v>190</v>
      </c>
      <c r="G455" s="2">
        <f t="shared" ca="1" si="96"/>
        <v>110</v>
      </c>
      <c r="H455" s="2">
        <f t="shared" ca="1" si="97"/>
        <v>7.6</v>
      </c>
      <c r="I455" s="2">
        <f t="shared" ca="1" si="98"/>
        <v>12</v>
      </c>
      <c r="J455" s="2">
        <f t="shared" ca="1" si="104"/>
        <v>13.200000000000001</v>
      </c>
      <c r="K455" s="2">
        <f t="shared" ca="1" si="105"/>
        <v>1.9000000000000001</v>
      </c>
      <c r="L455" s="2">
        <f t="shared" ca="1" si="106"/>
        <v>1.65</v>
      </c>
      <c r="M455" s="2">
        <f t="shared" ca="1" si="107"/>
        <v>0.38</v>
      </c>
      <c r="N455" s="14">
        <f t="shared" ca="1" si="108"/>
        <v>0.36</v>
      </c>
      <c r="O455" s="2">
        <f t="shared" ca="1" si="109"/>
        <v>4.29</v>
      </c>
      <c r="P455" s="14">
        <f t="shared" ca="1" si="101"/>
        <v>1.1244979919678715</v>
      </c>
      <c r="Q455" s="2">
        <f t="shared" ca="1" si="110"/>
        <v>61.847389558232933</v>
      </c>
      <c r="R455" s="2">
        <f t="shared" ca="1" si="102"/>
        <v>66.13738955823294</v>
      </c>
      <c r="S455" s="2">
        <v>0</v>
      </c>
      <c r="T455" s="2">
        <v>0</v>
      </c>
      <c r="U455" s="2">
        <v>0</v>
      </c>
      <c r="V455" s="2">
        <v>0</v>
      </c>
      <c r="W455" s="2">
        <f t="shared" ca="1" si="103"/>
        <v>79.337389558232942</v>
      </c>
    </row>
    <row r="456" spans="1:23" hidden="1" x14ac:dyDescent="0.35">
      <c r="A456" s="6" t="s">
        <v>64</v>
      </c>
      <c r="B456" s="2" t="s">
        <v>113</v>
      </c>
      <c r="C456" s="2" t="s">
        <v>109</v>
      </c>
      <c r="D456" s="2">
        <f t="shared" si="100"/>
        <v>2</v>
      </c>
      <c r="E456" s="2">
        <f t="shared" ca="1" si="94"/>
        <v>8.1999999999999993</v>
      </c>
      <c r="F456" s="2">
        <f t="shared" ca="1" si="95"/>
        <v>188</v>
      </c>
      <c r="G456" s="2">
        <f t="shared" ca="1" si="96"/>
        <v>98</v>
      </c>
      <c r="H456" s="2">
        <f t="shared" ca="1" si="97"/>
        <v>9</v>
      </c>
      <c r="I456" s="2">
        <f t="shared" ca="1" si="98"/>
        <v>6</v>
      </c>
      <c r="J456" s="2">
        <f t="shared" ca="1" si="104"/>
        <v>12.299999999999999</v>
      </c>
      <c r="K456" s="2">
        <f t="shared" ca="1" si="105"/>
        <v>1.8800000000000001</v>
      </c>
      <c r="L456" s="2">
        <f t="shared" ca="1" si="106"/>
        <v>1.47</v>
      </c>
      <c r="M456" s="2">
        <f t="shared" ca="1" si="107"/>
        <v>0.45</v>
      </c>
      <c r="N456" s="14">
        <f t="shared" ca="1" si="108"/>
        <v>0.30000000000000004</v>
      </c>
      <c r="O456" s="2">
        <f t="shared" ca="1" si="109"/>
        <v>4.1000000000000005</v>
      </c>
      <c r="P456" s="14">
        <f t="shared" ca="1" si="101"/>
        <v>1.4285714285714286</v>
      </c>
      <c r="Q456" s="2">
        <f t="shared" ca="1" si="110"/>
        <v>78.571428571428569</v>
      </c>
      <c r="R456" s="2">
        <f t="shared" ca="1" si="102"/>
        <v>82.671428571428564</v>
      </c>
      <c r="S456" s="2">
        <v>0</v>
      </c>
      <c r="T456" s="2">
        <v>0</v>
      </c>
      <c r="U456" s="2">
        <v>0</v>
      </c>
      <c r="V456" s="2">
        <v>0</v>
      </c>
      <c r="W456" s="2">
        <f t="shared" ca="1" si="103"/>
        <v>94.971428571428561</v>
      </c>
    </row>
    <row r="457" spans="1:23" hidden="1" x14ac:dyDescent="0.35">
      <c r="A457" s="6" t="s">
        <v>65</v>
      </c>
      <c r="B457" s="2" t="s">
        <v>113</v>
      </c>
      <c r="C457" s="2" t="s">
        <v>109</v>
      </c>
      <c r="D457" s="2">
        <f t="shared" si="100"/>
        <v>2</v>
      </c>
      <c r="E457" s="2">
        <f t="shared" ca="1" si="94"/>
        <v>7</v>
      </c>
      <c r="F457" s="2">
        <f t="shared" ca="1" si="95"/>
        <v>194</v>
      </c>
      <c r="G457" s="2">
        <f t="shared" ca="1" si="96"/>
        <v>90</v>
      </c>
      <c r="H457" s="2">
        <f t="shared" ca="1" si="97"/>
        <v>7.8</v>
      </c>
      <c r="I457" s="2">
        <f t="shared" ca="1" si="98"/>
        <v>12</v>
      </c>
      <c r="J457" s="2">
        <f t="shared" ca="1" si="104"/>
        <v>10.5</v>
      </c>
      <c r="K457" s="2">
        <f t="shared" ca="1" si="105"/>
        <v>1.94</v>
      </c>
      <c r="L457" s="2">
        <f t="shared" ca="1" si="106"/>
        <v>1.3499999999999999</v>
      </c>
      <c r="M457" s="2">
        <f t="shared" ca="1" si="107"/>
        <v>0.39</v>
      </c>
      <c r="N457" s="14">
        <f t="shared" ca="1" si="108"/>
        <v>0.60000000000000009</v>
      </c>
      <c r="O457" s="2">
        <f t="shared" ca="1" si="109"/>
        <v>4.28</v>
      </c>
      <c r="P457" s="14">
        <f t="shared" ca="1" si="101"/>
        <v>1.2334801762114538</v>
      </c>
      <c r="Q457" s="2">
        <f t="shared" ca="1" si="110"/>
        <v>67.841409691629963</v>
      </c>
      <c r="R457" s="2">
        <f t="shared" ca="1" si="102"/>
        <v>72.121409691629964</v>
      </c>
      <c r="S457" s="2">
        <v>0</v>
      </c>
      <c r="T457" s="2">
        <v>0</v>
      </c>
      <c r="U457" s="2">
        <v>0</v>
      </c>
      <c r="V457" s="2">
        <v>0</v>
      </c>
      <c r="W457" s="2">
        <f t="shared" ca="1" si="103"/>
        <v>82.621409691629964</v>
      </c>
    </row>
    <row r="458" spans="1:23" hidden="1" x14ac:dyDescent="0.35">
      <c r="A458" s="6" t="s">
        <v>66</v>
      </c>
      <c r="B458" s="2" t="s">
        <v>113</v>
      </c>
      <c r="C458" s="2" t="s">
        <v>109</v>
      </c>
      <c r="D458" s="2">
        <f t="shared" si="100"/>
        <v>2</v>
      </c>
      <c r="E458" s="2">
        <f t="shared" ca="1" si="94"/>
        <v>8</v>
      </c>
      <c r="F458" s="2">
        <f t="shared" ca="1" si="95"/>
        <v>192</v>
      </c>
      <c r="G458" s="2">
        <f t="shared" ca="1" si="96"/>
        <v>116</v>
      </c>
      <c r="H458" s="2">
        <f t="shared" ca="1" si="97"/>
        <v>8.1999999999999993</v>
      </c>
      <c r="I458" s="2">
        <f t="shared" ca="1" si="98"/>
        <v>6</v>
      </c>
      <c r="J458" s="2">
        <f t="shared" ca="1" si="104"/>
        <v>12</v>
      </c>
      <c r="K458" s="2">
        <f t="shared" ca="1" si="105"/>
        <v>1.92</v>
      </c>
      <c r="L458" s="2">
        <f t="shared" ca="1" si="106"/>
        <v>1.74</v>
      </c>
      <c r="M458" s="2">
        <f t="shared" ca="1" si="107"/>
        <v>0.41</v>
      </c>
      <c r="N458" s="14">
        <f t="shared" ca="1" si="108"/>
        <v>0.24</v>
      </c>
      <c r="O458" s="2">
        <f t="shared" ca="1" si="109"/>
        <v>4.3100000000000005</v>
      </c>
      <c r="P458" s="14">
        <f t="shared" ca="1" si="101"/>
        <v>1.8181818181818181</v>
      </c>
      <c r="Q458" s="2">
        <f t="shared" ca="1" si="110"/>
        <v>100</v>
      </c>
      <c r="R458" s="2">
        <f t="shared" ca="1" si="102"/>
        <v>104.31</v>
      </c>
      <c r="S458" s="2">
        <v>0</v>
      </c>
      <c r="T458" s="2">
        <v>0</v>
      </c>
      <c r="U458" s="2">
        <v>0</v>
      </c>
      <c r="V458" s="2">
        <v>0</v>
      </c>
      <c r="W458" s="2">
        <f t="shared" ca="1" si="103"/>
        <v>116.31</v>
      </c>
    </row>
    <row r="459" spans="1:23" hidden="1" x14ac:dyDescent="0.35">
      <c r="A459" s="6" t="s">
        <v>67</v>
      </c>
      <c r="B459" s="2" t="s">
        <v>113</v>
      </c>
      <c r="C459" s="2" t="s">
        <v>109</v>
      </c>
      <c r="D459" s="2">
        <f t="shared" si="100"/>
        <v>2</v>
      </c>
      <c r="E459" s="2">
        <f t="shared" ca="1" si="94"/>
        <v>8.8000000000000007</v>
      </c>
      <c r="F459" s="2">
        <f t="shared" ca="1" si="95"/>
        <v>218</v>
      </c>
      <c r="G459" s="2">
        <f t="shared" ca="1" si="96"/>
        <v>120</v>
      </c>
      <c r="H459" s="2">
        <f t="shared" ca="1" si="97"/>
        <v>7.2</v>
      </c>
      <c r="I459" s="2">
        <f t="shared" ca="1" si="98"/>
        <v>4</v>
      </c>
      <c r="J459" s="2">
        <f t="shared" ca="1" si="104"/>
        <v>13.200000000000001</v>
      </c>
      <c r="K459" s="2">
        <f t="shared" ca="1" si="105"/>
        <v>2.1800000000000002</v>
      </c>
      <c r="L459" s="2">
        <f t="shared" ca="1" si="106"/>
        <v>1.7999999999999998</v>
      </c>
      <c r="M459" s="2">
        <f t="shared" ca="1" si="107"/>
        <v>0.36000000000000004</v>
      </c>
      <c r="N459" s="14">
        <f t="shared" ca="1" si="108"/>
        <v>0.16</v>
      </c>
      <c r="O459" s="2">
        <f t="shared" ca="1" si="109"/>
        <v>4.5</v>
      </c>
      <c r="P459" s="14">
        <f t="shared" ca="1" si="101"/>
        <v>1.1764705882352942</v>
      </c>
      <c r="Q459" s="2">
        <f t="shared" ca="1" si="110"/>
        <v>64.705882352941174</v>
      </c>
      <c r="R459" s="2">
        <f t="shared" ca="1" si="102"/>
        <v>69.205882352941174</v>
      </c>
      <c r="S459" s="2">
        <v>0</v>
      </c>
      <c r="T459" s="2">
        <v>0</v>
      </c>
      <c r="U459" s="2">
        <v>0</v>
      </c>
      <c r="V459" s="2">
        <v>0</v>
      </c>
      <c r="W459" s="2">
        <f t="shared" ca="1" si="103"/>
        <v>82.405882352941177</v>
      </c>
    </row>
    <row r="460" spans="1:23" hidden="1" x14ac:dyDescent="0.35">
      <c r="A460" s="6" t="s">
        <v>68</v>
      </c>
      <c r="B460" s="2" t="s">
        <v>113</v>
      </c>
      <c r="C460" s="2" t="s">
        <v>109</v>
      </c>
      <c r="D460" s="2">
        <f t="shared" si="100"/>
        <v>2</v>
      </c>
      <c r="E460" s="2">
        <f t="shared" ca="1" si="94"/>
        <v>9</v>
      </c>
      <c r="F460" s="2">
        <f t="shared" ca="1" si="95"/>
        <v>216</v>
      </c>
      <c r="G460" s="2">
        <f t="shared" ca="1" si="96"/>
        <v>90</v>
      </c>
      <c r="H460" s="2">
        <f t="shared" ca="1" si="97"/>
        <v>8.6</v>
      </c>
      <c r="I460" s="2">
        <f t="shared" ca="1" si="98"/>
        <v>6</v>
      </c>
      <c r="J460" s="2">
        <f t="shared" ca="1" si="104"/>
        <v>13.5</v>
      </c>
      <c r="K460" s="2">
        <f t="shared" ca="1" si="105"/>
        <v>2.16</v>
      </c>
      <c r="L460" s="2">
        <f t="shared" ca="1" si="106"/>
        <v>1.3499999999999999</v>
      </c>
      <c r="M460" s="2">
        <f t="shared" ca="1" si="107"/>
        <v>0.43</v>
      </c>
      <c r="N460" s="14">
        <f t="shared" ca="1" si="108"/>
        <v>0.12</v>
      </c>
      <c r="O460" s="2">
        <f t="shared" ca="1" si="109"/>
        <v>4.0599999999999996</v>
      </c>
      <c r="P460" s="14">
        <f t="shared" ca="1" si="101"/>
        <v>1.1522633744855968</v>
      </c>
      <c r="Q460" s="2">
        <f t="shared" ca="1" si="110"/>
        <v>63.374485596707821</v>
      </c>
      <c r="R460" s="2">
        <f t="shared" ca="1" si="102"/>
        <v>67.434485596707816</v>
      </c>
      <c r="S460" s="2">
        <v>0</v>
      </c>
      <c r="T460" s="2">
        <v>0</v>
      </c>
      <c r="U460" s="2">
        <v>0</v>
      </c>
      <c r="V460" s="2">
        <v>0</v>
      </c>
      <c r="W460" s="2">
        <f t="shared" ca="1" si="103"/>
        <v>80.934485596707816</v>
      </c>
    </row>
    <row r="461" spans="1:23" hidden="1" x14ac:dyDescent="0.35">
      <c r="A461" s="6" t="s">
        <v>69</v>
      </c>
      <c r="B461" s="2" t="s">
        <v>113</v>
      </c>
      <c r="C461" s="2" t="s">
        <v>109</v>
      </c>
      <c r="D461" s="2">
        <f t="shared" si="100"/>
        <v>2</v>
      </c>
      <c r="E461" s="2">
        <f t="shared" ca="1" si="94"/>
        <v>9</v>
      </c>
      <c r="F461" s="2">
        <f t="shared" ca="1" si="95"/>
        <v>196</v>
      </c>
      <c r="G461" s="2">
        <f t="shared" ca="1" si="96"/>
        <v>90</v>
      </c>
      <c r="H461" s="2">
        <f t="shared" ca="1" si="97"/>
        <v>8.4</v>
      </c>
      <c r="I461" s="2">
        <f t="shared" ca="1" si="98"/>
        <v>16</v>
      </c>
      <c r="J461" s="2">
        <f t="shared" ca="1" si="104"/>
        <v>13.5</v>
      </c>
      <c r="K461" s="2">
        <f t="shared" ca="1" si="105"/>
        <v>1.96</v>
      </c>
      <c r="L461" s="2">
        <f t="shared" ca="1" si="106"/>
        <v>1.3499999999999999</v>
      </c>
      <c r="M461" s="2">
        <f t="shared" ca="1" si="107"/>
        <v>0.42000000000000004</v>
      </c>
      <c r="N461" s="14">
        <f t="shared" ca="1" si="108"/>
        <v>0.64</v>
      </c>
      <c r="O461" s="2">
        <f t="shared" ca="1" si="109"/>
        <v>4.3699999999999992</v>
      </c>
      <c r="P461" s="14">
        <f t="shared" ca="1" si="101"/>
        <v>1.4358974358974359</v>
      </c>
      <c r="Q461" s="2">
        <f t="shared" ca="1" si="110"/>
        <v>78.974358974358978</v>
      </c>
      <c r="R461" s="2">
        <f t="shared" ca="1" si="102"/>
        <v>83.344358974358983</v>
      </c>
      <c r="S461" s="2">
        <v>0</v>
      </c>
      <c r="T461" s="2">
        <v>0</v>
      </c>
      <c r="U461" s="2">
        <v>0</v>
      </c>
      <c r="V461" s="2">
        <v>0</v>
      </c>
      <c r="W461" s="2">
        <f t="shared" ca="1" si="103"/>
        <v>96.844358974358983</v>
      </c>
    </row>
    <row r="462" spans="1:23" hidden="1" x14ac:dyDescent="0.35">
      <c r="A462" s="6" t="s">
        <v>70</v>
      </c>
      <c r="B462" s="2" t="s">
        <v>113</v>
      </c>
      <c r="C462" s="2" t="s">
        <v>109</v>
      </c>
      <c r="D462" s="2">
        <f t="shared" si="100"/>
        <v>2</v>
      </c>
      <c r="E462" s="2">
        <f t="shared" ca="1" si="94"/>
        <v>7.4</v>
      </c>
      <c r="F462" s="2">
        <f t="shared" ca="1" si="95"/>
        <v>190</v>
      </c>
      <c r="G462" s="2">
        <f t="shared" ca="1" si="96"/>
        <v>114</v>
      </c>
      <c r="H462" s="2">
        <f t="shared" ca="1" si="97"/>
        <v>7.4</v>
      </c>
      <c r="I462" s="2">
        <f t="shared" ca="1" si="98"/>
        <v>10</v>
      </c>
      <c r="J462" s="2">
        <f t="shared" ca="1" si="104"/>
        <v>11.100000000000001</v>
      </c>
      <c r="K462" s="2">
        <f t="shared" ca="1" si="105"/>
        <v>1.9000000000000001</v>
      </c>
      <c r="L462" s="2">
        <f t="shared" ca="1" si="106"/>
        <v>1.71</v>
      </c>
      <c r="M462" s="2">
        <f t="shared" ca="1" si="107"/>
        <v>0.37000000000000005</v>
      </c>
      <c r="N462" s="14">
        <f t="shared" ca="1" si="108"/>
        <v>0.4</v>
      </c>
      <c r="O462" s="2">
        <f t="shared" ca="1" si="109"/>
        <v>4.3800000000000008</v>
      </c>
      <c r="P462" s="14">
        <f t="shared" ca="1" si="101"/>
        <v>1.5819209039548023</v>
      </c>
      <c r="Q462" s="2">
        <f t="shared" ca="1" si="110"/>
        <v>87.005649717514132</v>
      </c>
      <c r="R462" s="2">
        <f t="shared" ca="1" si="102"/>
        <v>91.385649717514127</v>
      </c>
      <c r="S462" s="2">
        <v>0</v>
      </c>
      <c r="T462" s="2">
        <v>0</v>
      </c>
      <c r="U462" s="2">
        <v>0</v>
      </c>
      <c r="V462" s="2">
        <v>0</v>
      </c>
      <c r="W462" s="2">
        <f t="shared" ca="1" si="103"/>
        <v>102.48564971751412</v>
      </c>
    </row>
    <row r="463" spans="1:23" hidden="1" x14ac:dyDescent="0.35">
      <c r="A463" s="6" t="s">
        <v>71</v>
      </c>
      <c r="B463" s="2" t="s">
        <v>113</v>
      </c>
      <c r="C463" s="2" t="s">
        <v>109</v>
      </c>
      <c r="D463" s="2">
        <f t="shared" si="100"/>
        <v>2</v>
      </c>
      <c r="E463" s="2">
        <f t="shared" ref="E463:E526" ca="1" si="111">(RANDBETWEEN(35,45)/10)*D463</f>
        <v>9</v>
      </c>
      <c r="F463" s="2">
        <f t="shared" ref="F463:F526" ca="1" si="112">RANDBETWEEN(90,110)*D463</f>
        <v>198</v>
      </c>
      <c r="G463" s="2">
        <f t="shared" ref="G463:G526" ca="1" si="113">RANDBETWEEN(45,60)*D463</f>
        <v>120</v>
      </c>
      <c r="H463" s="2">
        <f t="shared" ref="H463:H526" ca="1" si="114">(RANDBETWEEN(35,45)/10)*D463</f>
        <v>9</v>
      </c>
      <c r="I463" s="2">
        <f t="shared" ref="I463:I526" ca="1" si="115">RANDBETWEEN(2,8)*D463</f>
        <v>10</v>
      </c>
      <c r="J463" s="2">
        <f t="shared" ca="1" si="104"/>
        <v>13.5</v>
      </c>
      <c r="K463" s="2">
        <f t="shared" ca="1" si="105"/>
        <v>1.98</v>
      </c>
      <c r="L463" s="2">
        <f t="shared" ca="1" si="106"/>
        <v>1.7999999999999998</v>
      </c>
      <c r="M463" s="2">
        <f t="shared" ca="1" si="107"/>
        <v>0.45</v>
      </c>
      <c r="N463" s="14">
        <f t="shared" ca="1" si="108"/>
        <v>0.4</v>
      </c>
      <c r="O463" s="2">
        <f t="shared" ca="1" si="109"/>
        <v>4.63</v>
      </c>
      <c r="P463" s="14">
        <f t="shared" ca="1" si="101"/>
        <v>1.1864406779661016</v>
      </c>
      <c r="Q463" s="2">
        <f t="shared" ca="1" si="110"/>
        <v>65.254237288135585</v>
      </c>
      <c r="R463" s="2">
        <f t="shared" ca="1" si="102"/>
        <v>69.88423728813558</v>
      </c>
      <c r="S463" s="2">
        <v>0</v>
      </c>
      <c r="T463" s="2">
        <v>0</v>
      </c>
      <c r="U463" s="2">
        <v>0</v>
      </c>
      <c r="V463" s="2">
        <v>0</v>
      </c>
      <c r="W463" s="2">
        <f t="shared" ca="1" si="103"/>
        <v>83.38423728813558</v>
      </c>
    </row>
    <row r="464" spans="1:23" hidden="1" x14ac:dyDescent="0.35">
      <c r="A464" s="6" t="s">
        <v>72</v>
      </c>
      <c r="B464" s="2" t="s">
        <v>113</v>
      </c>
      <c r="C464" s="2" t="s">
        <v>109</v>
      </c>
      <c r="D464" s="2">
        <f t="shared" si="100"/>
        <v>2</v>
      </c>
      <c r="E464" s="2">
        <f t="shared" ca="1" si="111"/>
        <v>8.4</v>
      </c>
      <c r="F464" s="2">
        <f t="shared" ca="1" si="112"/>
        <v>204</v>
      </c>
      <c r="G464" s="2">
        <f t="shared" ca="1" si="113"/>
        <v>116</v>
      </c>
      <c r="H464" s="2">
        <f t="shared" ca="1" si="114"/>
        <v>7.6</v>
      </c>
      <c r="I464" s="2">
        <f t="shared" ca="1" si="115"/>
        <v>12</v>
      </c>
      <c r="J464" s="2">
        <f t="shared" ca="1" si="104"/>
        <v>12.600000000000001</v>
      </c>
      <c r="K464" s="2">
        <f t="shared" ca="1" si="105"/>
        <v>2.04</v>
      </c>
      <c r="L464" s="2">
        <f t="shared" ca="1" si="106"/>
        <v>1.74</v>
      </c>
      <c r="M464" s="2">
        <f t="shared" ca="1" si="107"/>
        <v>0.38</v>
      </c>
      <c r="N464" s="14">
        <f t="shared" ca="1" si="108"/>
        <v>0.48</v>
      </c>
      <c r="O464" s="2">
        <f t="shared" ca="1" si="109"/>
        <v>4.6400000000000006</v>
      </c>
      <c r="P464" s="14">
        <f t="shared" ca="1" si="101"/>
        <v>1.5300546448087431</v>
      </c>
      <c r="Q464" s="2">
        <f t="shared" ca="1" si="110"/>
        <v>84.15300546448087</v>
      </c>
      <c r="R464" s="2">
        <f t="shared" ca="1" si="102"/>
        <v>88.793005464480871</v>
      </c>
      <c r="S464" s="2">
        <v>0</v>
      </c>
      <c r="T464" s="2">
        <v>0</v>
      </c>
      <c r="U464" s="2">
        <v>0</v>
      </c>
      <c r="V464" s="2">
        <v>0</v>
      </c>
      <c r="W464" s="2">
        <f t="shared" ca="1" si="103"/>
        <v>101.39300546448086</v>
      </c>
    </row>
    <row r="465" spans="1:23" hidden="1" x14ac:dyDescent="0.35">
      <c r="A465" s="6" t="s">
        <v>73</v>
      </c>
      <c r="B465" s="2" t="s">
        <v>113</v>
      </c>
      <c r="C465" s="2" t="s">
        <v>109</v>
      </c>
      <c r="D465" s="2">
        <f t="shared" si="100"/>
        <v>2</v>
      </c>
      <c r="E465" s="2">
        <f t="shared" ca="1" si="111"/>
        <v>9</v>
      </c>
      <c r="F465" s="2">
        <f t="shared" ca="1" si="112"/>
        <v>214</v>
      </c>
      <c r="G465" s="2">
        <f t="shared" ca="1" si="113"/>
        <v>110</v>
      </c>
      <c r="H465" s="2">
        <f t="shared" ca="1" si="114"/>
        <v>7</v>
      </c>
      <c r="I465" s="2">
        <f t="shared" ca="1" si="115"/>
        <v>6</v>
      </c>
      <c r="J465" s="2">
        <f t="shared" ca="1" si="104"/>
        <v>13.5</v>
      </c>
      <c r="K465" s="2">
        <f t="shared" ca="1" si="105"/>
        <v>2.14</v>
      </c>
      <c r="L465" s="2">
        <f t="shared" ca="1" si="106"/>
        <v>1.65</v>
      </c>
      <c r="M465" s="2">
        <f t="shared" ca="1" si="107"/>
        <v>0.35000000000000003</v>
      </c>
      <c r="N465" s="14">
        <f t="shared" ca="1" si="108"/>
        <v>0.24</v>
      </c>
      <c r="O465" s="2">
        <f t="shared" ca="1" si="109"/>
        <v>4.38</v>
      </c>
      <c r="P465" s="14">
        <f t="shared" ca="1" si="101"/>
        <v>1.2669683257918551</v>
      </c>
      <c r="Q465" s="2">
        <f t="shared" ca="1" si="110"/>
        <v>69.68325791855203</v>
      </c>
      <c r="R465" s="2">
        <f t="shared" ca="1" si="102"/>
        <v>74.063257918552026</v>
      </c>
      <c r="S465" s="2">
        <v>0</v>
      </c>
      <c r="T465" s="2">
        <v>0</v>
      </c>
      <c r="U465" s="2">
        <v>0</v>
      </c>
      <c r="V465" s="2">
        <v>0</v>
      </c>
      <c r="W465" s="2">
        <f t="shared" ca="1" si="103"/>
        <v>87.563257918552026</v>
      </c>
    </row>
    <row r="466" spans="1:23" hidden="1" x14ac:dyDescent="0.35">
      <c r="A466" s="6" t="s">
        <v>74</v>
      </c>
      <c r="B466" s="2" t="s">
        <v>113</v>
      </c>
      <c r="C466" s="2" t="s">
        <v>109</v>
      </c>
      <c r="D466" s="2">
        <f t="shared" si="100"/>
        <v>2</v>
      </c>
      <c r="E466" s="2">
        <f t="shared" ca="1" si="111"/>
        <v>7.8</v>
      </c>
      <c r="F466" s="2">
        <f t="shared" ca="1" si="112"/>
        <v>194</v>
      </c>
      <c r="G466" s="2">
        <f t="shared" ca="1" si="113"/>
        <v>94</v>
      </c>
      <c r="H466" s="2">
        <f t="shared" ca="1" si="114"/>
        <v>8.1999999999999993</v>
      </c>
      <c r="I466" s="2">
        <f t="shared" ca="1" si="115"/>
        <v>14</v>
      </c>
      <c r="J466" s="2">
        <f t="shared" ca="1" si="104"/>
        <v>11.7</v>
      </c>
      <c r="K466" s="2">
        <f t="shared" ca="1" si="105"/>
        <v>1.94</v>
      </c>
      <c r="L466" s="2">
        <f t="shared" ca="1" si="106"/>
        <v>1.41</v>
      </c>
      <c r="M466" s="2">
        <f t="shared" ca="1" si="107"/>
        <v>0.41</v>
      </c>
      <c r="N466" s="14">
        <f t="shared" ca="1" si="108"/>
        <v>0.70000000000000007</v>
      </c>
      <c r="O466" s="2">
        <f t="shared" ca="1" si="109"/>
        <v>4.46</v>
      </c>
      <c r="P466" s="14">
        <f t="shared" ca="1" si="101"/>
        <v>1.4432989690721649</v>
      </c>
      <c r="Q466" s="2">
        <f t="shared" ca="1" si="110"/>
        <v>79.381443298969074</v>
      </c>
      <c r="R466" s="2">
        <f t="shared" ca="1" si="102"/>
        <v>83.841443298969068</v>
      </c>
      <c r="S466" s="2">
        <v>0</v>
      </c>
      <c r="T466" s="2">
        <v>0</v>
      </c>
      <c r="U466" s="2">
        <v>0</v>
      </c>
      <c r="V466" s="2">
        <v>0</v>
      </c>
      <c r="W466" s="2">
        <f t="shared" ca="1" si="103"/>
        <v>95.541443298969071</v>
      </c>
    </row>
    <row r="467" spans="1:23" hidden="1" x14ac:dyDescent="0.35">
      <c r="A467" s="6" t="s">
        <v>75</v>
      </c>
      <c r="B467" s="2" t="s">
        <v>113</v>
      </c>
      <c r="C467" s="2" t="s">
        <v>109</v>
      </c>
      <c r="D467" s="2">
        <f t="shared" si="100"/>
        <v>2</v>
      </c>
      <c r="E467" s="2">
        <f t="shared" ca="1" si="111"/>
        <v>7</v>
      </c>
      <c r="F467" s="2">
        <f t="shared" ca="1" si="112"/>
        <v>180</v>
      </c>
      <c r="G467" s="2">
        <f t="shared" ca="1" si="113"/>
        <v>116</v>
      </c>
      <c r="H467" s="2">
        <f t="shared" ca="1" si="114"/>
        <v>8</v>
      </c>
      <c r="I467" s="2">
        <f t="shared" ca="1" si="115"/>
        <v>8</v>
      </c>
      <c r="J467" s="2">
        <f t="shared" ca="1" si="104"/>
        <v>10.5</v>
      </c>
      <c r="K467" s="2">
        <f t="shared" ca="1" si="105"/>
        <v>1.8</v>
      </c>
      <c r="L467" s="2">
        <f t="shared" ca="1" si="106"/>
        <v>1.74</v>
      </c>
      <c r="M467" s="2">
        <f t="shared" ca="1" si="107"/>
        <v>0.4</v>
      </c>
      <c r="N467" s="14">
        <f t="shared" ca="1" si="108"/>
        <v>0.16</v>
      </c>
      <c r="O467" s="2">
        <f t="shared" ca="1" si="109"/>
        <v>4.0999999999999996</v>
      </c>
      <c r="P467" s="14">
        <f t="shared" ca="1" si="101"/>
        <v>1.5469613259668509</v>
      </c>
      <c r="Q467" s="2">
        <f t="shared" ca="1" si="110"/>
        <v>85.082872928176798</v>
      </c>
      <c r="R467" s="2">
        <f t="shared" ca="1" si="102"/>
        <v>89.182872928176792</v>
      </c>
      <c r="S467" s="2">
        <v>0</v>
      </c>
      <c r="T467" s="2">
        <v>0</v>
      </c>
      <c r="U467" s="2">
        <v>0</v>
      </c>
      <c r="V467" s="2">
        <v>0</v>
      </c>
      <c r="W467" s="2">
        <f t="shared" ca="1" si="103"/>
        <v>99.682872928176792</v>
      </c>
    </row>
    <row r="468" spans="1:23" hidden="1" x14ac:dyDescent="0.35">
      <c r="A468" s="6" t="s">
        <v>76</v>
      </c>
      <c r="B468" s="2" t="s">
        <v>113</v>
      </c>
      <c r="C468" s="2" t="s">
        <v>109</v>
      </c>
      <c r="D468" s="2">
        <f t="shared" ref="D468:D489" si="116">D467</f>
        <v>2</v>
      </c>
      <c r="E468" s="2">
        <f t="shared" ca="1" si="111"/>
        <v>8.4</v>
      </c>
      <c r="F468" s="2">
        <f t="shared" ca="1" si="112"/>
        <v>188</v>
      </c>
      <c r="G468" s="2">
        <f t="shared" ca="1" si="113"/>
        <v>114</v>
      </c>
      <c r="H468" s="2">
        <f t="shared" ca="1" si="114"/>
        <v>9</v>
      </c>
      <c r="I468" s="2">
        <f t="shared" ca="1" si="115"/>
        <v>6</v>
      </c>
      <c r="J468" s="2">
        <f t="shared" ca="1" si="104"/>
        <v>12.600000000000001</v>
      </c>
      <c r="K468" s="2">
        <f t="shared" ca="1" si="105"/>
        <v>1.8800000000000001</v>
      </c>
      <c r="L468" s="2">
        <f t="shared" ca="1" si="106"/>
        <v>1.71</v>
      </c>
      <c r="M468" s="2">
        <f t="shared" ca="1" si="107"/>
        <v>0.45</v>
      </c>
      <c r="N468" s="14">
        <f t="shared" ca="1" si="108"/>
        <v>0.30000000000000004</v>
      </c>
      <c r="O468" s="2">
        <f t="shared" ca="1" si="109"/>
        <v>4.34</v>
      </c>
      <c r="P468" s="14">
        <f t="shared" ca="1" si="101"/>
        <v>1.6279069767441861</v>
      </c>
      <c r="Q468" s="2">
        <f t="shared" ca="1" si="110"/>
        <v>89.534883720930239</v>
      </c>
      <c r="R468" s="2">
        <f t="shared" ca="1" si="102"/>
        <v>93.874883720930242</v>
      </c>
      <c r="S468" s="2">
        <v>0</v>
      </c>
      <c r="T468" s="2">
        <v>0</v>
      </c>
      <c r="U468" s="2">
        <v>0</v>
      </c>
      <c r="V468" s="2">
        <v>0</v>
      </c>
      <c r="W468" s="2">
        <f t="shared" ca="1" si="103"/>
        <v>106.47488372093025</v>
      </c>
    </row>
    <row r="469" spans="1:23" hidden="1" x14ac:dyDescent="0.35">
      <c r="A469" s="6" t="s">
        <v>77</v>
      </c>
      <c r="B469" s="2" t="s">
        <v>113</v>
      </c>
      <c r="C469" s="2" t="s">
        <v>109</v>
      </c>
      <c r="D469" s="2">
        <f t="shared" si="116"/>
        <v>2</v>
      </c>
      <c r="E469" s="2">
        <f t="shared" ca="1" si="111"/>
        <v>7.6</v>
      </c>
      <c r="F469" s="2">
        <f t="shared" ca="1" si="112"/>
        <v>200</v>
      </c>
      <c r="G469" s="2">
        <f t="shared" ca="1" si="113"/>
        <v>114</v>
      </c>
      <c r="H469" s="2">
        <f t="shared" ca="1" si="114"/>
        <v>8.8000000000000007</v>
      </c>
      <c r="I469" s="2">
        <f t="shared" ca="1" si="115"/>
        <v>4</v>
      </c>
      <c r="J469" s="2">
        <f t="shared" ca="1" si="104"/>
        <v>11.399999999999999</v>
      </c>
      <c r="K469" s="2">
        <f t="shared" ca="1" si="105"/>
        <v>2</v>
      </c>
      <c r="L469" s="2">
        <f t="shared" ca="1" si="106"/>
        <v>1.71</v>
      </c>
      <c r="M469" s="2">
        <f t="shared" ca="1" si="107"/>
        <v>0.44000000000000006</v>
      </c>
      <c r="N469" s="14">
        <f t="shared" ca="1" si="108"/>
        <v>0.12</v>
      </c>
      <c r="O469" s="2">
        <f t="shared" ca="1" si="109"/>
        <v>4.2700000000000005</v>
      </c>
      <c r="P469" s="14">
        <f t="shared" ca="1" si="101"/>
        <v>1.2727272727272727</v>
      </c>
      <c r="Q469" s="2">
        <f t="shared" ca="1" si="110"/>
        <v>70</v>
      </c>
      <c r="R469" s="2">
        <f t="shared" ca="1" si="102"/>
        <v>74.27</v>
      </c>
      <c r="S469" s="2">
        <v>0</v>
      </c>
      <c r="T469" s="2">
        <v>0</v>
      </c>
      <c r="U469" s="2">
        <v>0</v>
      </c>
      <c r="V469" s="2">
        <v>0</v>
      </c>
      <c r="W469" s="2">
        <f t="shared" ca="1" si="103"/>
        <v>85.669999999999987</v>
      </c>
    </row>
    <row r="470" spans="1:23" hidden="1" x14ac:dyDescent="0.35">
      <c r="A470" s="6" t="s">
        <v>78</v>
      </c>
      <c r="B470" s="2" t="s">
        <v>113</v>
      </c>
      <c r="C470" s="2" t="s">
        <v>109</v>
      </c>
      <c r="D470" s="2">
        <f t="shared" si="116"/>
        <v>2</v>
      </c>
      <c r="E470" s="2">
        <f t="shared" ca="1" si="111"/>
        <v>7.6</v>
      </c>
      <c r="F470" s="2">
        <f t="shared" ca="1" si="112"/>
        <v>184</v>
      </c>
      <c r="G470" s="2">
        <f t="shared" ca="1" si="113"/>
        <v>100</v>
      </c>
      <c r="H470" s="2">
        <f t="shared" ca="1" si="114"/>
        <v>8</v>
      </c>
      <c r="I470" s="2">
        <f t="shared" ca="1" si="115"/>
        <v>10</v>
      </c>
      <c r="J470" s="2">
        <f t="shared" ca="1" si="104"/>
        <v>11.399999999999999</v>
      </c>
      <c r="K470" s="2">
        <f t="shared" ca="1" si="105"/>
        <v>1.84</v>
      </c>
      <c r="L470" s="2">
        <f t="shared" ca="1" si="106"/>
        <v>1.5</v>
      </c>
      <c r="M470" s="2">
        <f t="shared" ca="1" si="107"/>
        <v>0.4</v>
      </c>
      <c r="N470" s="14">
        <f t="shared" ca="1" si="108"/>
        <v>0.4</v>
      </c>
      <c r="O470" s="2">
        <f t="shared" ca="1" si="109"/>
        <v>4.1399999999999997</v>
      </c>
      <c r="P470" s="14">
        <f t="shared" ca="1" si="101"/>
        <v>1.8064516129032258</v>
      </c>
      <c r="Q470" s="2">
        <f t="shared" ca="1" si="110"/>
        <v>99.354838709677423</v>
      </c>
      <c r="R470" s="2">
        <f t="shared" ca="1" si="102"/>
        <v>103.49483870967742</v>
      </c>
      <c r="S470" s="2">
        <v>0</v>
      </c>
      <c r="T470" s="2">
        <v>0</v>
      </c>
      <c r="U470" s="2">
        <v>0</v>
      </c>
      <c r="V470" s="2">
        <v>0</v>
      </c>
      <c r="W470" s="2">
        <f t="shared" ca="1" si="103"/>
        <v>114.89483870967743</v>
      </c>
    </row>
    <row r="471" spans="1:23" hidden="1" x14ac:dyDescent="0.35">
      <c r="A471" s="6" t="s">
        <v>79</v>
      </c>
      <c r="B471" s="2" t="s">
        <v>113</v>
      </c>
      <c r="C471" s="2" t="s">
        <v>109</v>
      </c>
      <c r="D471" s="2">
        <f t="shared" si="116"/>
        <v>2</v>
      </c>
      <c r="E471" s="2">
        <f t="shared" ca="1" si="111"/>
        <v>9</v>
      </c>
      <c r="F471" s="2">
        <f t="shared" ca="1" si="112"/>
        <v>216</v>
      </c>
      <c r="G471" s="2">
        <f t="shared" ca="1" si="113"/>
        <v>90</v>
      </c>
      <c r="H471" s="2">
        <f t="shared" ca="1" si="114"/>
        <v>8.6</v>
      </c>
      <c r="I471" s="2">
        <f t="shared" ca="1" si="115"/>
        <v>16</v>
      </c>
      <c r="J471" s="2">
        <f t="shared" ca="1" si="104"/>
        <v>13.5</v>
      </c>
      <c r="K471" s="2">
        <f t="shared" ca="1" si="105"/>
        <v>2.16</v>
      </c>
      <c r="L471" s="2">
        <f t="shared" ca="1" si="106"/>
        <v>1.3499999999999999</v>
      </c>
      <c r="M471" s="2">
        <f t="shared" ca="1" si="107"/>
        <v>0.43</v>
      </c>
      <c r="N471" s="14">
        <f t="shared" ca="1" si="108"/>
        <v>0.8</v>
      </c>
      <c r="O471" s="2">
        <f t="shared" ca="1" si="109"/>
        <v>4.74</v>
      </c>
      <c r="P471" s="14">
        <f t="shared" ca="1" si="101"/>
        <v>1.7610062893081762</v>
      </c>
      <c r="Q471" s="2">
        <f t="shared" ca="1" si="110"/>
        <v>96.855345911949684</v>
      </c>
      <c r="R471" s="2">
        <f t="shared" ca="1" si="102"/>
        <v>101.59534591194968</v>
      </c>
      <c r="S471" s="2">
        <v>0</v>
      </c>
      <c r="T471" s="2">
        <v>0</v>
      </c>
      <c r="U471" s="2">
        <v>0</v>
      </c>
      <c r="V471" s="2">
        <v>0</v>
      </c>
      <c r="W471" s="2">
        <f t="shared" ca="1" si="103"/>
        <v>115.09534591194968</v>
      </c>
    </row>
    <row r="472" spans="1:23" hidden="1" x14ac:dyDescent="0.35">
      <c r="A472" s="6" t="s">
        <v>80</v>
      </c>
      <c r="B472" s="2" t="s">
        <v>113</v>
      </c>
      <c r="C472" s="2" t="s">
        <v>109</v>
      </c>
      <c r="D472" s="2">
        <f t="shared" si="116"/>
        <v>2</v>
      </c>
      <c r="E472" s="2">
        <f t="shared" ca="1" si="111"/>
        <v>8.1999999999999993</v>
      </c>
      <c r="F472" s="2">
        <f t="shared" ca="1" si="112"/>
        <v>210</v>
      </c>
      <c r="G472" s="2">
        <f t="shared" ca="1" si="113"/>
        <v>106</v>
      </c>
      <c r="H472" s="2">
        <f t="shared" ca="1" si="114"/>
        <v>8</v>
      </c>
      <c r="I472" s="2">
        <f t="shared" ca="1" si="115"/>
        <v>8</v>
      </c>
      <c r="J472" s="2">
        <f t="shared" ca="1" si="104"/>
        <v>12.299999999999999</v>
      </c>
      <c r="K472" s="2">
        <f t="shared" ca="1" si="105"/>
        <v>2.1</v>
      </c>
      <c r="L472" s="2">
        <f t="shared" ca="1" si="106"/>
        <v>1.5899999999999999</v>
      </c>
      <c r="M472" s="2">
        <f t="shared" ca="1" si="107"/>
        <v>0.4</v>
      </c>
      <c r="N472" s="14">
        <f t="shared" ca="1" si="108"/>
        <v>0.16</v>
      </c>
      <c r="O472" s="2">
        <f t="shared" ca="1" si="109"/>
        <v>4.25</v>
      </c>
      <c r="P472" s="14">
        <f t="shared" ca="1" si="101"/>
        <v>1.8543046357615893</v>
      </c>
      <c r="Q472" s="2">
        <f t="shared" ca="1" si="110"/>
        <v>101.98675496688742</v>
      </c>
      <c r="R472" s="2">
        <f t="shared" ca="1" si="102"/>
        <v>106.23675496688742</v>
      </c>
      <c r="S472" s="2">
        <v>0</v>
      </c>
      <c r="T472" s="2">
        <v>0</v>
      </c>
      <c r="U472" s="2">
        <v>0</v>
      </c>
      <c r="V472" s="2">
        <v>0</v>
      </c>
      <c r="W472" s="2">
        <f t="shared" ca="1" si="103"/>
        <v>118.53675496688741</v>
      </c>
    </row>
    <row r="473" spans="1:23" hidden="1" x14ac:dyDescent="0.35">
      <c r="A473" s="6" t="s">
        <v>81</v>
      </c>
      <c r="B473" s="2" t="s">
        <v>113</v>
      </c>
      <c r="C473" s="2" t="s">
        <v>109</v>
      </c>
      <c r="D473" s="2">
        <f t="shared" si="116"/>
        <v>2</v>
      </c>
      <c r="E473" s="2">
        <f t="shared" ca="1" si="111"/>
        <v>8.1999999999999993</v>
      </c>
      <c r="F473" s="2">
        <f t="shared" ca="1" si="112"/>
        <v>188</v>
      </c>
      <c r="G473" s="2">
        <f t="shared" ca="1" si="113"/>
        <v>92</v>
      </c>
      <c r="H473" s="2">
        <f t="shared" ca="1" si="114"/>
        <v>8.6</v>
      </c>
      <c r="I473" s="2">
        <f t="shared" ca="1" si="115"/>
        <v>14</v>
      </c>
      <c r="J473" s="2">
        <f t="shared" ca="1" si="104"/>
        <v>12.299999999999999</v>
      </c>
      <c r="K473" s="2">
        <f t="shared" ca="1" si="105"/>
        <v>1.8800000000000001</v>
      </c>
      <c r="L473" s="2">
        <f t="shared" ca="1" si="106"/>
        <v>1.38</v>
      </c>
      <c r="M473" s="2">
        <f t="shared" ca="1" si="107"/>
        <v>0.43</v>
      </c>
      <c r="N473" s="14">
        <f t="shared" ca="1" si="108"/>
        <v>0.56000000000000005</v>
      </c>
      <c r="O473" s="2">
        <f t="shared" ca="1" si="109"/>
        <v>4.25</v>
      </c>
      <c r="P473" s="14">
        <f t="shared" ca="1" si="101"/>
        <v>1.1914893617021276</v>
      </c>
      <c r="Q473" s="2">
        <f t="shared" ca="1" si="110"/>
        <v>65.531914893617014</v>
      </c>
      <c r="R473" s="2">
        <f t="shared" ca="1" si="102"/>
        <v>69.781914893617014</v>
      </c>
      <c r="S473" s="2">
        <v>0</v>
      </c>
      <c r="T473" s="2">
        <v>0</v>
      </c>
      <c r="U473" s="2">
        <v>0</v>
      </c>
      <c r="V473" s="2">
        <v>0</v>
      </c>
      <c r="W473" s="2">
        <f t="shared" ca="1" si="103"/>
        <v>82.081914893617011</v>
      </c>
    </row>
    <row r="474" spans="1:23" hidden="1" x14ac:dyDescent="0.35">
      <c r="A474" s="6" t="s">
        <v>82</v>
      </c>
      <c r="B474" s="2" t="s">
        <v>113</v>
      </c>
      <c r="C474" s="2" t="s">
        <v>109</v>
      </c>
      <c r="D474" s="2">
        <f t="shared" si="116"/>
        <v>2</v>
      </c>
      <c r="E474" s="2">
        <f t="shared" ca="1" si="111"/>
        <v>7.2</v>
      </c>
      <c r="F474" s="2">
        <f t="shared" ca="1" si="112"/>
        <v>216</v>
      </c>
      <c r="G474" s="2">
        <f t="shared" ca="1" si="113"/>
        <v>108</v>
      </c>
      <c r="H474" s="2">
        <f t="shared" ca="1" si="114"/>
        <v>8.8000000000000007</v>
      </c>
      <c r="I474" s="2">
        <f t="shared" ca="1" si="115"/>
        <v>14</v>
      </c>
      <c r="J474" s="2">
        <f t="shared" ca="1" si="104"/>
        <v>10.8</v>
      </c>
      <c r="K474" s="2">
        <f t="shared" ca="1" si="105"/>
        <v>2.16</v>
      </c>
      <c r="L474" s="2">
        <f t="shared" ca="1" si="106"/>
        <v>1.6199999999999999</v>
      </c>
      <c r="M474" s="2">
        <f t="shared" ca="1" si="107"/>
        <v>0.44000000000000006</v>
      </c>
      <c r="N474" s="14">
        <f t="shared" ca="1" si="108"/>
        <v>0.56000000000000005</v>
      </c>
      <c r="O474" s="2">
        <f t="shared" ca="1" si="109"/>
        <v>4.7800000000000011</v>
      </c>
      <c r="P474" s="14">
        <f t="shared" ca="1" si="101"/>
        <v>1.1814345991561181</v>
      </c>
      <c r="Q474" s="2">
        <f t="shared" ca="1" si="110"/>
        <v>64.978902953586498</v>
      </c>
      <c r="R474" s="2">
        <f t="shared" ca="1" si="102"/>
        <v>69.7589029535865</v>
      </c>
      <c r="S474" s="2">
        <v>0</v>
      </c>
      <c r="T474" s="2">
        <v>0</v>
      </c>
      <c r="U474" s="2">
        <v>0</v>
      </c>
      <c r="V474" s="2">
        <v>0</v>
      </c>
      <c r="W474" s="2">
        <f t="shared" ca="1" si="103"/>
        <v>80.558902953586497</v>
      </c>
    </row>
    <row r="475" spans="1:23" hidden="1" x14ac:dyDescent="0.35">
      <c r="A475" s="6" t="s">
        <v>83</v>
      </c>
      <c r="B475" s="2" t="s">
        <v>113</v>
      </c>
      <c r="C475" s="2" t="s">
        <v>109</v>
      </c>
      <c r="D475" s="2">
        <f t="shared" si="116"/>
        <v>2</v>
      </c>
      <c r="E475" s="2">
        <f t="shared" ca="1" si="111"/>
        <v>7</v>
      </c>
      <c r="F475" s="2">
        <f t="shared" ca="1" si="112"/>
        <v>218</v>
      </c>
      <c r="G475" s="2">
        <f t="shared" ca="1" si="113"/>
        <v>120</v>
      </c>
      <c r="H475" s="2">
        <f t="shared" ca="1" si="114"/>
        <v>8</v>
      </c>
      <c r="I475" s="2">
        <f t="shared" ca="1" si="115"/>
        <v>16</v>
      </c>
      <c r="J475" s="2">
        <f t="shared" ca="1" si="104"/>
        <v>10.5</v>
      </c>
      <c r="K475" s="2">
        <f t="shared" ca="1" si="105"/>
        <v>2.1800000000000002</v>
      </c>
      <c r="L475" s="2">
        <f t="shared" ca="1" si="106"/>
        <v>1.7999999999999998</v>
      </c>
      <c r="M475" s="2">
        <f t="shared" ca="1" si="107"/>
        <v>0.4</v>
      </c>
      <c r="N475" s="14">
        <f t="shared" ca="1" si="108"/>
        <v>0.8</v>
      </c>
      <c r="O475" s="2">
        <f t="shared" ca="1" si="109"/>
        <v>5.18</v>
      </c>
      <c r="P475" s="14">
        <f t="shared" ca="1" si="101"/>
        <v>1.4070351758793971</v>
      </c>
      <c r="Q475" s="2">
        <f t="shared" ca="1" si="110"/>
        <v>77.386934673366838</v>
      </c>
      <c r="R475" s="2">
        <f t="shared" ca="1" si="102"/>
        <v>82.566934673366831</v>
      </c>
      <c r="S475" s="2">
        <v>0</v>
      </c>
      <c r="T475" s="2">
        <v>0</v>
      </c>
      <c r="U475" s="2">
        <v>0</v>
      </c>
      <c r="V475" s="2">
        <v>0</v>
      </c>
      <c r="W475" s="2">
        <f t="shared" ca="1" si="103"/>
        <v>93.066934673366831</v>
      </c>
    </row>
    <row r="476" spans="1:23" hidden="1" x14ac:dyDescent="0.35">
      <c r="A476" s="6" t="s">
        <v>84</v>
      </c>
      <c r="B476" s="2" t="s">
        <v>113</v>
      </c>
      <c r="C476" s="2" t="s">
        <v>109</v>
      </c>
      <c r="D476" s="2">
        <f t="shared" si="116"/>
        <v>2</v>
      </c>
      <c r="E476" s="2">
        <f t="shared" ca="1" si="111"/>
        <v>9</v>
      </c>
      <c r="F476" s="2">
        <f t="shared" ca="1" si="112"/>
        <v>214</v>
      </c>
      <c r="G476" s="2">
        <f t="shared" ca="1" si="113"/>
        <v>114</v>
      </c>
      <c r="H476" s="2">
        <f t="shared" ca="1" si="114"/>
        <v>7.2</v>
      </c>
      <c r="I476" s="2">
        <f t="shared" ca="1" si="115"/>
        <v>14</v>
      </c>
      <c r="J476" s="2">
        <f t="shared" ca="1" si="104"/>
        <v>13.5</v>
      </c>
      <c r="K476" s="2">
        <f t="shared" ca="1" si="105"/>
        <v>2.14</v>
      </c>
      <c r="L476" s="2">
        <f t="shared" ca="1" si="106"/>
        <v>1.71</v>
      </c>
      <c r="M476" s="2">
        <f t="shared" ca="1" si="107"/>
        <v>0.36000000000000004</v>
      </c>
      <c r="N476" s="14">
        <f t="shared" ca="1" si="108"/>
        <v>0.28000000000000003</v>
      </c>
      <c r="O476" s="2">
        <f t="shared" ca="1" si="109"/>
        <v>4.49</v>
      </c>
      <c r="P476" s="14">
        <f t="shared" ca="1" si="101"/>
        <v>1.6766467065868262</v>
      </c>
      <c r="Q476" s="2">
        <f t="shared" ca="1" si="110"/>
        <v>92.215568862275447</v>
      </c>
      <c r="R476" s="2">
        <f t="shared" ca="1" si="102"/>
        <v>96.705568862275442</v>
      </c>
      <c r="S476" s="2">
        <v>0</v>
      </c>
      <c r="T476" s="2">
        <v>0</v>
      </c>
      <c r="U476" s="2">
        <v>0</v>
      </c>
      <c r="V476" s="2">
        <v>0</v>
      </c>
      <c r="W476" s="2">
        <f t="shared" ca="1" si="103"/>
        <v>110.20556886227544</v>
      </c>
    </row>
    <row r="477" spans="1:23" hidden="1" x14ac:dyDescent="0.35">
      <c r="A477" s="6" t="s">
        <v>85</v>
      </c>
      <c r="B477" s="2" t="s">
        <v>113</v>
      </c>
      <c r="C477" s="2" t="s">
        <v>109</v>
      </c>
      <c r="D477" s="2">
        <f t="shared" si="116"/>
        <v>2</v>
      </c>
      <c r="E477" s="2">
        <f t="shared" ca="1" si="111"/>
        <v>7.2</v>
      </c>
      <c r="F477" s="2">
        <f t="shared" ca="1" si="112"/>
        <v>190</v>
      </c>
      <c r="G477" s="2">
        <f t="shared" ca="1" si="113"/>
        <v>110</v>
      </c>
      <c r="H477" s="2">
        <f t="shared" ca="1" si="114"/>
        <v>8.8000000000000007</v>
      </c>
      <c r="I477" s="2">
        <f t="shared" ca="1" si="115"/>
        <v>10</v>
      </c>
      <c r="J477" s="2">
        <f t="shared" ca="1" si="104"/>
        <v>10.8</v>
      </c>
      <c r="K477" s="2">
        <f t="shared" ca="1" si="105"/>
        <v>1.9000000000000001</v>
      </c>
      <c r="L477" s="2">
        <f t="shared" ca="1" si="106"/>
        <v>1.65</v>
      </c>
      <c r="M477" s="2">
        <f t="shared" ca="1" si="107"/>
        <v>0.44000000000000006</v>
      </c>
      <c r="N477" s="14">
        <f t="shared" ca="1" si="108"/>
        <v>0.2</v>
      </c>
      <c r="O477" s="2">
        <f t="shared" ca="1" si="109"/>
        <v>4.1899999999999995</v>
      </c>
      <c r="P477" s="14">
        <f t="shared" ca="1" si="101"/>
        <v>1.5642458100558658</v>
      </c>
      <c r="Q477" s="2">
        <f t="shared" ca="1" si="110"/>
        <v>86.033519553072622</v>
      </c>
      <c r="R477" s="2">
        <f t="shared" ca="1" si="102"/>
        <v>90.22351955307262</v>
      </c>
      <c r="S477" s="2">
        <v>0</v>
      </c>
      <c r="T477" s="2">
        <v>0</v>
      </c>
      <c r="U477" s="2">
        <v>0</v>
      </c>
      <c r="V477" s="2">
        <v>0</v>
      </c>
      <c r="W477" s="2">
        <f t="shared" ca="1" si="103"/>
        <v>101.02351955307262</v>
      </c>
    </row>
    <row r="478" spans="1:23" hidden="1" x14ac:dyDescent="0.35">
      <c r="A478" s="6" t="s">
        <v>86</v>
      </c>
      <c r="B478" s="2" t="s">
        <v>113</v>
      </c>
      <c r="C478" s="2" t="s">
        <v>109</v>
      </c>
      <c r="D478" s="2">
        <f t="shared" si="116"/>
        <v>2</v>
      </c>
      <c r="E478" s="2">
        <f t="shared" ca="1" si="111"/>
        <v>8.8000000000000007</v>
      </c>
      <c r="F478" s="2">
        <f t="shared" ca="1" si="112"/>
        <v>200</v>
      </c>
      <c r="G478" s="2">
        <f t="shared" ca="1" si="113"/>
        <v>120</v>
      </c>
      <c r="H478" s="2">
        <f t="shared" ca="1" si="114"/>
        <v>8</v>
      </c>
      <c r="I478" s="2">
        <f t="shared" ca="1" si="115"/>
        <v>16</v>
      </c>
      <c r="J478" s="2">
        <f t="shared" ca="1" si="104"/>
        <v>13.200000000000001</v>
      </c>
      <c r="K478" s="2">
        <f t="shared" ca="1" si="105"/>
        <v>2</v>
      </c>
      <c r="L478" s="2">
        <f t="shared" ca="1" si="106"/>
        <v>1.7999999999999998</v>
      </c>
      <c r="M478" s="2">
        <f t="shared" ca="1" si="107"/>
        <v>0.4</v>
      </c>
      <c r="N478" s="14">
        <f t="shared" ca="1" si="108"/>
        <v>0.64</v>
      </c>
      <c r="O478" s="2">
        <f t="shared" ca="1" si="109"/>
        <v>4.84</v>
      </c>
      <c r="P478" s="14">
        <f t="shared" ca="1" si="101"/>
        <v>1.1475409836065573</v>
      </c>
      <c r="Q478" s="2">
        <f t="shared" ca="1" si="110"/>
        <v>63.114754098360649</v>
      </c>
      <c r="R478" s="2">
        <f t="shared" ca="1" si="102"/>
        <v>67.954754098360652</v>
      </c>
      <c r="S478" s="2">
        <v>0</v>
      </c>
      <c r="T478" s="2">
        <v>0</v>
      </c>
      <c r="U478" s="2">
        <v>0</v>
      </c>
      <c r="V478" s="2">
        <v>0</v>
      </c>
      <c r="W478" s="2">
        <f t="shared" ca="1" si="103"/>
        <v>81.154754098360655</v>
      </c>
    </row>
    <row r="479" spans="1:23" hidden="1" x14ac:dyDescent="0.35">
      <c r="A479" s="6" t="s">
        <v>87</v>
      </c>
      <c r="B479" s="2" t="s">
        <v>113</v>
      </c>
      <c r="C479" s="2" t="s">
        <v>109</v>
      </c>
      <c r="D479" s="2">
        <f t="shared" si="116"/>
        <v>2</v>
      </c>
      <c r="E479" s="2">
        <f t="shared" ca="1" si="111"/>
        <v>8</v>
      </c>
      <c r="F479" s="2">
        <f t="shared" ca="1" si="112"/>
        <v>188</v>
      </c>
      <c r="G479" s="2">
        <f t="shared" ca="1" si="113"/>
        <v>116</v>
      </c>
      <c r="H479" s="2">
        <f t="shared" ca="1" si="114"/>
        <v>8.8000000000000007</v>
      </c>
      <c r="I479" s="2">
        <f t="shared" ca="1" si="115"/>
        <v>12</v>
      </c>
      <c r="J479" s="2">
        <f t="shared" ca="1" si="104"/>
        <v>12</v>
      </c>
      <c r="K479" s="2">
        <f t="shared" ca="1" si="105"/>
        <v>1.8800000000000001</v>
      </c>
      <c r="L479" s="2">
        <f t="shared" ca="1" si="106"/>
        <v>1.74</v>
      </c>
      <c r="M479" s="2">
        <f t="shared" ca="1" si="107"/>
        <v>0.44000000000000006</v>
      </c>
      <c r="N479" s="14">
        <f t="shared" ca="1" si="108"/>
        <v>0.24</v>
      </c>
      <c r="O479" s="2">
        <f t="shared" ca="1" si="109"/>
        <v>4.3000000000000007</v>
      </c>
      <c r="P479" s="14">
        <f t="shared" ca="1" si="101"/>
        <v>1.1475409836065573</v>
      </c>
      <c r="Q479" s="2">
        <f t="shared" ca="1" si="110"/>
        <v>63.114754098360649</v>
      </c>
      <c r="R479" s="2">
        <f t="shared" ca="1" si="102"/>
        <v>67.414754098360646</v>
      </c>
      <c r="S479" s="2">
        <v>0</v>
      </c>
      <c r="T479" s="2">
        <v>0</v>
      </c>
      <c r="U479" s="2">
        <v>0</v>
      </c>
      <c r="V479" s="2">
        <v>0</v>
      </c>
      <c r="W479" s="2">
        <f t="shared" ca="1" si="103"/>
        <v>79.414754098360646</v>
      </c>
    </row>
    <row r="480" spans="1:23" hidden="1" x14ac:dyDescent="0.35">
      <c r="A480" s="6" t="s">
        <v>88</v>
      </c>
      <c r="B480" s="2" t="s">
        <v>113</v>
      </c>
      <c r="C480" s="2" t="s">
        <v>109</v>
      </c>
      <c r="D480" s="2">
        <f t="shared" si="116"/>
        <v>2</v>
      </c>
      <c r="E480" s="2">
        <f t="shared" ca="1" si="111"/>
        <v>8.4</v>
      </c>
      <c r="F480" s="2">
        <f t="shared" ca="1" si="112"/>
        <v>198</v>
      </c>
      <c r="G480" s="2">
        <f t="shared" ca="1" si="113"/>
        <v>98</v>
      </c>
      <c r="H480" s="2">
        <f t="shared" ca="1" si="114"/>
        <v>7.8</v>
      </c>
      <c r="I480" s="2">
        <f t="shared" ca="1" si="115"/>
        <v>14</v>
      </c>
      <c r="J480" s="2">
        <f t="shared" ca="1" si="104"/>
        <v>12.600000000000001</v>
      </c>
      <c r="K480" s="2">
        <f t="shared" ca="1" si="105"/>
        <v>1.98</v>
      </c>
      <c r="L480" s="2">
        <f t="shared" ca="1" si="106"/>
        <v>1.47</v>
      </c>
      <c r="M480" s="2">
        <f t="shared" ca="1" si="107"/>
        <v>0.39</v>
      </c>
      <c r="N480" s="14">
        <f t="shared" ca="1" si="108"/>
        <v>0.28000000000000003</v>
      </c>
      <c r="O480" s="2">
        <f t="shared" ca="1" si="109"/>
        <v>4.12</v>
      </c>
      <c r="P480" s="14">
        <f t="shared" ca="1" si="101"/>
        <v>1.7073170731707317</v>
      </c>
      <c r="Q480" s="2">
        <f t="shared" ca="1" si="110"/>
        <v>93.902439024390247</v>
      </c>
      <c r="R480" s="2">
        <f t="shared" ca="1" si="102"/>
        <v>98.022439024390252</v>
      </c>
      <c r="S480" s="2">
        <v>0</v>
      </c>
      <c r="T480" s="2">
        <v>0</v>
      </c>
      <c r="U480" s="2">
        <v>0</v>
      </c>
      <c r="V480" s="2">
        <v>0</v>
      </c>
      <c r="W480" s="2">
        <f t="shared" ca="1" si="103"/>
        <v>110.62243902439025</v>
      </c>
    </row>
    <row r="481" spans="1:23" hidden="1" x14ac:dyDescent="0.35">
      <c r="A481" s="6" t="s">
        <v>89</v>
      </c>
      <c r="B481" s="2" t="s">
        <v>113</v>
      </c>
      <c r="C481" s="2" t="s">
        <v>109</v>
      </c>
      <c r="D481" s="2">
        <f t="shared" si="116"/>
        <v>2</v>
      </c>
      <c r="E481" s="2">
        <f t="shared" ca="1" si="111"/>
        <v>8.8000000000000007</v>
      </c>
      <c r="F481" s="2">
        <f t="shared" ca="1" si="112"/>
        <v>212</v>
      </c>
      <c r="G481" s="2">
        <f t="shared" ca="1" si="113"/>
        <v>112</v>
      </c>
      <c r="H481" s="2">
        <f t="shared" ca="1" si="114"/>
        <v>8.1999999999999993</v>
      </c>
      <c r="I481" s="2">
        <f t="shared" ca="1" si="115"/>
        <v>14</v>
      </c>
      <c r="J481" s="2">
        <f t="shared" ca="1" si="104"/>
        <v>13.200000000000001</v>
      </c>
      <c r="K481" s="2">
        <f t="shared" ca="1" si="105"/>
        <v>2.12</v>
      </c>
      <c r="L481" s="2">
        <f t="shared" ca="1" si="106"/>
        <v>1.68</v>
      </c>
      <c r="M481" s="2">
        <f t="shared" ca="1" si="107"/>
        <v>0.41</v>
      </c>
      <c r="N481" s="14">
        <f t="shared" ca="1" si="108"/>
        <v>0.42</v>
      </c>
      <c r="O481" s="2">
        <f t="shared" ca="1" si="109"/>
        <v>4.63</v>
      </c>
      <c r="P481" s="14">
        <f t="shared" ca="1" si="101"/>
        <v>1.2612612612612613</v>
      </c>
      <c r="Q481" s="2">
        <f t="shared" ca="1" si="110"/>
        <v>69.369369369369366</v>
      </c>
      <c r="R481" s="2">
        <f t="shared" ca="1" si="102"/>
        <v>73.999369369369361</v>
      </c>
      <c r="S481" s="2">
        <v>0</v>
      </c>
      <c r="T481" s="2">
        <v>0</v>
      </c>
      <c r="U481" s="2">
        <v>0</v>
      </c>
      <c r="V481" s="2">
        <v>0</v>
      </c>
      <c r="W481" s="2">
        <f t="shared" ca="1" si="103"/>
        <v>87.199369369369364</v>
      </c>
    </row>
    <row r="482" spans="1:23" hidden="1" x14ac:dyDescent="0.35">
      <c r="A482" s="6" t="s">
        <v>90</v>
      </c>
      <c r="B482" s="2" t="s">
        <v>113</v>
      </c>
      <c r="C482" s="2" t="s">
        <v>109</v>
      </c>
      <c r="D482" s="2">
        <f t="shared" si="116"/>
        <v>2</v>
      </c>
      <c r="E482" s="2">
        <f t="shared" ca="1" si="111"/>
        <v>7.2</v>
      </c>
      <c r="F482" s="2">
        <f t="shared" ca="1" si="112"/>
        <v>210</v>
      </c>
      <c r="G482" s="2">
        <f t="shared" ca="1" si="113"/>
        <v>94</v>
      </c>
      <c r="H482" s="2">
        <f t="shared" ca="1" si="114"/>
        <v>8.6</v>
      </c>
      <c r="I482" s="2">
        <f t="shared" ca="1" si="115"/>
        <v>16</v>
      </c>
      <c r="J482" s="2">
        <f t="shared" ca="1" si="104"/>
        <v>10.8</v>
      </c>
      <c r="K482" s="2">
        <f t="shared" ca="1" si="105"/>
        <v>2.1</v>
      </c>
      <c r="L482" s="2">
        <f t="shared" ca="1" si="106"/>
        <v>1.41</v>
      </c>
      <c r="M482" s="2">
        <f t="shared" ca="1" si="107"/>
        <v>0.43</v>
      </c>
      <c r="N482" s="14">
        <f t="shared" ca="1" si="108"/>
        <v>0.48</v>
      </c>
      <c r="O482" s="2">
        <f t="shared" ca="1" si="109"/>
        <v>4.42</v>
      </c>
      <c r="P482" s="14">
        <f t="shared" ca="1" si="101"/>
        <v>1.3333333333333333</v>
      </c>
      <c r="Q482" s="2">
        <f t="shared" ca="1" si="110"/>
        <v>73.333333333333329</v>
      </c>
      <c r="R482" s="2">
        <f t="shared" ca="1" si="102"/>
        <v>77.75333333333333</v>
      </c>
      <c r="S482" s="2">
        <v>0</v>
      </c>
      <c r="T482" s="2">
        <v>0</v>
      </c>
      <c r="U482" s="2">
        <v>0</v>
      </c>
      <c r="V482" s="2">
        <v>0</v>
      </c>
      <c r="W482" s="2">
        <f t="shared" ca="1" si="103"/>
        <v>88.553333333333327</v>
      </c>
    </row>
    <row r="483" spans="1:23" hidden="1" x14ac:dyDescent="0.35">
      <c r="A483" s="6" t="s">
        <v>91</v>
      </c>
      <c r="B483" s="2" t="s">
        <v>113</v>
      </c>
      <c r="C483" s="2" t="s">
        <v>109</v>
      </c>
      <c r="D483" s="2">
        <f t="shared" si="116"/>
        <v>2</v>
      </c>
      <c r="E483" s="2">
        <f t="shared" ca="1" si="111"/>
        <v>9</v>
      </c>
      <c r="F483" s="2">
        <f t="shared" ca="1" si="112"/>
        <v>204</v>
      </c>
      <c r="G483" s="2">
        <f t="shared" ca="1" si="113"/>
        <v>104</v>
      </c>
      <c r="H483" s="2">
        <f t="shared" ca="1" si="114"/>
        <v>7.4</v>
      </c>
      <c r="I483" s="2">
        <f t="shared" ca="1" si="115"/>
        <v>8</v>
      </c>
      <c r="J483" s="2">
        <f t="shared" ca="1" si="104"/>
        <v>13.5</v>
      </c>
      <c r="K483" s="2">
        <f t="shared" ca="1" si="105"/>
        <v>2.04</v>
      </c>
      <c r="L483" s="2">
        <f t="shared" ca="1" si="106"/>
        <v>1.56</v>
      </c>
      <c r="M483" s="2">
        <f t="shared" ca="1" si="107"/>
        <v>0.37000000000000005</v>
      </c>
      <c r="N483" s="14">
        <f t="shared" ca="1" si="108"/>
        <v>0.24</v>
      </c>
      <c r="O483" s="2">
        <f t="shared" ca="1" si="109"/>
        <v>4.21</v>
      </c>
      <c r="P483" s="14">
        <f t="shared" ca="1" si="101"/>
        <v>1.8543046357615893</v>
      </c>
      <c r="Q483" s="2">
        <f t="shared" ca="1" si="110"/>
        <v>101.98675496688742</v>
      </c>
      <c r="R483" s="2">
        <f t="shared" ca="1" si="102"/>
        <v>106.19675496688741</v>
      </c>
      <c r="S483" s="2">
        <v>0</v>
      </c>
      <c r="T483" s="2">
        <v>0</v>
      </c>
      <c r="U483" s="2">
        <v>0</v>
      </c>
      <c r="V483" s="2">
        <v>0</v>
      </c>
      <c r="W483" s="2">
        <f t="shared" ca="1" si="103"/>
        <v>119.69675496688741</v>
      </c>
    </row>
    <row r="484" spans="1:23" hidden="1" x14ac:dyDescent="0.35">
      <c r="A484" s="6" t="s">
        <v>92</v>
      </c>
      <c r="B484" s="2" t="s">
        <v>113</v>
      </c>
      <c r="C484" s="2" t="s">
        <v>109</v>
      </c>
      <c r="D484" s="2">
        <f t="shared" si="116"/>
        <v>2</v>
      </c>
      <c r="E484" s="2">
        <f t="shared" ca="1" si="111"/>
        <v>7.8</v>
      </c>
      <c r="F484" s="2">
        <f t="shared" ca="1" si="112"/>
        <v>192</v>
      </c>
      <c r="G484" s="2">
        <f t="shared" ca="1" si="113"/>
        <v>118</v>
      </c>
      <c r="H484" s="2">
        <f t="shared" ca="1" si="114"/>
        <v>7</v>
      </c>
      <c r="I484" s="2">
        <f t="shared" ca="1" si="115"/>
        <v>12</v>
      </c>
      <c r="J484" s="2">
        <f t="shared" ca="1" si="104"/>
        <v>11.7</v>
      </c>
      <c r="K484" s="2">
        <f t="shared" ca="1" si="105"/>
        <v>1.92</v>
      </c>
      <c r="L484" s="2">
        <f t="shared" ca="1" si="106"/>
        <v>1.77</v>
      </c>
      <c r="M484" s="2">
        <f t="shared" ca="1" si="107"/>
        <v>0.35000000000000003</v>
      </c>
      <c r="N484" s="14">
        <f t="shared" ca="1" si="108"/>
        <v>0.24</v>
      </c>
      <c r="O484" s="2">
        <f t="shared" ca="1" si="109"/>
        <v>4.28</v>
      </c>
      <c r="P484" s="14">
        <f t="shared" ca="1" si="101"/>
        <v>1.2280701754385965</v>
      </c>
      <c r="Q484" s="2">
        <f t="shared" ca="1" si="110"/>
        <v>67.543859649122808</v>
      </c>
      <c r="R484" s="2">
        <f t="shared" ca="1" si="102"/>
        <v>71.823859649122809</v>
      </c>
      <c r="S484" s="2">
        <v>0</v>
      </c>
      <c r="T484" s="2">
        <v>0</v>
      </c>
      <c r="U484" s="2">
        <v>0</v>
      </c>
      <c r="V484" s="2">
        <v>0</v>
      </c>
      <c r="W484" s="2">
        <f t="shared" ca="1" si="103"/>
        <v>83.523859649122812</v>
      </c>
    </row>
    <row r="485" spans="1:23" hidden="1" x14ac:dyDescent="0.35">
      <c r="A485" s="6" t="s">
        <v>93</v>
      </c>
      <c r="B485" s="2" t="s">
        <v>113</v>
      </c>
      <c r="C485" s="2" t="s">
        <v>109</v>
      </c>
      <c r="D485" s="2">
        <f t="shared" si="116"/>
        <v>2</v>
      </c>
      <c r="E485" s="2">
        <f t="shared" ca="1" si="111"/>
        <v>7</v>
      </c>
      <c r="F485" s="2">
        <f t="shared" ca="1" si="112"/>
        <v>198</v>
      </c>
      <c r="G485" s="2">
        <f t="shared" ca="1" si="113"/>
        <v>110</v>
      </c>
      <c r="H485" s="2">
        <f t="shared" ca="1" si="114"/>
        <v>8.6</v>
      </c>
      <c r="I485" s="2">
        <f t="shared" ca="1" si="115"/>
        <v>10</v>
      </c>
      <c r="J485" s="2">
        <f t="shared" ca="1" si="104"/>
        <v>10.5</v>
      </c>
      <c r="K485" s="2">
        <f t="shared" ca="1" si="105"/>
        <v>1.98</v>
      </c>
      <c r="L485" s="2">
        <f t="shared" ca="1" si="106"/>
        <v>1.65</v>
      </c>
      <c r="M485" s="2">
        <f t="shared" ca="1" si="107"/>
        <v>0.43</v>
      </c>
      <c r="N485" s="14">
        <f t="shared" ca="1" si="108"/>
        <v>0.2</v>
      </c>
      <c r="O485" s="2">
        <f t="shared" ca="1" si="109"/>
        <v>4.26</v>
      </c>
      <c r="P485" s="14">
        <f t="shared" ca="1" si="101"/>
        <v>1.1244979919678715</v>
      </c>
      <c r="Q485" s="2">
        <f t="shared" ca="1" si="110"/>
        <v>61.847389558232933</v>
      </c>
      <c r="R485" s="2">
        <f t="shared" ca="1" si="102"/>
        <v>66.107389558232938</v>
      </c>
      <c r="S485" s="2">
        <v>0</v>
      </c>
      <c r="T485" s="2">
        <v>0</v>
      </c>
      <c r="U485" s="2">
        <v>0</v>
      </c>
      <c r="V485" s="2">
        <v>0</v>
      </c>
      <c r="W485" s="2">
        <f t="shared" ca="1" si="103"/>
        <v>76.607389558232938</v>
      </c>
    </row>
    <row r="486" spans="1:23" hidden="1" x14ac:dyDescent="0.35">
      <c r="A486" s="6" t="s">
        <v>94</v>
      </c>
      <c r="B486" s="2" t="s">
        <v>113</v>
      </c>
      <c r="C486" s="2" t="s">
        <v>109</v>
      </c>
      <c r="D486" s="2">
        <f t="shared" si="116"/>
        <v>2</v>
      </c>
      <c r="E486" s="2">
        <f t="shared" ca="1" si="111"/>
        <v>7.4</v>
      </c>
      <c r="F486" s="2">
        <f t="shared" ca="1" si="112"/>
        <v>208</v>
      </c>
      <c r="G486" s="2">
        <f t="shared" ca="1" si="113"/>
        <v>96</v>
      </c>
      <c r="H486" s="2">
        <f t="shared" ca="1" si="114"/>
        <v>7.4</v>
      </c>
      <c r="I486" s="2">
        <f t="shared" ca="1" si="115"/>
        <v>4</v>
      </c>
      <c r="J486" s="2">
        <f t="shared" ca="1" si="104"/>
        <v>11.100000000000001</v>
      </c>
      <c r="K486" s="2">
        <f t="shared" ca="1" si="105"/>
        <v>2.08</v>
      </c>
      <c r="L486" s="2">
        <f t="shared" ca="1" si="106"/>
        <v>1.44</v>
      </c>
      <c r="M486" s="2">
        <f t="shared" ca="1" si="107"/>
        <v>0.37000000000000005</v>
      </c>
      <c r="N486" s="14">
        <f t="shared" ca="1" si="108"/>
        <v>0.08</v>
      </c>
      <c r="O486" s="2">
        <f t="shared" ca="1" si="109"/>
        <v>3.97</v>
      </c>
      <c r="P486" s="14">
        <f t="shared" ca="1" si="101"/>
        <v>1.5642458100558658</v>
      </c>
      <c r="Q486" s="2">
        <f t="shared" ca="1" si="110"/>
        <v>86.033519553072622</v>
      </c>
      <c r="R486" s="2">
        <f t="shared" ca="1" si="102"/>
        <v>90.003519553072621</v>
      </c>
      <c r="S486" s="2">
        <v>0</v>
      </c>
      <c r="T486" s="2">
        <v>0</v>
      </c>
      <c r="U486" s="2">
        <v>0</v>
      </c>
      <c r="V486" s="2">
        <v>0</v>
      </c>
      <c r="W486" s="2">
        <f t="shared" ca="1" si="103"/>
        <v>101.10351955307263</v>
      </c>
    </row>
    <row r="487" spans="1:23" x14ac:dyDescent="0.35">
      <c r="A487" s="6" t="s">
        <v>95</v>
      </c>
      <c r="B487" s="2" t="s">
        <v>113</v>
      </c>
      <c r="C487" s="2" t="s">
        <v>109</v>
      </c>
      <c r="D487" s="2">
        <f t="shared" si="116"/>
        <v>2</v>
      </c>
      <c r="E487" s="2">
        <f t="shared" ca="1" si="111"/>
        <v>9</v>
      </c>
      <c r="F487" s="2">
        <f t="shared" ca="1" si="112"/>
        <v>198</v>
      </c>
      <c r="G487" s="2">
        <f t="shared" ca="1" si="113"/>
        <v>90</v>
      </c>
      <c r="H487" s="2">
        <f t="shared" ca="1" si="114"/>
        <v>7.2</v>
      </c>
      <c r="I487" s="2">
        <f t="shared" ca="1" si="115"/>
        <v>14</v>
      </c>
      <c r="J487" s="2">
        <f t="shared" ca="1" si="104"/>
        <v>13.5</v>
      </c>
      <c r="K487" s="2">
        <f t="shared" ca="1" si="105"/>
        <v>1.98</v>
      </c>
      <c r="L487" s="2">
        <f t="shared" ca="1" si="106"/>
        <v>1.3499999999999999</v>
      </c>
      <c r="M487" s="2">
        <f t="shared" ca="1" si="107"/>
        <v>0.36000000000000004</v>
      </c>
      <c r="N487" s="14">
        <f t="shared" ca="1" si="108"/>
        <v>0.28000000000000003</v>
      </c>
      <c r="O487" s="2">
        <f t="shared" ca="1" si="109"/>
        <v>3.9699999999999998</v>
      </c>
      <c r="P487" s="14">
        <f t="shared" ca="1" si="101"/>
        <v>1.2556053811659194</v>
      </c>
      <c r="Q487" s="2">
        <f t="shared" ca="1" si="110"/>
        <v>69.058295964125563</v>
      </c>
      <c r="R487" s="2">
        <f t="shared" ca="1" si="102"/>
        <v>73.028295964125562</v>
      </c>
      <c r="S487" s="2">
        <v>0</v>
      </c>
      <c r="T487" s="2">
        <v>0</v>
      </c>
      <c r="U487" s="2">
        <v>0</v>
      </c>
      <c r="V487" s="2">
        <v>0</v>
      </c>
      <c r="W487" s="2">
        <f t="shared" ca="1" si="103"/>
        <v>86.528295964125562</v>
      </c>
    </row>
    <row r="488" spans="1:23" hidden="1" x14ac:dyDescent="0.35">
      <c r="A488" s="6" t="s">
        <v>96</v>
      </c>
      <c r="B488" s="2" t="s">
        <v>113</v>
      </c>
      <c r="C488" s="2" t="s">
        <v>109</v>
      </c>
      <c r="D488" s="2">
        <f t="shared" si="116"/>
        <v>2</v>
      </c>
      <c r="E488" s="2">
        <f t="shared" ca="1" si="111"/>
        <v>7.6</v>
      </c>
      <c r="F488" s="2">
        <f t="shared" ca="1" si="112"/>
        <v>198</v>
      </c>
      <c r="G488" s="2">
        <f t="shared" ca="1" si="113"/>
        <v>100</v>
      </c>
      <c r="H488" s="2">
        <f t="shared" ca="1" si="114"/>
        <v>8.6</v>
      </c>
      <c r="I488" s="2">
        <f t="shared" ca="1" si="115"/>
        <v>12</v>
      </c>
      <c r="J488" s="2">
        <f t="shared" ca="1" si="104"/>
        <v>11.399999999999999</v>
      </c>
      <c r="K488" s="2">
        <f t="shared" ca="1" si="105"/>
        <v>1.98</v>
      </c>
      <c r="L488" s="2">
        <f t="shared" ca="1" si="106"/>
        <v>1.5</v>
      </c>
      <c r="M488" s="2">
        <f t="shared" ca="1" si="107"/>
        <v>0.43</v>
      </c>
      <c r="N488" s="14">
        <f t="shared" ca="1" si="108"/>
        <v>0.48</v>
      </c>
      <c r="O488" s="2">
        <f t="shared" ca="1" si="109"/>
        <v>4.3900000000000006</v>
      </c>
      <c r="P488" s="14">
        <f t="shared" ca="1" si="101"/>
        <v>1.8181818181818181</v>
      </c>
      <c r="Q488" s="2">
        <f t="shared" ca="1" si="110"/>
        <v>100</v>
      </c>
      <c r="R488" s="2">
        <f t="shared" ca="1" si="102"/>
        <v>104.39</v>
      </c>
      <c r="S488" s="2">
        <v>0</v>
      </c>
      <c r="T488" s="2">
        <v>0</v>
      </c>
      <c r="U488" s="2">
        <v>0</v>
      </c>
      <c r="V488" s="2">
        <v>0</v>
      </c>
      <c r="W488" s="2">
        <f t="shared" ca="1" si="103"/>
        <v>115.78999999999999</v>
      </c>
    </row>
    <row r="489" spans="1:23" hidden="1" x14ac:dyDescent="0.35">
      <c r="A489" s="6" t="s">
        <v>97</v>
      </c>
      <c r="B489" s="2" t="s">
        <v>113</v>
      </c>
      <c r="C489" s="2" t="s">
        <v>109</v>
      </c>
      <c r="D489" s="2">
        <f t="shared" si="116"/>
        <v>2</v>
      </c>
      <c r="E489" s="2">
        <f t="shared" ca="1" si="111"/>
        <v>7</v>
      </c>
      <c r="F489" s="2">
        <f t="shared" ca="1" si="112"/>
        <v>190</v>
      </c>
      <c r="G489" s="2">
        <f t="shared" ca="1" si="113"/>
        <v>102</v>
      </c>
      <c r="H489" s="2">
        <f t="shared" ca="1" si="114"/>
        <v>7.2</v>
      </c>
      <c r="I489" s="2">
        <f t="shared" ca="1" si="115"/>
        <v>16</v>
      </c>
      <c r="J489" s="2">
        <f t="shared" ca="1" si="104"/>
        <v>10.5</v>
      </c>
      <c r="K489" s="2">
        <f t="shared" ca="1" si="105"/>
        <v>1.9000000000000001</v>
      </c>
      <c r="L489" s="2">
        <f t="shared" ca="1" si="106"/>
        <v>1.53</v>
      </c>
      <c r="M489" s="2">
        <f t="shared" ca="1" si="107"/>
        <v>0.36000000000000004</v>
      </c>
      <c r="N489" s="14">
        <f t="shared" ca="1" si="108"/>
        <v>0.64</v>
      </c>
      <c r="O489" s="2">
        <f t="shared" ca="1" si="109"/>
        <v>4.43</v>
      </c>
      <c r="P489" s="14">
        <f t="shared" ca="1" si="101"/>
        <v>1.4</v>
      </c>
      <c r="Q489" s="2">
        <f t="shared" ca="1" si="110"/>
        <v>77</v>
      </c>
      <c r="R489" s="2">
        <f t="shared" ca="1" si="102"/>
        <v>81.430000000000007</v>
      </c>
      <c r="S489" s="2">
        <v>0</v>
      </c>
      <c r="T489" s="2">
        <v>0</v>
      </c>
      <c r="U489" s="2">
        <v>0</v>
      </c>
      <c r="V489" s="2">
        <v>0</v>
      </c>
      <c r="W489" s="2">
        <f t="shared" ca="1" si="103"/>
        <v>91.93</v>
      </c>
    </row>
    <row r="490" spans="1:23" hidden="1" x14ac:dyDescent="0.35">
      <c r="A490" s="6" t="s">
        <v>43</v>
      </c>
      <c r="B490" s="2" t="s">
        <v>114</v>
      </c>
      <c r="C490" s="2" t="s">
        <v>109</v>
      </c>
      <c r="D490" s="2">
        <v>2</v>
      </c>
      <c r="E490" s="2">
        <f t="shared" ca="1" si="111"/>
        <v>7</v>
      </c>
      <c r="F490" s="2">
        <f t="shared" ca="1" si="112"/>
        <v>182</v>
      </c>
      <c r="G490" s="2">
        <f t="shared" ca="1" si="113"/>
        <v>96</v>
      </c>
      <c r="H490" s="2">
        <f t="shared" ca="1" si="114"/>
        <v>8.4</v>
      </c>
      <c r="I490" s="2">
        <f t="shared" ca="1" si="115"/>
        <v>4</v>
      </c>
      <c r="J490" s="2">
        <f t="shared" ca="1" si="104"/>
        <v>10.5</v>
      </c>
      <c r="K490" s="2">
        <f t="shared" ca="1" si="105"/>
        <v>1.82</v>
      </c>
      <c r="L490" s="2">
        <f t="shared" ca="1" si="106"/>
        <v>1.44</v>
      </c>
      <c r="M490" s="2">
        <f t="shared" ca="1" si="107"/>
        <v>0.42000000000000004</v>
      </c>
      <c r="N490" s="14">
        <f t="shared" ca="1" si="108"/>
        <v>0.16</v>
      </c>
      <c r="O490" s="2">
        <f t="shared" ca="1" si="109"/>
        <v>3.84</v>
      </c>
      <c r="P490" s="14">
        <f t="shared" ca="1" si="101"/>
        <v>1.2280701754385965</v>
      </c>
      <c r="Q490" s="2">
        <f t="shared" ca="1" si="110"/>
        <v>67.543859649122808</v>
      </c>
      <c r="R490" s="2">
        <f t="shared" ca="1" si="102"/>
        <v>71.383859649122812</v>
      </c>
      <c r="S490" s="2">
        <v>0</v>
      </c>
      <c r="T490" s="2">
        <v>0</v>
      </c>
      <c r="U490" s="2">
        <v>0</v>
      </c>
      <c r="V490" s="2">
        <v>0</v>
      </c>
      <c r="W490" s="2">
        <f t="shared" ca="1" si="103"/>
        <v>81.883859649122812</v>
      </c>
    </row>
    <row r="491" spans="1:23" hidden="1" x14ac:dyDescent="0.35">
      <c r="A491" s="6" t="s">
        <v>44</v>
      </c>
      <c r="B491" s="2" t="s">
        <v>114</v>
      </c>
      <c r="C491" s="2" t="s">
        <v>109</v>
      </c>
      <c r="D491" s="2">
        <f t="shared" ref="D491:D522" si="117">D490</f>
        <v>2</v>
      </c>
      <c r="E491" s="2">
        <f t="shared" ca="1" si="111"/>
        <v>7.6</v>
      </c>
      <c r="F491" s="2">
        <f t="shared" ca="1" si="112"/>
        <v>214</v>
      </c>
      <c r="G491" s="2">
        <f t="shared" ca="1" si="113"/>
        <v>98</v>
      </c>
      <c r="H491" s="2">
        <f t="shared" ca="1" si="114"/>
        <v>9</v>
      </c>
      <c r="I491" s="2">
        <f t="shared" ca="1" si="115"/>
        <v>8</v>
      </c>
      <c r="J491" s="2">
        <f t="shared" ca="1" si="104"/>
        <v>11.399999999999999</v>
      </c>
      <c r="K491" s="2">
        <f t="shared" ca="1" si="105"/>
        <v>2.14</v>
      </c>
      <c r="L491" s="2">
        <f t="shared" ca="1" si="106"/>
        <v>1.47</v>
      </c>
      <c r="M491" s="2">
        <f t="shared" ca="1" si="107"/>
        <v>0.45</v>
      </c>
      <c r="N491" s="14">
        <f t="shared" ca="1" si="108"/>
        <v>0.24</v>
      </c>
      <c r="O491" s="2">
        <f t="shared" ca="1" si="109"/>
        <v>4.3000000000000007</v>
      </c>
      <c r="P491" s="14">
        <f t="shared" ca="1" si="101"/>
        <v>1.2556053811659194</v>
      </c>
      <c r="Q491" s="2">
        <f t="shared" ca="1" si="110"/>
        <v>69.058295964125563</v>
      </c>
      <c r="R491" s="2">
        <f t="shared" ca="1" si="102"/>
        <v>73.35829596412556</v>
      </c>
      <c r="S491" s="2">
        <v>0</v>
      </c>
      <c r="T491" s="2">
        <v>0</v>
      </c>
      <c r="U491" s="2">
        <v>0</v>
      </c>
      <c r="V491" s="2">
        <v>0</v>
      </c>
      <c r="W491" s="2">
        <f t="shared" ca="1" si="103"/>
        <v>84.758295964125551</v>
      </c>
    </row>
    <row r="492" spans="1:23" hidden="1" x14ac:dyDescent="0.35">
      <c r="A492" s="6" t="s">
        <v>45</v>
      </c>
      <c r="B492" s="2" t="s">
        <v>114</v>
      </c>
      <c r="C492" s="2" t="s">
        <v>109</v>
      </c>
      <c r="D492" s="2">
        <f t="shared" si="117"/>
        <v>2</v>
      </c>
      <c r="E492" s="2">
        <f t="shared" ca="1" si="111"/>
        <v>7.8</v>
      </c>
      <c r="F492" s="2">
        <f t="shared" ca="1" si="112"/>
        <v>182</v>
      </c>
      <c r="G492" s="2">
        <f t="shared" ca="1" si="113"/>
        <v>94</v>
      </c>
      <c r="H492" s="2">
        <f t="shared" ca="1" si="114"/>
        <v>8</v>
      </c>
      <c r="I492" s="2">
        <f t="shared" ca="1" si="115"/>
        <v>10</v>
      </c>
      <c r="J492" s="2">
        <f t="shared" ca="1" si="104"/>
        <v>11.7</v>
      </c>
      <c r="K492" s="2">
        <f t="shared" ca="1" si="105"/>
        <v>1.82</v>
      </c>
      <c r="L492" s="2">
        <f t="shared" ca="1" si="106"/>
        <v>1.41</v>
      </c>
      <c r="M492" s="2">
        <f t="shared" ca="1" si="107"/>
        <v>0.4</v>
      </c>
      <c r="N492" s="14">
        <f t="shared" ca="1" si="108"/>
        <v>0.4</v>
      </c>
      <c r="O492" s="2">
        <f t="shared" ca="1" si="109"/>
        <v>4.03</v>
      </c>
      <c r="P492" s="14">
        <f t="shared" ca="1" si="101"/>
        <v>1.1244979919678715</v>
      </c>
      <c r="Q492" s="2">
        <f t="shared" ca="1" si="110"/>
        <v>61.847389558232933</v>
      </c>
      <c r="R492" s="2">
        <f t="shared" ca="1" si="102"/>
        <v>65.877389558232935</v>
      </c>
      <c r="S492" s="2">
        <v>0</v>
      </c>
      <c r="T492" s="2">
        <v>0</v>
      </c>
      <c r="U492" s="2">
        <v>0</v>
      </c>
      <c r="V492" s="2">
        <v>0</v>
      </c>
      <c r="W492" s="2">
        <f t="shared" ca="1" si="103"/>
        <v>77.577389558232937</v>
      </c>
    </row>
    <row r="493" spans="1:23" hidden="1" x14ac:dyDescent="0.35">
      <c r="A493" s="6" t="s">
        <v>46</v>
      </c>
      <c r="B493" s="2" t="s">
        <v>114</v>
      </c>
      <c r="C493" s="2" t="s">
        <v>109</v>
      </c>
      <c r="D493" s="2">
        <f t="shared" si="117"/>
        <v>2</v>
      </c>
      <c r="E493" s="2">
        <f t="shared" ca="1" si="111"/>
        <v>8.4</v>
      </c>
      <c r="F493" s="2">
        <f t="shared" ca="1" si="112"/>
        <v>202</v>
      </c>
      <c r="G493" s="2">
        <f t="shared" ca="1" si="113"/>
        <v>112</v>
      </c>
      <c r="H493" s="2">
        <f t="shared" ca="1" si="114"/>
        <v>7.6</v>
      </c>
      <c r="I493" s="2">
        <f t="shared" ca="1" si="115"/>
        <v>16</v>
      </c>
      <c r="J493" s="2">
        <f t="shared" ca="1" si="104"/>
        <v>12.600000000000001</v>
      </c>
      <c r="K493" s="2">
        <f t="shared" ca="1" si="105"/>
        <v>2.02</v>
      </c>
      <c r="L493" s="2">
        <f t="shared" ca="1" si="106"/>
        <v>1.68</v>
      </c>
      <c r="M493" s="2">
        <f t="shared" ca="1" si="107"/>
        <v>0.38</v>
      </c>
      <c r="N493" s="14">
        <f t="shared" ca="1" si="108"/>
        <v>0.64</v>
      </c>
      <c r="O493" s="2">
        <f t="shared" ca="1" si="109"/>
        <v>4.72</v>
      </c>
      <c r="P493" s="14">
        <f t="shared" ca="1" si="101"/>
        <v>1.5135135135135136</v>
      </c>
      <c r="Q493" s="2">
        <f t="shared" ca="1" si="110"/>
        <v>83.243243243243242</v>
      </c>
      <c r="R493" s="2">
        <f t="shared" ca="1" si="102"/>
        <v>87.963243243243241</v>
      </c>
      <c r="S493" s="2">
        <v>0</v>
      </c>
      <c r="T493" s="2">
        <v>0</v>
      </c>
      <c r="U493" s="2">
        <v>0</v>
      </c>
      <c r="V493" s="2">
        <v>0</v>
      </c>
      <c r="W493" s="2">
        <f t="shared" ca="1" si="103"/>
        <v>100.56324324324325</v>
      </c>
    </row>
    <row r="494" spans="1:23" hidden="1" x14ac:dyDescent="0.35">
      <c r="A494" s="6" t="s">
        <v>47</v>
      </c>
      <c r="B494" s="2" t="s">
        <v>114</v>
      </c>
      <c r="C494" s="2" t="s">
        <v>109</v>
      </c>
      <c r="D494" s="2">
        <f t="shared" si="117"/>
        <v>2</v>
      </c>
      <c r="E494" s="2">
        <f t="shared" ca="1" si="111"/>
        <v>8</v>
      </c>
      <c r="F494" s="2">
        <f t="shared" ca="1" si="112"/>
        <v>220</v>
      </c>
      <c r="G494" s="2">
        <f t="shared" ca="1" si="113"/>
        <v>94</v>
      </c>
      <c r="H494" s="2">
        <f t="shared" ca="1" si="114"/>
        <v>8.4</v>
      </c>
      <c r="I494" s="2">
        <f t="shared" ca="1" si="115"/>
        <v>10</v>
      </c>
      <c r="J494" s="2">
        <f t="shared" ca="1" si="104"/>
        <v>12</v>
      </c>
      <c r="K494" s="2">
        <f t="shared" ca="1" si="105"/>
        <v>2.2000000000000002</v>
      </c>
      <c r="L494" s="2">
        <f t="shared" ca="1" si="106"/>
        <v>1.41</v>
      </c>
      <c r="M494" s="2">
        <f t="shared" ca="1" si="107"/>
        <v>0.42000000000000004</v>
      </c>
      <c r="N494" s="14">
        <f t="shared" ca="1" si="108"/>
        <v>0.4</v>
      </c>
      <c r="O494" s="2">
        <f t="shared" ca="1" si="109"/>
        <v>4.4300000000000006</v>
      </c>
      <c r="P494" s="14">
        <f t="shared" ca="1" si="101"/>
        <v>1.7177914110429449</v>
      </c>
      <c r="Q494" s="2">
        <f t="shared" ca="1" si="110"/>
        <v>94.478527607361968</v>
      </c>
      <c r="R494" s="2">
        <f t="shared" ca="1" si="102"/>
        <v>98.908527607361975</v>
      </c>
      <c r="S494" s="2">
        <v>0</v>
      </c>
      <c r="T494" s="2">
        <v>0</v>
      </c>
      <c r="U494" s="2">
        <v>0</v>
      </c>
      <c r="V494" s="2">
        <v>0</v>
      </c>
      <c r="W494" s="2">
        <f t="shared" ca="1" si="103"/>
        <v>110.90852760736198</v>
      </c>
    </row>
    <row r="495" spans="1:23" hidden="1" x14ac:dyDescent="0.35">
      <c r="A495" s="6" t="s">
        <v>48</v>
      </c>
      <c r="B495" s="2" t="s">
        <v>114</v>
      </c>
      <c r="C495" s="2" t="s">
        <v>109</v>
      </c>
      <c r="D495" s="2">
        <f t="shared" si="117"/>
        <v>2</v>
      </c>
      <c r="E495" s="2">
        <f t="shared" ca="1" si="111"/>
        <v>7.6</v>
      </c>
      <c r="F495" s="2">
        <f t="shared" ca="1" si="112"/>
        <v>214</v>
      </c>
      <c r="G495" s="2">
        <f t="shared" ca="1" si="113"/>
        <v>90</v>
      </c>
      <c r="H495" s="2">
        <f t="shared" ca="1" si="114"/>
        <v>9</v>
      </c>
      <c r="I495" s="2">
        <f t="shared" ca="1" si="115"/>
        <v>16</v>
      </c>
      <c r="J495" s="2">
        <f t="shared" ca="1" si="104"/>
        <v>11.399999999999999</v>
      </c>
      <c r="K495" s="2">
        <f t="shared" ca="1" si="105"/>
        <v>2.14</v>
      </c>
      <c r="L495" s="2">
        <f t="shared" ca="1" si="106"/>
        <v>1.3499999999999999</v>
      </c>
      <c r="M495" s="2">
        <f t="shared" ca="1" si="107"/>
        <v>0.45</v>
      </c>
      <c r="N495" s="14">
        <f t="shared" ca="1" si="108"/>
        <v>0.32</v>
      </c>
      <c r="O495" s="2">
        <f t="shared" ca="1" si="109"/>
        <v>4.2600000000000007</v>
      </c>
      <c r="P495" s="14">
        <f t="shared" ca="1" si="101"/>
        <v>1.386138613861386</v>
      </c>
      <c r="Q495" s="2">
        <f t="shared" ca="1" si="110"/>
        <v>76.237623762376231</v>
      </c>
      <c r="R495" s="2">
        <f t="shared" ca="1" si="102"/>
        <v>80.497623762376236</v>
      </c>
      <c r="S495" s="2">
        <v>0</v>
      </c>
      <c r="T495" s="2">
        <v>0</v>
      </c>
      <c r="U495" s="2">
        <v>0</v>
      </c>
      <c r="V495" s="2">
        <v>0</v>
      </c>
      <c r="W495" s="2">
        <f t="shared" ca="1" si="103"/>
        <v>91.897623762376242</v>
      </c>
    </row>
    <row r="496" spans="1:23" hidden="1" x14ac:dyDescent="0.35">
      <c r="A496" s="6" t="s">
        <v>49</v>
      </c>
      <c r="B496" s="2" t="s">
        <v>114</v>
      </c>
      <c r="C496" s="2" t="s">
        <v>109</v>
      </c>
      <c r="D496" s="2">
        <f t="shared" si="117"/>
        <v>2</v>
      </c>
      <c r="E496" s="2">
        <f t="shared" ca="1" si="111"/>
        <v>9</v>
      </c>
      <c r="F496" s="2">
        <f t="shared" ca="1" si="112"/>
        <v>212</v>
      </c>
      <c r="G496" s="2">
        <f t="shared" ca="1" si="113"/>
        <v>114</v>
      </c>
      <c r="H496" s="2">
        <f t="shared" ca="1" si="114"/>
        <v>8.4</v>
      </c>
      <c r="I496" s="2">
        <f t="shared" ca="1" si="115"/>
        <v>10</v>
      </c>
      <c r="J496" s="2">
        <f t="shared" ca="1" si="104"/>
        <v>13.5</v>
      </c>
      <c r="K496" s="2">
        <f t="shared" ca="1" si="105"/>
        <v>2.12</v>
      </c>
      <c r="L496" s="2">
        <f t="shared" ca="1" si="106"/>
        <v>1.71</v>
      </c>
      <c r="M496" s="2">
        <f t="shared" ca="1" si="107"/>
        <v>0.42000000000000004</v>
      </c>
      <c r="N496" s="14">
        <f t="shared" ca="1" si="108"/>
        <v>0.4</v>
      </c>
      <c r="O496" s="2">
        <f t="shared" ca="1" si="109"/>
        <v>4.6500000000000004</v>
      </c>
      <c r="P496" s="14">
        <f t="shared" ca="1" si="101"/>
        <v>1.8064516129032258</v>
      </c>
      <c r="Q496" s="2">
        <f t="shared" ca="1" si="110"/>
        <v>99.354838709677423</v>
      </c>
      <c r="R496" s="2">
        <f t="shared" ca="1" si="102"/>
        <v>104.00483870967743</v>
      </c>
      <c r="S496" s="2">
        <v>0</v>
      </c>
      <c r="T496" s="2">
        <v>0</v>
      </c>
      <c r="U496" s="2">
        <v>0</v>
      </c>
      <c r="V496" s="2">
        <v>0</v>
      </c>
      <c r="W496" s="2">
        <f t="shared" ca="1" si="103"/>
        <v>117.50483870967743</v>
      </c>
    </row>
    <row r="497" spans="1:23" hidden="1" x14ac:dyDescent="0.35">
      <c r="A497" s="6" t="s">
        <v>50</v>
      </c>
      <c r="B497" s="2" t="s">
        <v>114</v>
      </c>
      <c r="C497" s="2" t="s">
        <v>109</v>
      </c>
      <c r="D497" s="2">
        <f t="shared" si="117"/>
        <v>2</v>
      </c>
      <c r="E497" s="2">
        <f t="shared" ca="1" si="111"/>
        <v>9</v>
      </c>
      <c r="F497" s="2">
        <f t="shared" ca="1" si="112"/>
        <v>202</v>
      </c>
      <c r="G497" s="2">
        <f t="shared" ca="1" si="113"/>
        <v>100</v>
      </c>
      <c r="H497" s="2">
        <f t="shared" ca="1" si="114"/>
        <v>8.1999999999999993</v>
      </c>
      <c r="I497" s="2">
        <f t="shared" ca="1" si="115"/>
        <v>6</v>
      </c>
      <c r="J497" s="2">
        <f t="shared" ca="1" si="104"/>
        <v>13.5</v>
      </c>
      <c r="K497" s="2">
        <f t="shared" ca="1" si="105"/>
        <v>2.02</v>
      </c>
      <c r="L497" s="2">
        <f t="shared" ca="1" si="106"/>
        <v>1.5</v>
      </c>
      <c r="M497" s="2">
        <f t="shared" ca="1" si="107"/>
        <v>0.41</v>
      </c>
      <c r="N497" s="14">
        <f t="shared" ca="1" si="108"/>
        <v>0.18</v>
      </c>
      <c r="O497" s="2">
        <f t="shared" ca="1" si="109"/>
        <v>4.1100000000000003</v>
      </c>
      <c r="P497" s="14">
        <f t="shared" ca="1" si="101"/>
        <v>1.696969696969697</v>
      </c>
      <c r="Q497" s="2">
        <f t="shared" ca="1" si="110"/>
        <v>93.333333333333343</v>
      </c>
      <c r="R497" s="2">
        <f t="shared" ca="1" si="102"/>
        <v>97.443333333333342</v>
      </c>
      <c r="S497" s="2">
        <v>0</v>
      </c>
      <c r="T497" s="2">
        <v>0</v>
      </c>
      <c r="U497" s="2">
        <v>0</v>
      </c>
      <c r="V497" s="2">
        <v>0</v>
      </c>
      <c r="W497" s="2">
        <f t="shared" ca="1" si="103"/>
        <v>110.94333333333334</v>
      </c>
    </row>
    <row r="498" spans="1:23" hidden="1" x14ac:dyDescent="0.35">
      <c r="A498" s="6" t="s">
        <v>51</v>
      </c>
      <c r="B498" s="2" t="s">
        <v>114</v>
      </c>
      <c r="C498" s="2" t="s">
        <v>109</v>
      </c>
      <c r="D498" s="2">
        <f t="shared" si="117"/>
        <v>2</v>
      </c>
      <c r="E498" s="2">
        <f t="shared" ca="1" si="111"/>
        <v>7.6</v>
      </c>
      <c r="F498" s="2">
        <f t="shared" ca="1" si="112"/>
        <v>220</v>
      </c>
      <c r="G498" s="2">
        <f t="shared" ca="1" si="113"/>
        <v>90</v>
      </c>
      <c r="H498" s="2">
        <f t="shared" ca="1" si="114"/>
        <v>8</v>
      </c>
      <c r="I498" s="2">
        <f t="shared" ca="1" si="115"/>
        <v>16</v>
      </c>
      <c r="J498" s="2">
        <f t="shared" ca="1" si="104"/>
        <v>11.399999999999999</v>
      </c>
      <c r="K498" s="2">
        <f t="shared" ca="1" si="105"/>
        <v>2.2000000000000002</v>
      </c>
      <c r="L498" s="2">
        <f t="shared" ca="1" si="106"/>
        <v>1.3499999999999999</v>
      </c>
      <c r="M498" s="2">
        <f t="shared" ca="1" si="107"/>
        <v>0.4</v>
      </c>
      <c r="N498" s="14">
        <f t="shared" ca="1" si="108"/>
        <v>0.48</v>
      </c>
      <c r="O498" s="2">
        <f t="shared" ca="1" si="109"/>
        <v>4.43</v>
      </c>
      <c r="P498" s="14">
        <f t="shared" ca="1" si="101"/>
        <v>1.2334801762114538</v>
      </c>
      <c r="Q498" s="2">
        <f t="shared" ca="1" si="110"/>
        <v>67.841409691629963</v>
      </c>
      <c r="R498" s="2">
        <f t="shared" ca="1" si="102"/>
        <v>72.27140969162997</v>
      </c>
      <c r="S498" s="2">
        <v>0</v>
      </c>
      <c r="T498" s="2">
        <v>0</v>
      </c>
      <c r="U498" s="2">
        <v>0</v>
      </c>
      <c r="V498" s="2">
        <v>0</v>
      </c>
      <c r="W498" s="2">
        <f t="shared" ca="1" si="103"/>
        <v>83.671409691629975</v>
      </c>
    </row>
    <row r="499" spans="1:23" hidden="1" x14ac:dyDescent="0.35">
      <c r="A499" s="6" t="s">
        <v>52</v>
      </c>
      <c r="B499" s="2" t="s">
        <v>114</v>
      </c>
      <c r="C499" s="2" t="s">
        <v>109</v>
      </c>
      <c r="D499" s="2">
        <f t="shared" si="117"/>
        <v>2</v>
      </c>
      <c r="E499" s="2">
        <f t="shared" ca="1" si="111"/>
        <v>7</v>
      </c>
      <c r="F499" s="2">
        <f t="shared" ca="1" si="112"/>
        <v>188</v>
      </c>
      <c r="G499" s="2">
        <f t="shared" ca="1" si="113"/>
        <v>94</v>
      </c>
      <c r="H499" s="2">
        <f t="shared" ca="1" si="114"/>
        <v>8.6</v>
      </c>
      <c r="I499" s="2">
        <f t="shared" ca="1" si="115"/>
        <v>8</v>
      </c>
      <c r="J499" s="2">
        <f t="shared" ca="1" si="104"/>
        <v>10.5</v>
      </c>
      <c r="K499" s="2">
        <f t="shared" ca="1" si="105"/>
        <v>1.8800000000000001</v>
      </c>
      <c r="L499" s="2">
        <f t="shared" ca="1" si="106"/>
        <v>1.41</v>
      </c>
      <c r="M499" s="2">
        <f t="shared" ca="1" si="107"/>
        <v>0.43</v>
      </c>
      <c r="N499" s="14">
        <f t="shared" ca="1" si="108"/>
        <v>0.4</v>
      </c>
      <c r="O499" s="2">
        <f t="shared" ca="1" si="109"/>
        <v>4.12</v>
      </c>
      <c r="P499" s="14">
        <f t="shared" ca="1" si="101"/>
        <v>1.4141414141414141</v>
      </c>
      <c r="Q499" s="2">
        <f t="shared" ca="1" si="110"/>
        <v>77.777777777777771</v>
      </c>
      <c r="R499" s="2">
        <f t="shared" ca="1" si="102"/>
        <v>81.897777777777776</v>
      </c>
      <c r="S499" s="2">
        <v>0</v>
      </c>
      <c r="T499" s="2">
        <v>0</v>
      </c>
      <c r="U499" s="2">
        <v>0</v>
      </c>
      <c r="V499" s="2">
        <v>0</v>
      </c>
      <c r="W499" s="2">
        <f t="shared" ca="1" si="103"/>
        <v>92.397777777777776</v>
      </c>
    </row>
    <row r="500" spans="1:23" hidden="1" x14ac:dyDescent="0.35">
      <c r="A500" s="6" t="s">
        <v>53</v>
      </c>
      <c r="B500" s="2" t="s">
        <v>114</v>
      </c>
      <c r="C500" s="2" t="s">
        <v>109</v>
      </c>
      <c r="D500" s="2">
        <f t="shared" si="117"/>
        <v>2</v>
      </c>
      <c r="E500" s="2">
        <f t="shared" ca="1" si="111"/>
        <v>8.4</v>
      </c>
      <c r="F500" s="2">
        <f t="shared" ca="1" si="112"/>
        <v>184</v>
      </c>
      <c r="G500" s="2">
        <f t="shared" ca="1" si="113"/>
        <v>112</v>
      </c>
      <c r="H500" s="2">
        <f t="shared" ca="1" si="114"/>
        <v>8.1999999999999993</v>
      </c>
      <c r="I500" s="2">
        <f t="shared" ca="1" si="115"/>
        <v>14</v>
      </c>
      <c r="J500" s="2">
        <f t="shared" ca="1" si="104"/>
        <v>12.600000000000001</v>
      </c>
      <c r="K500" s="2">
        <f t="shared" ca="1" si="105"/>
        <v>1.84</v>
      </c>
      <c r="L500" s="2">
        <f t="shared" ca="1" si="106"/>
        <v>1.68</v>
      </c>
      <c r="M500" s="2">
        <f t="shared" ca="1" si="107"/>
        <v>0.41</v>
      </c>
      <c r="N500" s="14">
        <f t="shared" ca="1" si="108"/>
        <v>0.70000000000000007</v>
      </c>
      <c r="O500" s="2">
        <f t="shared" ca="1" si="109"/>
        <v>4.63</v>
      </c>
      <c r="P500" s="14">
        <f t="shared" ca="1" si="101"/>
        <v>1.4659685863874345</v>
      </c>
      <c r="Q500" s="2">
        <f t="shared" ca="1" si="110"/>
        <v>80.6282722513089</v>
      </c>
      <c r="R500" s="2">
        <f t="shared" ca="1" si="102"/>
        <v>85.258272251308895</v>
      </c>
      <c r="S500" s="2">
        <v>0</v>
      </c>
      <c r="T500" s="2">
        <v>0</v>
      </c>
      <c r="U500" s="2">
        <v>0</v>
      </c>
      <c r="V500" s="2">
        <v>0</v>
      </c>
      <c r="W500" s="2">
        <f t="shared" ca="1" si="103"/>
        <v>97.858272251308904</v>
      </c>
    </row>
    <row r="501" spans="1:23" hidden="1" x14ac:dyDescent="0.35">
      <c r="A501" s="6" t="s">
        <v>54</v>
      </c>
      <c r="B501" s="2" t="s">
        <v>114</v>
      </c>
      <c r="C501" s="2" t="s">
        <v>109</v>
      </c>
      <c r="D501" s="2">
        <f t="shared" si="117"/>
        <v>2</v>
      </c>
      <c r="E501" s="2">
        <f t="shared" ca="1" si="111"/>
        <v>8</v>
      </c>
      <c r="F501" s="2">
        <f t="shared" ca="1" si="112"/>
        <v>212</v>
      </c>
      <c r="G501" s="2">
        <f t="shared" ca="1" si="113"/>
        <v>104</v>
      </c>
      <c r="H501" s="2">
        <f t="shared" ca="1" si="114"/>
        <v>7</v>
      </c>
      <c r="I501" s="2">
        <f t="shared" ca="1" si="115"/>
        <v>14</v>
      </c>
      <c r="J501" s="2">
        <f t="shared" ca="1" si="104"/>
        <v>12</v>
      </c>
      <c r="K501" s="2">
        <f t="shared" ca="1" si="105"/>
        <v>2.12</v>
      </c>
      <c r="L501" s="2">
        <f t="shared" ca="1" si="106"/>
        <v>1.56</v>
      </c>
      <c r="M501" s="2">
        <f t="shared" ca="1" si="107"/>
        <v>0.35000000000000003</v>
      </c>
      <c r="N501" s="14">
        <f t="shared" ca="1" si="108"/>
        <v>0.28000000000000003</v>
      </c>
      <c r="O501" s="2">
        <f t="shared" ca="1" si="109"/>
        <v>4.3100000000000005</v>
      </c>
      <c r="P501" s="14">
        <f t="shared" ca="1" si="101"/>
        <v>1.5135135135135136</v>
      </c>
      <c r="Q501" s="2">
        <f t="shared" ca="1" si="110"/>
        <v>83.243243243243242</v>
      </c>
      <c r="R501" s="2">
        <f t="shared" ca="1" si="102"/>
        <v>87.553243243243244</v>
      </c>
      <c r="S501" s="2">
        <v>0</v>
      </c>
      <c r="T501" s="2">
        <v>0</v>
      </c>
      <c r="U501" s="2">
        <v>0</v>
      </c>
      <c r="V501" s="2">
        <v>0</v>
      </c>
      <c r="W501" s="2">
        <f t="shared" ca="1" si="103"/>
        <v>99.553243243243244</v>
      </c>
    </row>
    <row r="502" spans="1:23" hidden="1" x14ac:dyDescent="0.35">
      <c r="A502" s="6" t="s">
        <v>55</v>
      </c>
      <c r="B502" s="2" t="s">
        <v>114</v>
      </c>
      <c r="C502" s="2" t="s">
        <v>109</v>
      </c>
      <c r="D502" s="2">
        <f t="shared" si="117"/>
        <v>2</v>
      </c>
      <c r="E502" s="2">
        <f t="shared" ca="1" si="111"/>
        <v>8.4</v>
      </c>
      <c r="F502" s="2">
        <f t="shared" ca="1" si="112"/>
        <v>194</v>
      </c>
      <c r="G502" s="2">
        <f t="shared" ca="1" si="113"/>
        <v>114</v>
      </c>
      <c r="H502" s="2">
        <f t="shared" ca="1" si="114"/>
        <v>8.4</v>
      </c>
      <c r="I502" s="2">
        <f t="shared" ca="1" si="115"/>
        <v>6</v>
      </c>
      <c r="J502" s="2">
        <f t="shared" ca="1" si="104"/>
        <v>12.600000000000001</v>
      </c>
      <c r="K502" s="2">
        <f t="shared" ca="1" si="105"/>
        <v>1.94</v>
      </c>
      <c r="L502" s="2">
        <f t="shared" ca="1" si="106"/>
        <v>1.71</v>
      </c>
      <c r="M502" s="2">
        <f t="shared" ca="1" si="107"/>
        <v>0.42000000000000004</v>
      </c>
      <c r="N502" s="14">
        <f t="shared" ca="1" si="108"/>
        <v>0.12</v>
      </c>
      <c r="O502" s="2">
        <f t="shared" ca="1" si="109"/>
        <v>4.1900000000000004</v>
      </c>
      <c r="P502" s="14">
        <f t="shared" ref="P502:P565" ca="1" si="118">((140/RANDBETWEEN(150,250))*D502)</f>
        <v>1.3592233009708738</v>
      </c>
      <c r="Q502" s="2">
        <f t="shared" ca="1" si="110"/>
        <v>74.757281553398059</v>
      </c>
      <c r="R502" s="2">
        <f t="shared" ca="1" si="102"/>
        <v>78.947281553398057</v>
      </c>
      <c r="S502" s="2">
        <v>0</v>
      </c>
      <c r="T502" s="2">
        <v>0</v>
      </c>
      <c r="U502" s="2">
        <v>0</v>
      </c>
      <c r="V502" s="2">
        <v>0</v>
      </c>
      <c r="W502" s="2">
        <f t="shared" ca="1" si="103"/>
        <v>91.547281553398051</v>
      </c>
    </row>
    <row r="503" spans="1:23" hidden="1" x14ac:dyDescent="0.35">
      <c r="A503" s="6" t="s">
        <v>56</v>
      </c>
      <c r="B503" s="2" t="s">
        <v>114</v>
      </c>
      <c r="C503" s="2" t="s">
        <v>109</v>
      </c>
      <c r="D503" s="2">
        <f t="shared" si="117"/>
        <v>2</v>
      </c>
      <c r="E503" s="2">
        <f t="shared" ca="1" si="111"/>
        <v>8</v>
      </c>
      <c r="F503" s="2">
        <f t="shared" ca="1" si="112"/>
        <v>182</v>
      </c>
      <c r="G503" s="2">
        <f t="shared" ca="1" si="113"/>
        <v>106</v>
      </c>
      <c r="H503" s="2">
        <f t="shared" ca="1" si="114"/>
        <v>8.8000000000000007</v>
      </c>
      <c r="I503" s="2">
        <f t="shared" ca="1" si="115"/>
        <v>12</v>
      </c>
      <c r="J503" s="2">
        <f t="shared" ca="1" si="104"/>
        <v>12</v>
      </c>
      <c r="K503" s="2">
        <f t="shared" ca="1" si="105"/>
        <v>1.82</v>
      </c>
      <c r="L503" s="2">
        <f t="shared" ca="1" si="106"/>
        <v>1.5899999999999999</v>
      </c>
      <c r="M503" s="2">
        <f t="shared" ca="1" si="107"/>
        <v>0.44000000000000006</v>
      </c>
      <c r="N503" s="14">
        <f t="shared" ca="1" si="108"/>
        <v>0.48</v>
      </c>
      <c r="O503" s="2">
        <f t="shared" ca="1" si="109"/>
        <v>4.33</v>
      </c>
      <c r="P503" s="14">
        <f t="shared" ca="1" si="118"/>
        <v>1.1428571428571428</v>
      </c>
      <c r="Q503" s="2">
        <f t="shared" ca="1" si="110"/>
        <v>62.857142857142854</v>
      </c>
      <c r="R503" s="2">
        <f t="shared" ca="1" si="102"/>
        <v>67.187142857142859</v>
      </c>
      <c r="S503" s="2">
        <v>0</v>
      </c>
      <c r="T503" s="2">
        <v>0</v>
      </c>
      <c r="U503" s="2">
        <v>0</v>
      </c>
      <c r="V503" s="2">
        <v>0</v>
      </c>
      <c r="W503" s="2">
        <f t="shared" ca="1" si="103"/>
        <v>79.187142857142859</v>
      </c>
    </row>
    <row r="504" spans="1:23" hidden="1" x14ac:dyDescent="0.35">
      <c r="A504" s="6" t="s">
        <v>57</v>
      </c>
      <c r="B504" s="2" t="s">
        <v>114</v>
      </c>
      <c r="C504" s="2" t="s">
        <v>109</v>
      </c>
      <c r="D504" s="2">
        <f t="shared" si="117"/>
        <v>2</v>
      </c>
      <c r="E504" s="2">
        <f t="shared" ca="1" si="111"/>
        <v>7</v>
      </c>
      <c r="F504" s="2">
        <f t="shared" ca="1" si="112"/>
        <v>196</v>
      </c>
      <c r="G504" s="2">
        <f t="shared" ca="1" si="113"/>
        <v>90</v>
      </c>
      <c r="H504" s="2">
        <f t="shared" ca="1" si="114"/>
        <v>7.2</v>
      </c>
      <c r="I504" s="2">
        <f t="shared" ca="1" si="115"/>
        <v>4</v>
      </c>
      <c r="J504" s="2">
        <f t="shared" ca="1" si="104"/>
        <v>10.5</v>
      </c>
      <c r="K504" s="2">
        <f t="shared" ca="1" si="105"/>
        <v>1.96</v>
      </c>
      <c r="L504" s="2">
        <f t="shared" ca="1" si="106"/>
        <v>1.3499999999999999</v>
      </c>
      <c r="M504" s="2">
        <f t="shared" ca="1" si="107"/>
        <v>0.36000000000000004</v>
      </c>
      <c r="N504" s="14">
        <f t="shared" ca="1" si="108"/>
        <v>0.16</v>
      </c>
      <c r="O504" s="2">
        <f t="shared" ca="1" si="109"/>
        <v>3.8299999999999996</v>
      </c>
      <c r="P504" s="14">
        <f t="shared" ca="1" si="118"/>
        <v>1.5300546448087431</v>
      </c>
      <c r="Q504" s="2">
        <f t="shared" ca="1" si="110"/>
        <v>84.15300546448087</v>
      </c>
      <c r="R504" s="2">
        <f t="shared" ca="1" si="102"/>
        <v>87.983005464480868</v>
      </c>
      <c r="S504" s="2">
        <v>0</v>
      </c>
      <c r="T504" s="2">
        <v>0</v>
      </c>
      <c r="U504" s="2">
        <v>0</v>
      </c>
      <c r="V504" s="2">
        <v>0</v>
      </c>
      <c r="W504" s="2">
        <f t="shared" ca="1" si="103"/>
        <v>98.483005464480868</v>
      </c>
    </row>
    <row r="505" spans="1:23" hidden="1" x14ac:dyDescent="0.35">
      <c r="A505" s="6" t="s">
        <v>58</v>
      </c>
      <c r="B505" s="2" t="s">
        <v>114</v>
      </c>
      <c r="C505" s="2" t="s">
        <v>109</v>
      </c>
      <c r="D505" s="2">
        <f t="shared" si="117"/>
        <v>2</v>
      </c>
      <c r="E505" s="2">
        <f t="shared" ca="1" si="111"/>
        <v>8.8000000000000007</v>
      </c>
      <c r="F505" s="2">
        <f t="shared" ca="1" si="112"/>
        <v>202</v>
      </c>
      <c r="G505" s="2">
        <f t="shared" ca="1" si="113"/>
        <v>96</v>
      </c>
      <c r="H505" s="2">
        <f t="shared" ca="1" si="114"/>
        <v>8.6</v>
      </c>
      <c r="I505" s="2">
        <f t="shared" ca="1" si="115"/>
        <v>8</v>
      </c>
      <c r="J505" s="2">
        <f t="shared" ca="1" si="104"/>
        <v>13.200000000000001</v>
      </c>
      <c r="K505" s="2">
        <f t="shared" ca="1" si="105"/>
        <v>2.02</v>
      </c>
      <c r="L505" s="2">
        <f t="shared" ca="1" si="106"/>
        <v>1.44</v>
      </c>
      <c r="M505" s="2">
        <f t="shared" ca="1" si="107"/>
        <v>0.43</v>
      </c>
      <c r="N505" s="14">
        <f t="shared" ca="1" si="108"/>
        <v>0.24</v>
      </c>
      <c r="O505" s="2">
        <f t="shared" ca="1" si="109"/>
        <v>4.13</v>
      </c>
      <c r="P505" s="14">
        <f t="shared" ca="1" si="118"/>
        <v>1.1382113821138211</v>
      </c>
      <c r="Q505" s="2">
        <f t="shared" ca="1" si="110"/>
        <v>62.601626016260163</v>
      </c>
      <c r="R505" s="2">
        <f t="shared" ca="1" si="102"/>
        <v>66.731626016260165</v>
      </c>
      <c r="S505" s="2">
        <v>0</v>
      </c>
      <c r="T505" s="2">
        <v>0</v>
      </c>
      <c r="U505" s="2">
        <v>0</v>
      </c>
      <c r="V505" s="2">
        <v>0</v>
      </c>
      <c r="W505" s="2">
        <f t="shared" ca="1" si="103"/>
        <v>79.931626016260168</v>
      </c>
    </row>
    <row r="506" spans="1:23" hidden="1" x14ac:dyDescent="0.35">
      <c r="A506" s="6" t="s">
        <v>59</v>
      </c>
      <c r="B506" s="2" t="s">
        <v>114</v>
      </c>
      <c r="C506" s="2" t="s">
        <v>109</v>
      </c>
      <c r="D506" s="2">
        <f t="shared" si="117"/>
        <v>2</v>
      </c>
      <c r="E506" s="2">
        <f t="shared" ca="1" si="111"/>
        <v>8.4</v>
      </c>
      <c r="F506" s="2">
        <f t="shared" ca="1" si="112"/>
        <v>180</v>
      </c>
      <c r="G506" s="2">
        <f t="shared" ca="1" si="113"/>
        <v>110</v>
      </c>
      <c r="H506" s="2">
        <f t="shared" ca="1" si="114"/>
        <v>9</v>
      </c>
      <c r="I506" s="2">
        <f t="shared" ca="1" si="115"/>
        <v>16</v>
      </c>
      <c r="J506" s="2">
        <f t="shared" ca="1" si="104"/>
        <v>12.600000000000001</v>
      </c>
      <c r="K506" s="2">
        <f t="shared" ca="1" si="105"/>
        <v>1.8</v>
      </c>
      <c r="L506" s="2">
        <f t="shared" ca="1" si="106"/>
        <v>1.65</v>
      </c>
      <c r="M506" s="2">
        <f t="shared" ca="1" si="107"/>
        <v>0.45</v>
      </c>
      <c r="N506" s="14">
        <f t="shared" ca="1" si="108"/>
        <v>0.8</v>
      </c>
      <c r="O506" s="2">
        <f t="shared" ca="1" si="109"/>
        <v>4.7</v>
      </c>
      <c r="P506" s="14">
        <f t="shared" ca="1" si="118"/>
        <v>1.2785388127853881</v>
      </c>
      <c r="Q506" s="2">
        <f t="shared" ca="1" si="110"/>
        <v>70.319634703196343</v>
      </c>
      <c r="R506" s="2">
        <f t="shared" ca="1" si="102"/>
        <v>75.019634703196346</v>
      </c>
      <c r="S506" s="2">
        <v>0</v>
      </c>
      <c r="T506" s="2">
        <v>0</v>
      </c>
      <c r="U506" s="2">
        <v>0</v>
      </c>
      <c r="V506" s="2">
        <v>0</v>
      </c>
      <c r="W506" s="2">
        <f t="shared" ca="1" si="103"/>
        <v>87.61963470319634</v>
      </c>
    </row>
    <row r="507" spans="1:23" hidden="1" x14ac:dyDescent="0.35">
      <c r="A507" s="6" t="s">
        <v>60</v>
      </c>
      <c r="B507" s="2" t="s">
        <v>114</v>
      </c>
      <c r="C507" s="2" t="s">
        <v>109</v>
      </c>
      <c r="D507" s="2">
        <f t="shared" si="117"/>
        <v>2</v>
      </c>
      <c r="E507" s="2">
        <f t="shared" ca="1" si="111"/>
        <v>8.4</v>
      </c>
      <c r="F507" s="2">
        <f t="shared" ca="1" si="112"/>
        <v>212</v>
      </c>
      <c r="G507" s="2">
        <f t="shared" ca="1" si="113"/>
        <v>90</v>
      </c>
      <c r="H507" s="2">
        <f t="shared" ca="1" si="114"/>
        <v>8.8000000000000007</v>
      </c>
      <c r="I507" s="2">
        <f t="shared" ca="1" si="115"/>
        <v>4</v>
      </c>
      <c r="J507" s="2">
        <f t="shared" ca="1" si="104"/>
        <v>12.600000000000001</v>
      </c>
      <c r="K507" s="2">
        <f t="shared" ca="1" si="105"/>
        <v>2.12</v>
      </c>
      <c r="L507" s="2">
        <f t="shared" ca="1" si="106"/>
        <v>1.3499999999999999</v>
      </c>
      <c r="M507" s="2">
        <f t="shared" ca="1" si="107"/>
        <v>0.44000000000000006</v>
      </c>
      <c r="N507" s="14">
        <f t="shared" ca="1" si="108"/>
        <v>0.12</v>
      </c>
      <c r="O507" s="2">
        <f t="shared" ca="1" si="109"/>
        <v>4.0299999999999994</v>
      </c>
      <c r="P507" s="14">
        <f t="shared" ca="1" si="118"/>
        <v>1.1570247933884297</v>
      </c>
      <c r="Q507" s="2">
        <f t="shared" ca="1" si="110"/>
        <v>63.636363636363633</v>
      </c>
      <c r="R507" s="2">
        <f t="shared" ca="1" si="102"/>
        <v>67.666363636363627</v>
      </c>
      <c r="S507" s="2">
        <v>0</v>
      </c>
      <c r="T507" s="2">
        <v>0</v>
      </c>
      <c r="U507" s="2">
        <v>0</v>
      </c>
      <c r="V507" s="2">
        <v>0</v>
      </c>
      <c r="W507" s="2">
        <f t="shared" ca="1" si="103"/>
        <v>80.266363636363621</v>
      </c>
    </row>
    <row r="508" spans="1:23" hidden="1" x14ac:dyDescent="0.35">
      <c r="A508" s="6" t="s">
        <v>61</v>
      </c>
      <c r="B508" s="2" t="s">
        <v>114</v>
      </c>
      <c r="C508" s="2" t="s">
        <v>109</v>
      </c>
      <c r="D508" s="2">
        <f t="shared" si="117"/>
        <v>2</v>
      </c>
      <c r="E508" s="2">
        <f t="shared" ca="1" si="111"/>
        <v>7</v>
      </c>
      <c r="F508" s="2">
        <f t="shared" ca="1" si="112"/>
        <v>196</v>
      </c>
      <c r="G508" s="2">
        <f t="shared" ca="1" si="113"/>
        <v>116</v>
      </c>
      <c r="H508" s="2">
        <f t="shared" ca="1" si="114"/>
        <v>8</v>
      </c>
      <c r="I508" s="2">
        <f t="shared" ca="1" si="115"/>
        <v>12</v>
      </c>
      <c r="J508" s="2">
        <f t="shared" ca="1" si="104"/>
        <v>10.5</v>
      </c>
      <c r="K508" s="2">
        <f t="shared" ca="1" si="105"/>
        <v>1.96</v>
      </c>
      <c r="L508" s="2">
        <f t="shared" ca="1" si="106"/>
        <v>1.74</v>
      </c>
      <c r="M508" s="2">
        <f t="shared" ca="1" si="107"/>
        <v>0.4</v>
      </c>
      <c r="N508" s="14">
        <f t="shared" ca="1" si="108"/>
        <v>0.48</v>
      </c>
      <c r="O508" s="2">
        <f t="shared" ca="1" si="109"/>
        <v>4.58</v>
      </c>
      <c r="P508" s="14">
        <f t="shared" ca="1" si="118"/>
        <v>1.7948717948717949</v>
      </c>
      <c r="Q508" s="2">
        <f t="shared" ca="1" si="110"/>
        <v>98.717948717948715</v>
      </c>
      <c r="R508" s="2">
        <f t="shared" ca="1" si="102"/>
        <v>103.29794871794871</v>
      </c>
      <c r="S508" s="2">
        <v>0</v>
      </c>
      <c r="T508" s="2">
        <v>0</v>
      </c>
      <c r="U508" s="2">
        <v>0</v>
      </c>
      <c r="V508" s="2">
        <v>0</v>
      </c>
      <c r="W508" s="2">
        <f t="shared" ca="1" si="103"/>
        <v>113.79794871794871</v>
      </c>
    </row>
    <row r="509" spans="1:23" hidden="1" x14ac:dyDescent="0.35">
      <c r="A509" s="6" t="s">
        <v>62</v>
      </c>
      <c r="B509" s="2" t="s">
        <v>114</v>
      </c>
      <c r="C509" s="2" t="s">
        <v>109</v>
      </c>
      <c r="D509" s="2">
        <f t="shared" si="117"/>
        <v>2</v>
      </c>
      <c r="E509" s="2">
        <f t="shared" ca="1" si="111"/>
        <v>8</v>
      </c>
      <c r="F509" s="2">
        <f t="shared" ca="1" si="112"/>
        <v>180</v>
      </c>
      <c r="G509" s="2">
        <f t="shared" ca="1" si="113"/>
        <v>116</v>
      </c>
      <c r="H509" s="2">
        <f t="shared" ca="1" si="114"/>
        <v>7.4</v>
      </c>
      <c r="I509" s="2">
        <f t="shared" ca="1" si="115"/>
        <v>10</v>
      </c>
      <c r="J509" s="2">
        <f t="shared" ca="1" si="104"/>
        <v>12</v>
      </c>
      <c r="K509" s="2">
        <f t="shared" ca="1" si="105"/>
        <v>1.8</v>
      </c>
      <c r="L509" s="2">
        <f t="shared" ca="1" si="106"/>
        <v>1.74</v>
      </c>
      <c r="M509" s="2">
        <f t="shared" ca="1" si="107"/>
        <v>0.37000000000000005</v>
      </c>
      <c r="N509" s="14">
        <f t="shared" ca="1" si="108"/>
        <v>0.2</v>
      </c>
      <c r="O509" s="2">
        <f t="shared" ca="1" si="109"/>
        <v>4.1100000000000003</v>
      </c>
      <c r="P509" s="14">
        <f t="shared" ca="1" si="118"/>
        <v>1.7177914110429449</v>
      </c>
      <c r="Q509" s="2">
        <f t="shared" ca="1" si="110"/>
        <v>94.478527607361968</v>
      </c>
      <c r="R509" s="2">
        <f t="shared" ca="1" si="102"/>
        <v>98.588527607361968</v>
      </c>
      <c r="S509" s="2">
        <v>0</v>
      </c>
      <c r="T509" s="2">
        <v>0</v>
      </c>
      <c r="U509" s="2">
        <v>0</v>
      </c>
      <c r="V509" s="2">
        <v>0</v>
      </c>
      <c r="W509" s="2">
        <f t="shared" ca="1" si="103"/>
        <v>110.58852760736197</v>
      </c>
    </row>
    <row r="510" spans="1:23" hidden="1" x14ac:dyDescent="0.35">
      <c r="A510" s="6" t="s">
        <v>63</v>
      </c>
      <c r="B510" s="2" t="s">
        <v>114</v>
      </c>
      <c r="C510" s="2" t="s">
        <v>109</v>
      </c>
      <c r="D510" s="2">
        <f t="shared" si="117"/>
        <v>2</v>
      </c>
      <c r="E510" s="2">
        <f t="shared" ca="1" si="111"/>
        <v>8</v>
      </c>
      <c r="F510" s="2">
        <f t="shared" ca="1" si="112"/>
        <v>204</v>
      </c>
      <c r="G510" s="2">
        <f t="shared" ca="1" si="113"/>
        <v>118</v>
      </c>
      <c r="H510" s="2">
        <f t="shared" ca="1" si="114"/>
        <v>8.8000000000000007</v>
      </c>
      <c r="I510" s="2">
        <f t="shared" ca="1" si="115"/>
        <v>16</v>
      </c>
      <c r="J510" s="2">
        <f t="shared" ca="1" si="104"/>
        <v>12</v>
      </c>
      <c r="K510" s="2">
        <f t="shared" ca="1" si="105"/>
        <v>2.04</v>
      </c>
      <c r="L510" s="2">
        <f t="shared" ca="1" si="106"/>
        <v>1.77</v>
      </c>
      <c r="M510" s="2">
        <f t="shared" ca="1" si="107"/>
        <v>0.44000000000000006</v>
      </c>
      <c r="N510" s="14">
        <f t="shared" ca="1" si="108"/>
        <v>0.48</v>
      </c>
      <c r="O510" s="2">
        <f t="shared" ca="1" si="109"/>
        <v>4.7300000000000004</v>
      </c>
      <c r="P510" s="14">
        <f t="shared" ca="1" si="118"/>
        <v>1.1715481171548117</v>
      </c>
      <c r="Q510" s="2">
        <f t="shared" ca="1" si="110"/>
        <v>64.43514644351464</v>
      </c>
      <c r="R510" s="2">
        <f t="shared" ca="1" si="102"/>
        <v>69.165146443514644</v>
      </c>
      <c r="S510" s="2">
        <v>0</v>
      </c>
      <c r="T510" s="2">
        <v>0</v>
      </c>
      <c r="U510" s="2">
        <v>0</v>
      </c>
      <c r="V510" s="2">
        <v>0</v>
      </c>
      <c r="W510" s="2">
        <f t="shared" ca="1" si="103"/>
        <v>81.165146443514644</v>
      </c>
    </row>
    <row r="511" spans="1:23" hidden="1" x14ac:dyDescent="0.35">
      <c r="A511" s="6" t="s">
        <v>64</v>
      </c>
      <c r="B511" s="2" t="s">
        <v>114</v>
      </c>
      <c r="C511" s="2" t="s">
        <v>109</v>
      </c>
      <c r="D511" s="2">
        <f t="shared" si="117"/>
        <v>2</v>
      </c>
      <c r="E511" s="2">
        <f t="shared" ca="1" si="111"/>
        <v>8.6</v>
      </c>
      <c r="F511" s="2">
        <f t="shared" ca="1" si="112"/>
        <v>186</v>
      </c>
      <c r="G511" s="2">
        <f t="shared" ca="1" si="113"/>
        <v>104</v>
      </c>
      <c r="H511" s="2">
        <f t="shared" ca="1" si="114"/>
        <v>8.8000000000000007</v>
      </c>
      <c r="I511" s="2">
        <f t="shared" ca="1" si="115"/>
        <v>4</v>
      </c>
      <c r="J511" s="2">
        <f t="shared" ca="1" si="104"/>
        <v>12.899999999999999</v>
      </c>
      <c r="K511" s="2">
        <f t="shared" ca="1" si="105"/>
        <v>1.86</v>
      </c>
      <c r="L511" s="2">
        <f t="shared" ca="1" si="106"/>
        <v>1.56</v>
      </c>
      <c r="M511" s="2">
        <f t="shared" ca="1" si="107"/>
        <v>0.44000000000000006</v>
      </c>
      <c r="N511" s="14">
        <f t="shared" ca="1" si="108"/>
        <v>0.2</v>
      </c>
      <c r="O511" s="2">
        <f t="shared" ca="1" si="109"/>
        <v>4.0599999999999996</v>
      </c>
      <c r="P511" s="14">
        <f t="shared" ca="1" si="118"/>
        <v>1.5135135135135136</v>
      </c>
      <c r="Q511" s="2">
        <f t="shared" ca="1" si="110"/>
        <v>83.243243243243242</v>
      </c>
      <c r="R511" s="2">
        <f t="shared" ca="1" si="102"/>
        <v>87.303243243243244</v>
      </c>
      <c r="S511" s="2">
        <v>0</v>
      </c>
      <c r="T511" s="2">
        <v>0</v>
      </c>
      <c r="U511" s="2">
        <v>0</v>
      </c>
      <c r="V511" s="2">
        <v>0</v>
      </c>
      <c r="W511" s="2">
        <f t="shared" ca="1" si="103"/>
        <v>100.20324324324324</v>
      </c>
    </row>
    <row r="512" spans="1:23" hidden="1" x14ac:dyDescent="0.35">
      <c r="A512" s="6" t="s">
        <v>65</v>
      </c>
      <c r="B512" s="2" t="s">
        <v>114</v>
      </c>
      <c r="C512" s="2" t="s">
        <v>109</v>
      </c>
      <c r="D512" s="2">
        <f t="shared" si="117"/>
        <v>2</v>
      </c>
      <c r="E512" s="2">
        <f t="shared" ca="1" si="111"/>
        <v>7.2</v>
      </c>
      <c r="F512" s="2">
        <f t="shared" ca="1" si="112"/>
        <v>200</v>
      </c>
      <c r="G512" s="2">
        <f t="shared" ca="1" si="113"/>
        <v>96</v>
      </c>
      <c r="H512" s="2">
        <f t="shared" ca="1" si="114"/>
        <v>7</v>
      </c>
      <c r="I512" s="2">
        <f t="shared" ca="1" si="115"/>
        <v>12</v>
      </c>
      <c r="J512" s="2">
        <f t="shared" ca="1" si="104"/>
        <v>10.8</v>
      </c>
      <c r="K512" s="2">
        <f t="shared" ca="1" si="105"/>
        <v>2</v>
      </c>
      <c r="L512" s="2">
        <f t="shared" ca="1" si="106"/>
        <v>1.44</v>
      </c>
      <c r="M512" s="2">
        <f t="shared" ca="1" si="107"/>
        <v>0.35000000000000003</v>
      </c>
      <c r="N512" s="14">
        <f t="shared" ca="1" si="108"/>
        <v>0.24</v>
      </c>
      <c r="O512" s="2">
        <f t="shared" ca="1" si="109"/>
        <v>4.03</v>
      </c>
      <c r="P512" s="14">
        <f t="shared" ca="1" si="118"/>
        <v>1.4736842105263157</v>
      </c>
      <c r="Q512" s="2">
        <f t="shared" ca="1" si="110"/>
        <v>81.05263157894737</v>
      </c>
      <c r="R512" s="2">
        <f t="shared" ca="1" si="102"/>
        <v>85.082631578947371</v>
      </c>
      <c r="S512" s="2">
        <v>0</v>
      </c>
      <c r="T512" s="2">
        <v>0</v>
      </c>
      <c r="U512" s="2">
        <v>0</v>
      </c>
      <c r="V512" s="2">
        <v>0</v>
      </c>
      <c r="W512" s="2">
        <f t="shared" ca="1" si="103"/>
        <v>95.882631578947368</v>
      </c>
    </row>
    <row r="513" spans="1:23" hidden="1" x14ac:dyDescent="0.35">
      <c r="A513" s="6" t="s">
        <v>66</v>
      </c>
      <c r="B513" s="2" t="s">
        <v>114</v>
      </c>
      <c r="C513" s="2" t="s">
        <v>109</v>
      </c>
      <c r="D513" s="2">
        <f t="shared" si="117"/>
        <v>2</v>
      </c>
      <c r="E513" s="2">
        <f t="shared" ca="1" si="111"/>
        <v>7.2</v>
      </c>
      <c r="F513" s="2">
        <f t="shared" ca="1" si="112"/>
        <v>204</v>
      </c>
      <c r="G513" s="2">
        <f t="shared" ca="1" si="113"/>
        <v>118</v>
      </c>
      <c r="H513" s="2">
        <f t="shared" ca="1" si="114"/>
        <v>8.4</v>
      </c>
      <c r="I513" s="2">
        <f t="shared" ca="1" si="115"/>
        <v>8</v>
      </c>
      <c r="J513" s="2">
        <f t="shared" ca="1" si="104"/>
        <v>10.8</v>
      </c>
      <c r="K513" s="2">
        <f t="shared" ca="1" si="105"/>
        <v>2.04</v>
      </c>
      <c r="L513" s="2">
        <f t="shared" ca="1" si="106"/>
        <v>1.77</v>
      </c>
      <c r="M513" s="2">
        <f t="shared" ca="1" si="107"/>
        <v>0.42000000000000004</v>
      </c>
      <c r="N513" s="14">
        <f t="shared" ca="1" si="108"/>
        <v>0.16</v>
      </c>
      <c r="O513" s="2">
        <f t="shared" ca="1" si="109"/>
        <v>4.3900000000000006</v>
      </c>
      <c r="P513" s="14">
        <f t="shared" ca="1" si="118"/>
        <v>1.4358974358974359</v>
      </c>
      <c r="Q513" s="2">
        <f t="shared" ca="1" si="110"/>
        <v>78.974358974358978</v>
      </c>
      <c r="R513" s="2">
        <f t="shared" ca="1" si="102"/>
        <v>83.364358974358979</v>
      </c>
      <c r="S513" s="2">
        <v>0</v>
      </c>
      <c r="T513" s="2">
        <v>0</v>
      </c>
      <c r="U513" s="2">
        <v>0</v>
      </c>
      <c r="V513" s="2">
        <v>0</v>
      </c>
      <c r="W513" s="2">
        <f t="shared" ca="1" si="103"/>
        <v>94.164358974358976</v>
      </c>
    </row>
    <row r="514" spans="1:23" hidden="1" x14ac:dyDescent="0.35">
      <c r="A514" s="6" t="s">
        <v>67</v>
      </c>
      <c r="B514" s="2" t="s">
        <v>114</v>
      </c>
      <c r="C514" s="2" t="s">
        <v>109</v>
      </c>
      <c r="D514" s="2">
        <f t="shared" si="117"/>
        <v>2</v>
      </c>
      <c r="E514" s="2">
        <f t="shared" ca="1" si="111"/>
        <v>7.6</v>
      </c>
      <c r="F514" s="2">
        <f t="shared" ca="1" si="112"/>
        <v>188</v>
      </c>
      <c r="G514" s="2">
        <f t="shared" ca="1" si="113"/>
        <v>112</v>
      </c>
      <c r="H514" s="2">
        <f t="shared" ca="1" si="114"/>
        <v>7.6</v>
      </c>
      <c r="I514" s="2">
        <f t="shared" ca="1" si="115"/>
        <v>16</v>
      </c>
      <c r="J514" s="2">
        <f t="shared" ca="1" si="104"/>
        <v>11.399999999999999</v>
      </c>
      <c r="K514" s="2">
        <f t="shared" ca="1" si="105"/>
        <v>1.8800000000000001</v>
      </c>
      <c r="L514" s="2">
        <f t="shared" ca="1" si="106"/>
        <v>1.68</v>
      </c>
      <c r="M514" s="2">
        <f t="shared" ca="1" si="107"/>
        <v>0.38</v>
      </c>
      <c r="N514" s="14">
        <f t="shared" ca="1" si="108"/>
        <v>0.48</v>
      </c>
      <c r="O514" s="2">
        <f t="shared" ca="1" si="109"/>
        <v>4.42</v>
      </c>
      <c r="P514" s="14">
        <f t="shared" ca="1" si="118"/>
        <v>1.2669683257918551</v>
      </c>
      <c r="Q514" s="2">
        <f t="shared" ca="1" si="110"/>
        <v>69.68325791855203</v>
      </c>
      <c r="R514" s="2">
        <f t="shared" ref="R514:R577" ca="1" si="119">SUM(Q514,O514)</f>
        <v>74.103257918552032</v>
      </c>
      <c r="S514" s="2">
        <v>0</v>
      </c>
      <c r="T514" s="2">
        <v>0</v>
      </c>
      <c r="U514" s="2">
        <v>0</v>
      </c>
      <c r="V514" s="2">
        <v>0</v>
      </c>
      <c r="W514" s="2">
        <f t="shared" ref="W514:W577" ca="1" si="120">SUM(R514:V514,J514)</f>
        <v>85.503257918552038</v>
      </c>
    </row>
    <row r="515" spans="1:23" hidden="1" x14ac:dyDescent="0.35">
      <c r="A515" s="6" t="s">
        <v>68</v>
      </c>
      <c r="B515" s="2" t="s">
        <v>114</v>
      </c>
      <c r="C515" s="2" t="s">
        <v>109</v>
      </c>
      <c r="D515" s="2">
        <f t="shared" si="117"/>
        <v>2</v>
      </c>
      <c r="E515" s="2">
        <f t="shared" ca="1" si="111"/>
        <v>7.6</v>
      </c>
      <c r="F515" s="2">
        <f t="shared" ca="1" si="112"/>
        <v>220</v>
      </c>
      <c r="G515" s="2">
        <f t="shared" ca="1" si="113"/>
        <v>98</v>
      </c>
      <c r="H515" s="2">
        <f t="shared" ca="1" si="114"/>
        <v>7.6</v>
      </c>
      <c r="I515" s="2">
        <f t="shared" ca="1" si="115"/>
        <v>8</v>
      </c>
      <c r="J515" s="2">
        <f t="shared" ref="J515:J578" ca="1" si="121">1.5*E515</f>
        <v>11.399999999999999</v>
      </c>
      <c r="K515" s="2">
        <f t="shared" ref="K515:K578" ca="1" si="122">0.01*F515</f>
        <v>2.2000000000000002</v>
      </c>
      <c r="L515" s="2">
        <f t="shared" ref="L515:L578" ca="1" si="123">0.015*G515</f>
        <v>1.47</v>
      </c>
      <c r="M515" s="2">
        <f t="shared" ref="M515:M578" ca="1" si="124">0.05*H515</f>
        <v>0.38</v>
      </c>
      <c r="N515" s="14">
        <f t="shared" ref="N515:N578" ca="1" si="125">(RANDBETWEEN(2,5)/100)*I515</f>
        <v>0.4</v>
      </c>
      <c r="O515" s="2">
        <f t="shared" ref="O515:O578" ca="1" si="126">SUM(K515:N515)</f>
        <v>4.45</v>
      </c>
      <c r="P515" s="14">
        <f t="shared" ca="1" si="118"/>
        <v>1.728395061728395</v>
      </c>
      <c r="Q515" s="2">
        <f t="shared" ref="Q515:Q578" ca="1" si="127">(55*P515)</f>
        <v>95.061728395061721</v>
      </c>
      <c r="R515" s="2">
        <f t="shared" ca="1" si="119"/>
        <v>99.511728395061724</v>
      </c>
      <c r="S515" s="2">
        <v>0</v>
      </c>
      <c r="T515" s="2">
        <v>0</v>
      </c>
      <c r="U515" s="2">
        <v>0</v>
      </c>
      <c r="V515" s="2">
        <v>0</v>
      </c>
      <c r="W515" s="2">
        <f t="shared" ca="1" si="120"/>
        <v>110.91172839506171</v>
      </c>
    </row>
    <row r="516" spans="1:23" hidden="1" x14ac:dyDescent="0.35">
      <c r="A516" s="6" t="s">
        <v>69</v>
      </c>
      <c r="B516" s="2" t="s">
        <v>114</v>
      </c>
      <c r="C516" s="2" t="s">
        <v>109</v>
      </c>
      <c r="D516" s="2">
        <f t="shared" si="117"/>
        <v>2</v>
      </c>
      <c r="E516" s="2">
        <f t="shared" ca="1" si="111"/>
        <v>8</v>
      </c>
      <c r="F516" s="2">
        <f t="shared" ca="1" si="112"/>
        <v>214</v>
      </c>
      <c r="G516" s="2">
        <f t="shared" ca="1" si="113"/>
        <v>112</v>
      </c>
      <c r="H516" s="2">
        <f t="shared" ca="1" si="114"/>
        <v>8.8000000000000007</v>
      </c>
      <c r="I516" s="2">
        <f t="shared" ca="1" si="115"/>
        <v>14</v>
      </c>
      <c r="J516" s="2">
        <f t="shared" ca="1" si="121"/>
        <v>12</v>
      </c>
      <c r="K516" s="2">
        <f t="shared" ca="1" si="122"/>
        <v>2.14</v>
      </c>
      <c r="L516" s="2">
        <f t="shared" ca="1" si="123"/>
        <v>1.68</v>
      </c>
      <c r="M516" s="2">
        <f t="shared" ca="1" si="124"/>
        <v>0.44000000000000006</v>
      </c>
      <c r="N516" s="14">
        <f t="shared" ca="1" si="125"/>
        <v>0.56000000000000005</v>
      </c>
      <c r="O516" s="2">
        <f t="shared" ca="1" si="126"/>
        <v>4.82</v>
      </c>
      <c r="P516" s="14">
        <f t="shared" ca="1" si="118"/>
        <v>1.308411214953271</v>
      </c>
      <c r="Q516" s="2">
        <f t="shared" ca="1" si="127"/>
        <v>71.962616822429908</v>
      </c>
      <c r="R516" s="2">
        <f t="shared" ca="1" si="119"/>
        <v>76.782616822429901</v>
      </c>
      <c r="S516" s="2">
        <v>0</v>
      </c>
      <c r="T516" s="2">
        <v>0</v>
      </c>
      <c r="U516" s="2">
        <v>0</v>
      </c>
      <c r="V516" s="2">
        <v>0</v>
      </c>
      <c r="W516" s="2">
        <f t="shared" ca="1" si="120"/>
        <v>88.782616822429901</v>
      </c>
    </row>
    <row r="517" spans="1:23" hidden="1" x14ac:dyDescent="0.35">
      <c r="A517" s="6" t="s">
        <v>70</v>
      </c>
      <c r="B517" s="2" t="s">
        <v>114</v>
      </c>
      <c r="C517" s="2" t="s">
        <v>109</v>
      </c>
      <c r="D517" s="2">
        <f t="shared" si="117"/>
        <v>2</v>
      </c>
      <c r="E517" s="2">
        <f t="shared" ca="1" si="111"/>
        <v>8.6</v>
      </c>
      <c r="F517" s="2">
        <f t="shared" ca="1" si="112"/>
        <v>216</v>
      </c>
      <c r="G517" s="2">
        <f t="shared" ca="1" si="113"/>
        <v>100</v>
      </c>
      <c r="H517" s="2">
        <f t="shared" ca="1" si="114"/>
        <v>8.4</v>
      </c>
      <c r="I517" s="2">
        <f t="shared" ca="1" si="115"/>
        <v>10</v>
      </c>
      <c r="J517" s="2">
        <f t="shared" ca="1" si="121"/>
        <v>12.899999999999999</v>
      </c>
      <c r="K517" s="2">
        <f t="shared" ca="1" si="122"/>
        <v>2.16</v>
      </c>
      <c r="L517" s="2">
        <f t="shared" ca="1" si="123"/>
        <v>1.5</v>
      </c>
      <c r="M517" s="2">
        <f t="shared" ca="1" si="124"/>
        <v>0.42000000000000004</v>
      </c>
      <c r="N517" s="14">
        <f t="shared" ca="1" si="125"/>
        <v>0.5</v>
      </c>
      <c r="O517" s="2">
        <f t="shared" ca="1" si="126"/>
        <v>4.58</v>
      </c>
      <c r="P517" s="14">
        <f t="shared" ca="1" si="118"/>
        <v>1.3930348258706469</v>
      </c>
      <c r="Q517" s="2">
        <f t="shared" ca="1" si="127"/>
        <v>76.616915422885583</v>
      </c>
      <c r="R517" s="2">
        <f t="shared" ca="1" si="119"/>
        <v>81.196915422885581</v>
      </c>
      <c r="S517" s="2">
        <v>0</v>
      </c>
      <c r="T517" s="2">
        <v>0</v>
      </c>
      <c r="U517" s="2">
        <v>0</v>
      </c>
      <c r="V517" s="2">
        <v>0</v>
      </c>
      <c r="W517" s="2">
        <f t="shared" ca="1" si="120"/>
        <v>94.096915422885587</v>
      </c>
    </row>
    <row r="518" spans="1:23" hidden="1" x14ac:dyDescent="0.35">
      <c r="A518" s="6" t="s">
        <v>71</v>
      </c>
      <c r="B518" s="2" t="s">
        <v>114</v>
      </c>
      <c r="C518" s="2" t="s">
        <v>109</v>
      </c>
      <c r="D518" s="2">
        <f t="shared" si="117"/>
        <v>2</v>
      </c>
      <c r="E518" s="2">
        <f t="shared" ca="1" si="111"/>
        <v>7.2</v>
      </c>
      <c r="F518" s="2">
        <f t="shared" ca="1" si="112"/>
        <v>208</v>
      </c>
      <c r="G518" s="2">
        <f t="shared" ca="1" si="113"/>
        <v>106</v>
      </c>
      <c r="H518" s="2">
        <f t="shared" ca="1" si="114"/>
        <v>7.4</v>
      </c>
      <c r="I518" s="2">
        <f t="shared" ca="1" si="115"/>
        <v>16</v>
      </c>
      <c r="J518" s="2">
        <f t="shared" ca="1" si="121"/>
        <v>10.8</v>
      </c>
      <c r="K518" s="2">
        <f t="shared" ca="1" si="122"/>
        <v>2.08</v>
      </c>
      <c r="L518" s="2">
        <f t="shared" ca="1" si="123"/>
        <v>1.5899999999999999</v>
      </c>
      <c r="M518" s="2">
        <f t="shared" ca="1" si="124"/>
        <v>0.37000000000000005</v>
      </c>
      <c r="N518" s="14">
        <f t="shared" ca="1" si="125"/>
        <v>0.48</v>
      </c>
      <c r="O518" s="2">
        <f t="shared" ca="1" si="126"/>
        <v>4.5199999999999996</v>
      </c>
      <c r="P518" s="14">
        <f t="shared" ca="1" si="118"/>
        <v>1.1522633744855968</v>
      </c>
      <c r="Q518" s="2">
        <f t="shared" ca="1" si="127"/>
        <v>63.374485596707821</v>
      </c>
      <c r="R518" s="2">
        <f t="shared" ca="1" si="119"/>
        <v>67.894485596707824</v>
      </c>
      <c r="S518" s="2">
        <v>0</v>
      </c>
      <c r="T518" s="2">
        <v>0</v>
      </c>
      <c r="U518" s="2">
        <v>0</v>
      </c>
      <c r="V518" s="2">
        <v>0</v>
      </c>
      <c r="W518" s="2">
        <f t="shared" ca="1" si="120"/>
        <v>78.694485596707821</v>
      </c>
    </row>
    <row r="519" spans="1:23" hidden="1" x14ac:dyDescent="0.35">
      <c r="A519" s="6" t="s">
        <v>72</v>
      </c>
      <c r="B519" s="2" t="s">
        <v>114</v>
      </c>
      <c r="C519" s="2" t="s">
        <v>109</v>
      </c>
      <c r="D519" s="2">
        <f t="shared" si="117"/>
        <v>2</v>
      </c>
      <c r="E519" s="2">
        <f t="shared" ca="1" si="111"/>
        <v>7.4</v>
      </c>
      <c r="F519" s="2">
        <f t="shared" ca="1" si="112"/>
        <v>196</v>
      </c>
      <c r="G519" s="2">
        <f t="shared" ca="1" si="113"/>
        <v>90</v>
      </c>
      <c r="H519" s="2">
        <f t="shared" ca="1" si="114"/>
        <v>8.1999999999999993</v>
      </c>
      <c r="I519" s="2">
        <f t="shared" ca="1" si="115"/>
        <v>10</v>
      </c>
      <c r="J519" s="2">
        <f t="shared" ca="1" si="121"/>
        <v>11.100000000000001</v>
      </c>
      <c r="K519" s="2">
        <f t="shared" ca="1" si="122"/>
        <v>1.96</v>
      </c>
      <c r="L519" s="2">
        <f t="shared" ca="1" si="123"/>
        <v>1.3499999999999999</v>
      </c>
      <c r="M519" s="2">
        <f t="shared" ca="1" si="124"/>
        <v>0.41</v>
      </c>
      <c r="N519" s="14">
        <f t="shared" ca="1" si="125"/>
        <v>0.2</v>
      </c>
      <c r="O519" s="2">
        <f t="shared" ca="1" si="126"/>
        <v>3.92</v>
      </c>
      <c r="P519" s="14">
        <f t="shared" ca="1" si="118"/>
        <v>1.8181818181818181</v>
      </c>
      <c r="Q519" s="2">
        <f t="shared" ca="1" si="127"/>
        <v>100</v>
      </c>
      <c r="R519" s="2">
        <f t="shared" ca="1" si="119"/>
        <v>103.92</v>
      </c>
      <c r="S519" s="2">
        <v>0</v>
      </c>
      <c r="T519" s="2">
        <v>0</v>
      </c>
      <c r="U519" s="2">
        <v>0</v>
      </c>
      <c r="V519" s="2">
        <v>0</v>
      </c>
      <c r="W519" s="2">
        <f t="shared" ca="1" si="120"/>
        <v>115.02000000000001</v>
      </c>
    </row>
    <row r="520" spans="1:23" hidden="1" x14ac:dyDescent="0.35">
      <c r="A520" s="6" t="s">
        <v>73</v>
      </c>
      <c r="B520" s="2" t="s">
        <v>114</v>
      </c>
      <c r="C520" s="2" t="s">
        <v>109</v>
      </c>
      <c r="D520" s="2">
        <f t="shared" si="117"/>
        <v>2</v>
      </c>
      <c r="E520" s="2">
        <f t="shared" ca="1" si="111"/>
        <v>7.2</v>
      </c>
      <c r="F520" s="2">
        <f t="shared" ca="1" si="112"/>
        <v>210</v>
      </c>
      <c r="G520" s="2">
        <f t="shared" ca="1" si="113"/>
        <v>112</v>
      </c>
      <c r="H520" s="2">
        <f t="shared" ca="1" si="114"/>
        <v>8.1999999999999993</v>
      </c>
      <c r="I520" s="2">
        <f t="shared" ca="1" si="115"/>
        <v>4</v>
      </c>
      <c r="J520" s="2">
        <f t="shared" ca="1" si="121"/>
        <v>10.8</v>
      </c>
      <c r="K520" s="2">
        <f t="shared" ca="1" si="122"/>
        <v>2.1</v>
      </c>
      <c r="L520" s="2">
        <f t="shared" ca="1" si="123"/>
        <v>1.68</v>
      </c>
      <c r="M520" s="2">
        <f t="shared" ca="1" si="124"/>
        <v>0.41</v>
      </c>
      <c r="N520" s="14">
        <f t="shared" ca="1" si="125"/>
        <v>0.08</v>
      </c>
      <c r="O520" s="2">
        <f t="shared" ca="1" si="126"/>
        <v>4.2700000000000005</v>
      </c>
      <c r="P520" s="14">
        <f t="shared" ca="1" si="118"/>
        <v>1.5819209039548023</v>
      </c>
      <c r="Q520" s="2">
        <f t="shared" ca="1" si="127"/>
        <v>87.005649717514132</v>
      </c>
      <c r="R520" s="2">
        <f t="shared" ca="1" si="119"/>
        <v>91.275649717514128</v>
      </c>
      <c r="S520" s="2">
        <v>0</v>
      </c>
      <c r="T520" s="2">
        <v>0</v>
      </c>
      <c r="U520" s="2">
        <v>0</v>
      </c>
      <c r="V520" s="2">
        <v>0</v>
      </c>
      <c r="W520" s="2">
        <f t="shared" ca="1" si="120"/>
        <v>102.07564971751412</v>
      </c>
    </row>
    <row r="521" spans="1:23" hidden="1" x14ac:dyDescent="0.35">
      <c r="A521" s="6" t="s">
        <v>74</v>
      </c>
      <c r="B521" s="2" t="s">
        <v>114</v>
      </c>
      <c r="C521" s="2" t="s">
        <v>109</v>
      </c>
      <c r="D521" s="2">
        <f t="shared" si="117"/>
        <v>2</v>
      </c>
      <c r="E521" s="2">
        <f t="shared" ca="1" si="111"/>
        <v>8.1999999999999993</v>
      </c>
      <c r="F521" s="2">
        <f t="shared" ca="1" si="112"/>
        <v>198</v>
      </c>
      <c r="G521" s="2">
        <f t="shared" ca="1" si="113"/>
        <v>108</v>
      </c>
      <c r="H521" s="2">
        <f t="shared" ca="1" si="114"/>
        <v>7.6</v>
      </c>
      <c r="I521" s="2">
        <f t="shared" ca="1" si="115"/>
        <v>12</v>
      </c>
      <c r="J521" s="2">
        <f t="shared" ca="1" si="121"/>
        <v>12.299999999999999</v>
      </c>
      <c r="K521" s="2">
        <f t="shared" ca="1" si="122"/>
        <v>1.98</v>
      </c>
      <c r="L521" s="2">
        <f t="shared" ca="1" si="123"/>
        <v>1.6199999999999999</v>
      </c>
      <c r="M521" s="2">
        <f t="shared" ca="1" si="124"/>
        <v>0.38</v>
      </c>
      <c r="N521" s="14">
        <f t="shared" ca="1" si="125"/>
        <v>0.24</v>
      </c>
      <c r="O521" s="2">
        <f t="shared" ca="1" si="126"/>
        <v>4.22</v>
      </c>
      <c r="P521" s="14">
        <f t="shared" ca="1" si="118"/>
        <v>1.3725490196078431</v>
      </c>
      <c r="Q521" s="2">
        <f t="shared" ca="1" si="127"/>
        <v>75.490196078431367</v>
      </c>
      <c r="R521" s="2">
        <f t="shared" ca="1" si="119"/>
        <v>79.710196078431366</v>
      </c>
      <c r="S521" s="2">
        <v>0</v>
      </c>
      <c r="T521" s="2">
        <v>0</v>
      </c>
      <c r="U521" s="2">
        <v>0</v>
      </c>
      <c r="V521" s="2">
        <v>0</v>
      </c>
      <c r="W521" s="2">
        <f t="shared" ca="1" si="120"/>
        <v>92.010196078431363</v>
      </c>
    </row>
    <row r="522" spans="1:23" hidden="1" x14ac:dyDescent="0.35">
      <c r="A522" s="6" t="s">
        <v>75</v>
      </c>
      <c r="B522" s="2" t="s">
        <v>114</v>
      </c>
      <c r="C522" s="2" t="s">
        <v>109</v>
      </c>
      <c r="D522" s="2">
        <f t="shared" si="117"/>
        <v>2</v>
      </c>
      <c r="E522" s="2">
        <f t="shared" ca="1" si="111"/>
        <v>7.2</v>
      </c>
      <c r="F522" s="2">
        <f t="shared" ca="1" si="112"/>
        <v>212</v>
      </c>
      <c r="G522" s="2">
        <f t="shared" ca="1" si="113"/>
        <v>120</v>
      </c>
      <c r="H522" s="2">
        <f t="shared" ca="1" si="114"/>
        <v>8.4</v>
      </c>
      <c r="I522" s="2">
        <f t="shared" ca="1" si="115"/>
        <v>10</v>
      </c>
      <c r="J522" s="2">
        <f t="shared" ca="1" si="121"/>
        <v>10.8</v>
      </c>
      <c r="K522" s="2">
        <f t="shared" ca="1" si="122"/>
        <v>2.12</v>
      </c>
      <c r="L522" s="2">
        <f t="shared" ca="1" si="123"/>
        <v>1.7999999999999998</v>
      </c>
      <c r="M522" s="2">
        <f t="shared" ca="1" si="124"/>
        <v>0.42000000000000004</v>
      </c>
      <c r="N522" s="14">
        <f t="shared" ca="1" si="125"/>
        <v>0.4</v>
      </c>
      <c r="O522" s="2">
        <f t="shared" ca="1" si="126"/>
        <v>4.74</v>
      </c>
      <c r="P522" s="14">
        <f t="shared" ca="1" si="118"/>
        <v>1.1965811965811965</v>
      </c>
      <c r="Q522" s="2">
        <f t="shared" ca="1" si="127"/>
        <v>65.811965811965806</v>
      </c>
      <c r="R522" s="2">
        <f t="shared" ca="1" si="119"/>
        <v>70.5519658119658</v>
      </c>
      <c r="S522" s="2">
        <v>0</v>
      </c>
      <c r="T522" s="2">
        <v>0</v>
      </c>
      <c r="U522" s="2">
        <v>0</v>
      </c>
      <c r="V522" s="2">
        <v>0</v>
      </c>
      <c r="W522" s="2">
        <f t="shared" ca="1" si="120"/>
        <v>81.351965811965798</v>
      </c>
    </row>
    <row r="523" spans="1:23" hidden="1" x14ac:dyDescent="0.35">
      <c r="A523" s="6" t="s">
        <v>76</v>
      </c>
      <c r="B523" s="2" t="s">
        <v>114</v>
      </c>
      <c r="C523" s="2" t="s">
        <v>109</v>
      </c>
      <c r="D523" s="2">
        <f t="shared" ref="D523:D544" si="128">D522</f>
        <v>2</v>
      </c>
      <c r="E523" s="2">
        <f t="shared" ca="1" si="111"/>
        <v>8.1999999999999993</v>
      </c>
      <c r="F523" s="2">
        <f t="shared" ca="1" si="112"/>
        <v>214</v>
      </c>
      <c r="G523" s="2">
        <f t="shared" ca="1" si="113"/>
        <v>106</v>
      </c>
      <c r="H523" s="2">
        <f t="shared" ca="1" si="114"/>
        <v>8.6</v>
      </c>
      <c r="I523" s="2">
        <f t="shared" ca="1" si="115"/>
        <v>14</v>
      </c>
      <c r="J523" s="2">
        <f t="shared" ca="1" si="121"/>
        <v>12.299999999999999</v>
      </c>
      <c r="K523" s="2">
        <f t="shared" ca="1" si="122"/>
        <v>2.14</v>
      </c>
      <c r="L523" s="2">
        <f t="shared" ca="1" si="123"/>
        <v>1.5899999999999999</v>
      </c>
      <c r="M523" s="2">
        <f t="shared" ca="1" si="124"/>
        <v>0.43</v>
      </c>
      <c r="N523" s="14">
        <f t="shared" ca="1" si="125"/>
        <v>0.56000000000000005</v>
      </c>
      <c r="O523" s="2">
        <f t="shared" ca="1" si="126"/>
        <v>4.7200000000000006</v>
      </c>
      <c r="P523" s="14">
        <f t="shared" ca="1" si="118"/>
        <v>1.1428571428571428</v>
      </c>
      <c r="Q523" s="2">
        <f t="shared" ca="1" si="127"/>
        <v>62.857142857142854</v>
      </c>
      <c r="R523" s="2">
        <f t="shared" ca="1" si="119"/>
        <v>67.57714285714286</v>
      </c>
      <c r="S523" s="2">
        <v>0</v>
      </c>
      <c r="T523" s="2">
        <v>0</v>
      </c>
      <c r="U523" s="2">
        <v>0</v>
      </c>
      <c r="V523" s="2">
        <v>0</v>
      </c>
      <c r="W523" s="2">
        <f t="shared" ca="1" si="120"/>
        <v>79.877142857142857</v>
      </c>
    </row>
    <row r="524" spans="1:23" hidden="1" x14ac:dyDescent="0.35">
      <c r="A524" s="6" t="s">
        <v>77</v>
      </c>
      <c r="B524" s="2" t="s">
        <v>114</v>
      </c>
      <c r="C524" s="2" t="s">
        <v>109</v>
      </c>
      <c r="D524" s="2">
        <f t="shared" si="128"/>
        <v>2</v>
      </c>
      <c r="E524" s="2">
        <f t="shared" ca="1" si="111"/>
        <v>7.8</v>
      </c>
      <c r="F524" s="2">
        <f t="shared" ca="1" si="112"/>
        <v>220</v>
      </c>
      <c r="G524" s="2">
        <f t="shared" ca="1" si="113"/>
        <v>94</v>
      </c>
      <c r="H524" s="2">
        <f t="shared" ca="1" si="114"/>
        <v>7.8</v>
      </c>
      <c r="I524" s="2">
        <f t="shared" ca="1" si="115"/>
        <v>8</v>
      </c>
      <c r="J524" s="2">
        <f t="shared" ca="1" si="121"/>
        <v>11.7</v>
      </c>
      <c r="K524" s="2">
        <f t="shared" ca="1" si="122"/>
        <v>2.2000000000000002</v>
      </c>
      <c r="L524" s="2">
        <f t="shared" ca="1" si="123"/>
        <v>1.41</v>
      </c>
      <c r="M524" s="2">
        <f t="shared" ca="1" si="124"/>
        <v>0.39</v>
      </c>
      <c r="N524" s="14">
        <f t="shared" ca="1" si="125"/>
        <v>0.4</v>
      </c>
      <c r="O524" s="2">
        <f t="shared" ca="1" si="126"/>
        <v>4.4000000000000004</v>
      </c>
      <c r="P524" s="14">
        <f t="shared" ca="1" si="118"/>
        <v>1.1336032388663968</v>
      </c>
      <c r="Q524" s="2">
        <f t="shared" ca="1" si="127"/>
        <v>62.348178137651821</v>
      </c>
      <c r="R524" s="2">
        <f t="shared" ca="1" si="119"/>
        <v>66.74817813765182</v>
      </c>
      <c r="S524" s="2">
        <v>0</v>
      </c>
      <c r="T524" s="2">
        <v>0</v>
      </c>
      <c r="U524" s="2">
        <v>0</v>
      </c>
      <c r="V524" s="2">
        <v>0</v>
      </c>
      <c r="W524" s="2">
        <f t="shared" ca="1" si="120"/>
        <v>78.448178137651823</v>
      </c>
    </row>
    <row r="525" spans="1:23" hidden="1" x14ac:dyDescent="0.35">
      <c r="A525" s="6" t="s">
        <v>78</v>
      </c>
      <c r="B525" s="2" t="s">
        <v>114</v>
      </c>
      <c r="C525" s="2" t="s">
        <v>109</v>
      </c>
      <c r="D525" s="2">
        <f t="shared" si="128"/>
        <v>2</v>
      </c>
      <c r="E525" s="2">
        <f t="shared" ca="1" si="111"/>
        <v>8.8000000000000007</v>
      </c>
      <c r="F525" s="2">
        <f t="shared" ca="1" si="112"/>
        <v>180</v>
      </c>
      <c r="G525" s="2">
        <f t="shared" ca="1" si="113"/>
        <v>100</v>
      </c>
      <c r="H525" s="2">
        <f t="shared" ca="1" si="114"/>
        <v>8.8000000000000007</v>
      </c>
      <c r="I525" s="2">
        <f t="shared" ca="1" si="115"/>
        <v>12</v>
      </c>
      <c r="J525" s="2">
        <f t="shared" ca="1" si="121"/>
        <v>13.200000000000001</v>
      </c>
      <c r="K525" s="2">
        <f t="shared" ca="1" si="122"/>
        <v>1.8</v>
      </c>
      <c r="L525" s="2">
        <f t="shared" ca="1" si="123"/>
        <v>1.5</v>
      </c>
      <c r="M525" s="2">
        <f t="shared" ca="1" si="124"/>
        <v>0.44000000000000006</v>
      </c>
      <c r="N525" s="14">
        <f t="shared" ca="1" si="125"/>
        <v>0.36</v>
      </c>
      <c r="O525" s="2">
        <f t="shared" ca="1" si="126"/>
        <v>4.0999999999999996</v>
      </c>
      <c r="P525" s="14">
        <f t="shared" ca="1" si="118"/>
        <v>1.5819209039548023</v>
      </c>
      <c r="Q525" s="2">
        <f t="shared" ca="1" si="127"/>
        <v>87.005649717514132</v>
      </c>
      <c r="R525" s="2">
        <f t="shared" ca="1" si="119"/>
        <v>91.105649717514126</v>
      </c>
      <c r="S525" s="2">
        <v>0</v>
      </c>
      <c r="T525" s="2">
        <v>0</v>
      </c>
      <c r="U525" s="2">
        <v>0</v>
      </c>
      <c r="V525" s="2">
        <v>0</v>
      </c>
      <c r="W525" s="2">
        <f t="shared" ca="1" si="120"/>
        <v>104.30564971751413</v>
      </c>
    </row>
    <row r="526" spans="1:23" hidden="1" x14ac:dyDescent="0.35">
      <c r="A526" s="6" t="s">
        <v>79</v>
      </c>
      <c r="B526" s="2" t="s">
        <v>114</v>
      </c>
      <c r="C526" s="2" t="s">
        <v>109</v>
      </c>
      <c r="D526" s="2">
        <f t="shared" si="128"/>
        <v>2</v>
      </c>
      <c r="E526" s="2">
        <f t="shared" ca="1" si="111"/>
        <v>8.4</v>
      </c>
      <c r="F526" s="2">
        <f t="shared" ca="1" si="112"/>
        <v>184</v>
      </c>
      <c r="G526" s="2">
        <f t="shared" ca="1" si="113"/>
        <v>94</v>
      </c>
      <c r="H526" s="2">
        <f t="shared" ca="1" si="114"/>
        <v>7.8</v>
      </c>
      <c r="I526" s="2">
        <f t="shared" ca="1" si="115"/>
        <v>8</v>
      </c>
      <c r="J526" s="2">
        <f t="shared" ca="1" si="121"/>
        <v>12.600000000000001</v>
      </c>
      <c r="K526" s="2">
        <f t="shared" ca="1" si="122"/>
        <v>1.84</v>
      </c>
      <c r="L526" s="2">
        <f t="shared" ca="1" si="123"/>
        <v>1.41</v>
      </c>
      <c r="M526" s="2">
        <f t="shared" ca="1" si="124"/>
        <v>0.39</v>
      </c>
      <c r="N526" s="14">
        <f t="shared" ca="1" si="125"/>
        <v>0.16</v>
      </c>
      <c r="O526" s="2">
        <f t="shared" ca="1" si="126"/>
        <v>3.8000000000000003</v>
      </c>
      <c r="P526" s="14">
        <f t="shared" ca="1" si="118"/>
        <v>1.4814814814814814</v>
      </c>
      <c r="Q526" s="2">
        <f t="shared" ca="1" si="127"/>
        <v>81.481481481481481</v>
      </c>
      <c r="R526" s="2">
        <f t="shared" ca="1" si="119"/>
        <v>85.281481481481478</v>
      </c>
      <c r="S526" s="2">
        <v>0</v>
      </c>
      <c r="T526" s="2">
        <v>0</v>
      </c>
      <c r="U526" s="2">
        <v>0</v>
      </c>
      <c r="V526" s="2">
        <v>0</v>
      </c>
      <c r="W526" s="2">
        <f t="shared" ca="1" si="120"/>
        <v>97.881481481481472</v>
      </c>
    </row>
    <row r="527" spans="1:23" hidden="1" x14ac:dyDescent="0.35">
      <c r="A527" s="6" t="s">
        <v>80</v>
      </c>
      <c r="B527" s="2" t="s">
        <v>114</v>
      </c>
      <c r="C527" s="2" t="s">
        <v>109</v>
      </c>
      <c r="D527" s="2">
        <f t="shared" si="128"/>
        <v>2</v>
      </c>
      <c r="E527" s="2">
        <f t="shared" ref="E527:E590" ca="1" si="129">(RANDBETWEEN(35,45)/10)*D527</f>
        <v>8.1999999999999993</v>
      </c>
      <c r="F527" s="2">
        <f t="shared" ref="F527:F590" ca="1" si="130">RANDBETWEEN(90,110)*D527</f>
        <v>206</v>
      </c>
      <c r="G527" s="2">
        <f t="shared" ref="G527:G590" ca="1" si="131">RANDBETWEEN(45,60)*D527</f>
        <v>92</v>
      </c>
      <c r="H527" s="2">
        <f t="shared" ref="H527:H590" ca="1" si="132">(RANDBETWEEN(35,45)/10)*D527</f>
        <v>8.6</v>
      </c>
      <c r="I527" s="2">
        <f t="shared" ref="I527:I590" ca="1" si="133">RANDBETWEEN(2,8)*D527</f>
        <v>6</v>
      </c>
      <c r="J527" s="2">
        <f t="shared" ca="1" si="121"/>
        <v>12.299999999999999</v>
      </c>
      <c r="K527" s="2">
        <f t="shared" ca="1" si="122"/>
        <v>2.06</v>
      </c>
      <c r="L527" s="2">
        <f t="shared" ca="1" si="123"/>
        <v>1.38</v>
      </c>
      <c r="M527" s="2">
        <f t="shared" ca="1" si="124"/>
        <v>0.43</v>
      </c>
      <c r="N527" s="14">
        <f t="shared" ca="1" si="125"/>
        <v>0.30000000000000004</v>
      </c>
      <c r="O527" s="2">
        <f t="shared" ca="1" si="126"/>
        <v>4.17</v>
      </c>
      <c r="P527" s="14">
        <f t="shared" ca="1" si="118"/>
        <v>1.201716738197425</v>
      </c>
      <c r="Q527" s="2">
        <f t="shared" ca="1" si="127"/>
        <v>66.094420600858371</v>
      </c>
      <c r="R527" s="2">
        <f t="shared" ca="1" si="119"/>
        <v>70.264420600858372</v>
      </c>
      <c r="S527" s="2">
        <v>0</v>
      </c>
      <c r="T527" s="2">
        <v>0</v>
      </c>
      <c r="U527" s="2">
        <v>0</v>
      </c>
      <c r="V527" s="2">
        <v>0</v>
      </c>
      <c r="W527" s="2">
        <f t="shared" ca="1" si="120"/>
        <v>82.564420600858369</v>
      </c>
    </row>
    <row r="528" spans="1:23" hidden="1" x14ac:dyDescent="0.35">
      <c r="A528" s="6" t="s">
        <v>81</v>
      </c>
      <c r="B528" s="2" t="s">
        <v>114</v>
      </c>
      <c r="C528" s="2" t="s">
        <v>109</v>
      </c>
      <c r="D528" s="2">
        <f t="shared" si="128"/>
        <v>2</v>
      </c>
      <c r="E528" s="2">
        <f t="shared" ca="1" si="129"/>
        <v>8.4</v>
      </c>
      <c r="F528" s="2">
        <f t="shared" ca="1" si="130"/>
        <v>196</v>
      </c>
      <c r="G528" s="2">
        <f t="shared" ca="1" si="131"/>
        <v>106</v>
      </c>
      <c r="H528" s="2">
        <f t="shared" ca="1" si="132"/>
        <v>7.2</v>
      </c>
      <c r="I528" s="2">
        <f t="shared" ca="1" si="133"/>
        <v>8</v>
      </c>
      <c r="J528" s="2">
        <f t="shared" ca="1" si="121"/>
        <v>12.600000000000001</v>
      </c>
      <c r="K528" s="2">
        <f t="shared" ca="1" si="122"/>
        <v>1.96</v>
      </c>
      <c r="L528" s="2">
        <f t="shared" ca="1" si="123"/>
        <v>1.5899999999999999</v>
      </c>
      <c r="M528" s="2">
        <f t="shared" ca="1" si="124"/>
        <v>0.36000000000000004</v>
      </c>
      <c r="N528" s="14">
        <f t="shared" ca="1" si="125"/>
        <v>0.32</v>
      </c>
      <c r="O528" s="2">
        <f t="shared" ca="1" si="126"/>
        <v>4.2299999999999995</v>
      </c>
      <c r="P528" s="14">
        <f t="shared" ca="1" si="118"/>
        <v>1.5730337078651686</v>
      </c>
      <c r="Q528" s="2">
        <f t="shared" ca="1" si="127"/>
        <v>86.516853932584269</v>
      </c>
      <c r="R528" s="2">
        <f t="shared" ca="1" si="119"/>
        <v>90.746853932584273</v>
      </c>
      <c r="S528" s="2">
        <v>0</v>
      </c>
      <c r="T528" s="2">
        <v>0</v>
      </c>
      <c r="U528" s="2">
        <v>0</v>
      </c>
      <c r="V528" s="2">
        <v>0</v>
      </c>
      <c r="W528" s="2">
        <f t="shared" ca="1" si="120"/>
        <v>103.34685393258428</v>
      </c>
    </row>
    <row r="529" spans="1:23" hidden="1" x14ac:dyDescent="0.35">
      <c r="A529" s="6" t="s">
        <v>82</v>
      </c>
      <c r="B529" s="2" t="s">
        <v>114</v>
      </c>
      <c r="C529" s="2" t="s">
        <v>109</v>
      </c>
      <c r="D529" s="2">
        <f t="shared" si="128"/>
        <v>2</v>
      </c>
      <c r="E529" s="2">
        <f t="shared" ca="1" si="129"/>
        <v>7.4</v>
      </c>
      <c r="F529" s="2">
        <f t="shared" ca="1" si="130"/>
        <v>204</v>
      </c>
      <c r="G529" s="2">
        <f t="shared" ca="1" si="131"/>
        <v>94</v>
      </c>
      <c r="H529" s="2">
        <f t="shared" ca="1" si="132"/>
        <v>8.4</v>
      </c>
      <c r="I529" s="2">
        <f t="shared" ca="1" si="133"/>
        <v>4</v>
      </c>
      <c r="J529" s="2">
        <f t="shared" ca="1" si="121"/>
        <v>11.100000000000001</v>
      </c>
      <c r="K529" s="2">
        <f t="shared" ca="1" si="122"/>
        <v>2.04</v>
      </c>
      <c r="L529" s="2">
        <f t="shared" ca="1" si="123"/>
        <v>1.41</v>
      </c>
      <c r="M529" s="2">
        <f t="shared" ca="1" si="124"/>
        <v>0.42000000000000004</v>
      </c>
      <c r="N529" s="14">
        <f t="shared" ca="1" si="125"/>
        <v>0.16</v>
      </c>
      <c r="O529" s="2">
        <f t="shared" ca="1" si="126"/>
        <v>4.03</v>
      </c>
      <c r="P529" s="14">
        <f t="shared" ca="1" si="118"/>
        <v>1.1618257261410789</v>
      </c>
      <c r="Q529" s="2">
        <f t="shared" ca="1" si="127"/>
        <v>63.900414937759344</v>
      </c>
      <c r="R529" s="2">
        <f t="shared" ca="1" si="119"/>
        <v>67.930414937759338</v>
      </c>
      <c r="S529" s="2">
        <v>0</v>
      </c>
      <c r="T529" s="2">
        <v>0</v>
      </c>
      <c r="U529" s="2">
        <v>0</v>
      </c>
      <c r="V529" s="2">
        <v>0</v>
      </c>
      <c r="W529" s="2">
        <f t="shared" ca="1" si="120"/>
        <v>79.030414937759332</v>
      </c>
    </row>
    <row r="530" spans="1:23" hidden="1" x14ac:dyDescent="0.35">
      <c r="A530" s="6" t="s">
        <v>83</v>
      </c>
      <c r="B530" s="2" t="s">
        <v>114</v>
      </c>
      <c r="C530" s="2" t="s">
        <v>109</v>
      </c>
      <c r="D530" s="2">
        <f t="shared" si="128"/>
        <v>2</v>
      </c>
      <c r="E530" s="2">
        <f t="shared" ca="1" si="129"/>
        <v>9</v>
      </c>
      <c r="F530" s="2">
        <f t="shared" ca="1" si="130"/>
        <v>212</v>
      </c>
      <c r="G530" s="2">
        <f t="shared" ca="1" si="131"/>
        <v>110</v>
      </c>
      <c r="H530" s="2">
        <f t="shared" ca="1" si="132"/>
        <v>7.8</v>
      </c>
      <c r="I530" s="2">
        <f t="shared" ca="1" si="133"/>
        <v>8</v>
      </c>
      <c r="J530" s="2">
        <f t="shared" ca="1" si="121"/>
        <v>13.5</v>
      </c>
      <c r="K530" s="2">
        <f t="shared" ca="1" si="122"/>
        <v>2.12</v>
      </c>
      <c r="L530" s="2">
        <f t="shared" ca="1" si="123"/>
        <v>1.65</v>
      </c>
      <c r="M530" s="2">
        <f t="shared" ca="1" si="124"/>
        <v>0.39</v>
      </c>
      <c r="N530" s="14">
        <f t="shared" ca="1" si="125"/>
        <v>0.32</v>
      </c>
      <c r="O530" s="2">
        <f t="shared" ca="1" si="126"/>
        <v>4.4800000000000004</v>
      </c>
      <c r="P530" s="14">
        <f t="shared" ca="1" si="118"/>
        <v>1.3397129186602872</v>
      </c>
      <c r="Q530" s="2">
        <f t="shared" ca="1" si="127"/>
        <v>73.684210526315795</v>
      </c>
      <c r="R530" s="2">
        <f t="shared" ca="1" si="119"/>
        <v>78.164210526315799</v>
      </c>
      <c r="S530" s="2">
        <v>0</v>
      </c>
      <c r="T530" s="2">
        <v>0</v>
      </c>
      <c r="U530" s="2">
        <v>0</v>
      </c>
      <c r="V530" s="2">
        <v>0</v>
      </c>
      <c r="W530" s="2">
        <f t="shared" ca="1" si="120"/>
        <v>91.664210526315799</v>
      </c>
    </row>
    <row r="531" spans="1:23" hidden="1" x14ac:dyDescent="0.35">
      <c r="A531" s="6" t="s">
        <v>84</v>
      </c>
      <c r="B531" s="2" t="s">
        <v>114</v>
      </c>
      <c r="C531" s="2" t="s">
        <v>109</v>
      </c>
      <c r="D531" s="2">
        <f t="shared" si="128"/>
        <v>2</v>
      </c>
      <c r="E531" s="2">
        <f t="shared" ca="1" si="129"/>
        <v>8.4</v>
      </c>
      <c r="F531" s="2">
        <f t="shared" ca="1" si="130"/>
        <v>212</v>
      </c>
      <c r="G531" s="2">
        <f t="shared" ca="1" si="131"/>
        <v>118</v>
      </c>
      <c r="H531" s="2">
        <f t="shared" ca="1" si="132"/>
        <v>8.6</v>
      </c>
      <c r="I531" s="2">
        <f t="shared" ca="1" si="133"/>
        <v>6</v>
      </c>
      <c r="J531" s="2">
        <f t="shared" ca="1" si="121"/>
        <v>12.600000000000001</v>
      </c>
      <c r="K531" s="2">
        <f t="shared" ca="1" si="122"/>
        <v>2.12</v>
      </c>
      <c r="L531" s="2">
        <f t="shared" ca="1" si="123"/>
        <v>1.77</v>
      </c>
      <c r="M531" s="2">
        <f t="shared" ca="1" si="124"/>
        <v>0.43</v>
      </c>
      <c r="N531" s="14">
        <f t="shared" ca="1" si="125"/>
        <v>0.24</v>
      </c>
      <c r="O531" s="2">
        <f t="shared" ca="1" si="126"/>
        <v>4.5600000000000005</v>
      </c>
      <c r="P531" s="14">
        <f t="shared" ca="1" si="118"/>
        <v>1.1475409836065573</v>
      </c>
      <c r="Q531" s="2">
        <f t="shared" ca="1" si="127"/>
        <v>63.114754098360649</v>
      </c>
      <c r="R531" s="2">
        <f t="shared" ca="1" si="119"/>
        <v>67.674754098360651</v>
      </c>
      <c r="S531" s="2">
        <v>0</v>
      </c>
      <c r="T531" s="2">
        <v>0</v>
      </c>
      <c r="U531" s="2">
        <v>0</v>
      </c>
      <c r="V531" s="2">
        <v>0</v>
      </c>
      <c r="W531" s="2">
        <f t="shared" ca="1" si="120"/>
        <v>80.27475409836066</v>
      </c>
    </row>
    <row r="532" spans="1:23" hidden="1" x14ac:dyDescent="0.35">
      <c r="A532" s="6" t="s">
        <v>85</v>
      </c>
      <c r="B532" s="2" t="s">
        <v>114</v>
      </c>
      <c r="C532" s="2" t="s">
        <v>109</v>
      </c>
      <c r="D532" s="2">
        <f t="shared" si="128"/>
        <v>2</v>
      </c>
      <c r="E532" s="2">
        <f t="shared" ca="1" si="129"/>
        <v>8</v>
      </c>
      <c r="F532" s="2">
        <f t="shared" ca="1" si="130"/>
        <v>210</v>
      </c>
      <c r="G532" s="2">
        <f t="shared" ca="1" si="131"/>
        <v>92</v>
      </c>
      <c r="H532" s="2">
        <f t="shared" ca="1" si="132"/>
        <v>8.1999999999999993</v>
      </c>
      <c r="I532" s="2">
        <f t="shared" ca="1" si="133"/>
        <v>12</v>
      </c>
      <c r="J532" s="2">
        <f t="shared" ca="1" si="121"/>
        <v>12</v>
      </c>
      <c r="K532" s="2">
        <f t="shared" ca="1" si="122"/>
        <v>2.1</v>
      </c>
      <c r="L532" s="2">
        <f t="shared" ca="1" si="123"/>
        <v>1.38</v>
      </c>
      <c r="M532" s="2">
        <f t="shared" ca="1" si="124"/>
        <v>0.41</v>
      </c>
      <c r="N532" s="14">
        <f t="shared" ca="1" si="125"/>
        <v>0.24</v>
      </c>
      <c r="O532" s="2">
        <f t="shared" ca="1" si="126"/>
        <v>4.13</v>
      </c>
      <c r="P532" s="14">
        <f t="shared" ca="1" si="118"/>
        <v>1.696969696969697</v>
      </c>
      <c r="Q532" s="2">
        <f t="shared" ca="1" si="127"/>
        <v>93.333333333333343</v>
      </c>
      <c r="R532" s="2">
        <f t="shared" ca="1" si="119"/>
        <v>97.463333333333338</v>
      </c>
      <c r="S532" s="2">
        <v>0</v>
      </c>
      <c r="T532" s="2">
        <v>0</v>
      </c>
      <c r="U532" s="2">
        <v>0</v>
      </c>
      <c r="V532" s="2">
        <v>0</v>
      </c>
      <c r="W532" s="2">
        <f t="shared" ca="1" si="120"/>
        <v>109.46333333333334</v>
      </c>
    </row>
    <row r="533" spans="1:23" hidden="1" x14ac:dyDescent="0.35">
      <c r="A533" s="6" t="s">
        <v>86</v>
      </c>
      <c r="B533" s="2" t="s">
        <v>114</v>
      </c>
      <c r="C533" s="2" t="s">
        <v>109</v>
      </c>
      <c r="D533" s="2">
        <f t="shared" si="128"/>
        <v>2</v>
      </c>
      <c r="E533" s="2">
        <f t="shared" ca="1" si="129"/>
        <v>7</v>
      </c>
      <c r="F533" s="2">
        <f t="shared" ca="1" si="130"/>
        <v>192</v>
      </c>
      <c r="G533" s="2">
        <f t="shared" ca="1" si="131"/>
        <v>98</v>
      </c>
      <c r="H533" s="2">
        <f t="shared" ca="1" si="132"/>
        <v>7.4</v>
      </c>
      <c r="I533" s="2">
        <f t="shared" ca="1" si="133"/>
        <v>12</v>
      </c>
      <c r="J533" s="2">
        <f t="shared" ca="1" si="121"/>
        <v>10.5</v>
      </c>
      <c r="K533" s="2">
        <f t="shared" ca="1" si="122"/>
        <v>1.92</v>
      </c>
      <c r="L533" s="2">
        <f t="shared" ca="1" si="123"/>
        <v>1.47</v>
      </c>
      <c r="M533" s="2">
        <f t="shared" ca="1" si="124"/>
        <v>0.37000000000000005</v>
      </c>
      <c r="N533" s="14">
        <f t="shared" ca="1" si="125"/>
        <v>0.36</v>
      </c>
      <c r="O533" s="2">
        <f t="shared" ca="1" si="126"/>
        <v>4.12</v>
      </c>
      <c r="P533" s="14">
        <f t="shared" ca="1" si="118"/>
        <v>1.696969696969697</v>
      </c>
      <c r="Q533" s="2">
        <f t="shared" ca="1" si="127"/>
        <v>93.333333333333343</v>
      </c>
      <c r="R533" s="2">
        <f t="shared" ca="1" si="119"/>
        <v>97.453333333333347</v>
      </c>
      <c r="S533" s="2">
        <v>0</v>
      </c>
      <c r="T533" s="2">
        <v>0</v>
      </c>
      <c r="U533" s="2">
        <v>0</v>
      </c>
      <c r="V533" s="2">
        <v>0</v>
      </c>
      <c r="W533" s="2">
        <f t="shared" ca="1" si="120"/>
        <v>107.95333333333335</v>
      </c>
    </row>
    <row r="534" spans="1:23" hidden="1" x14ac:dyDescent="0.35">
      <c r="A534" s="6" t="s">
        <v>87</v>
      </c>
      <c r="B534" s="2" t="s">
        <v>114</v>
      </c>
      <c r="C534" s="2" t="s">
        <v>109</v>
      </c>
      <c r="D534" s="2">
        <f t="shared" si="128"/>
        <v>2</v>
      </c>
      <c r="E534" s="2">
        <f t="shared" ca="1" si="129"/>
        <v>7.6</v>
      </c>
      <c r="F534" s="2">
        <f t="shared" ca="1" si="130"/>
        <v>206</v>
      </c>
      <c r="G534" s="2">
        <f t="shared" ca="1" si="131"/>
        <v>118</v>
      </c>
      <c r="H534" s="2">
        <f t="shared" ca="1" si="132"/>
        <v>7.6</v>
      </c>
      <c r="I534" s="2">
        <f t="shared" ca="1" si="133"/>
        <v>14</v>
      </c>
      <c r="J534" s="2">
        <f t="shared" ca="1" si="121"/>
        <v>11.399999999999999</v>
      </c>
      <c r="K534" s="2">
        <f t="shared" ca="1" si="122"/>
        <v>2.06</v>
      </c>
      <c r="L534" s="2">
        <f t="shared" ca="1" si="123"/>
        <v>1.77</v>
      </c>
      <c r="M534" s="2">
        <f t="shared" ca="1" si="124"/>
        <v>0.38</v>
      </c>
      <c r="N534" s="14">
        <f t="shared" ca="1" si="125"/>
        <v>0.28000000000000003</v>
      </c>
      <c r="O534" s="2">
        <f t="shared" ca="1" si="126"/>
        <v>4.49</v>
      </c>
      <c r="P534" s="14">
        <f t="shared" ca="1" si="118"/>
        <v>1.3930348258706469</v>
      </c>
      <c r="Q534" s="2">
        <f t="shared" ca="1" si="127"/>
        <v>76.616915422885583</v>
      </c>
      <c r="R534" s="2">
        <f t="shared" ca="1" si="119"/>
        <v>81.106915422885578</v>
      </c>
      <c r="S534" s="2">
        <v>0</v>
      </c>
      <c r="T534" s="2">
        <v>0</v>
      </c>
      <c r="U534" s="2">
        <v>0</v>
      </c>
      <c r="V534" s="2">
        <v>0</v>
      </c>
      <c r="W534" s="2">
        <f t="shared" ca="1" si="120"/>
        <v>92.506915422885584</v>
      </c>
    </row>
    <row r="535" spans="1:23" hidden="1" x14ac:dyDescent="0.35">
      <c r="A535" s="6" t="s">
        <v>88</v>
      </c>
      <c r="B535" s="2" t="s">
        <v>114</v>
      </c>
      <c r="C535" s="2" t="s">
        <v>109</v>
      </c>
      <c r="D535" s="2">
        <f t="shared" si="128"/>
        <v>2</v>
      </c>
      <c r="E535" s="2">
        <f t="shared" ca="1" si="129"/>
        <v>7.4</v>
      </c>
      <c r="F535" s="2">
        <f t="shared" ca="1" si="130"/>
        <v>186</v>
      </c>
      <c r="G535" s="2">
        <f t="shared" ca="1" si="131"/>
        <v>120</v>
      </c>
      <c r="H535" s="2">
        <f t="shared" ca="1" si="132"/>
        <v>7.2</v>
      </c>
      <c r="I535" s="2">
        <f t="shared" ca="1" si="133"/>
        <v>10</v>
      </c>
      <c r="J535" s="2">
        <f t="shared" ca="1" si="121"/>
        <v>11.100000000000001</v>
      </c>
      <c r="K535" s="2">
        <f t="shared" ca="1" si="122"/>
        <v>1.86</v>
      </c>
      <c r="L535" s="2">
        <f t="shared" ca="1" si="123"/>
        <v>1.7999999999999998</v>
      </c>
      <c r="M535" s="2">
        <f t="shared" ca="1" si="124"/>
        <v>0.36000000000000004</v>
      </c>
      <c r="N535" s="14">
        <f t="shared" ca="1" si="125"/>
        <v>0.2</v>
      </c>
      <c r="O535" s="2">
        <f t="shared" ca="1" si="126"/>
        <v>4.2200000000000006</v>
      </c>
      <c r="P535" s="14">
        <f t="shared" ca="1" si="118"/>
        <v>1.75</v>
      </c>
      <c r="Q535" s="2">
        <f t="shared" ca="1" si="127"/>
        <v>96.25</v>
      </c>
      <c r="R535" s="2">
        <f t="shared" ca="1" si="119"/>
        <v>100.47</v>
      </c>
      <c r="S535" s="2">
        <v>0</v>
      </c>
      <c r="T535" s="2">
        <v>0</v>
      </c>
      <c r="U535" s="2">
        <v>0</v>
      </c>
      <c r="V535" s="2">
        <v>0</v>
      </c>
      <c r="W535" s="2">
        <f t="shared" ca="1" si="120"/>
        <v>111.57</v>
      </c>
    </row>
    <row r="536" spans="1:23" hidden="1" x14ac:dyDescent="0.35">
      <c r="A536" s="6" t="s">
        <v>89</v>
      </c>
      <c r="B536" s="2" t="s">
        <v>114</v>
      </c>
      <c r="C536" s="2" t="s">
        <v>109</v>
      </c>
      <c r="D536" s="2">
        <f t="shared" si="128"/>
        <v>2</v>
      </c>
      <c r="E536" s="2">
        <f t="shared" ca="1" si="129"/>
        <v>7.8</v>
      </c>
      <c r="F536" s="2">
        <f t="shared" ca="1" si="130"/>
        <v>200</v>
      </c>
      <c r="G536" s="2">
        <f t="shared" ca="1" si="131"/>
        <v>112</v>
      </c>
      <c r="H536" s="2">
        <f t="shared" ca="1" si="132"/>
        <v>7.6</v>
      </c>
      <c r="I536" s="2">
        <f t="shared" ca="1" si="133"/>
        <v>12</v>
      </c>
      <c r="J536" s="2">
        <f t="shared" ca="1" si="121"/>
        <v>11.7</v>
      </c>
      <c r="K536" s="2">
        <f t="shared" ca="1" si="122"/>
        <v>2</v>
      </c>
      <c r="L536" s="2">
        <f t="shared" ca="1" si="123"/>
        <v>1.68</v>
      </c>
      <c r="M536" s="2">
        <f t="shared" ca="1" si="124"/>
        <v>0.38</v>
      </c>
      <c r="N536" s="14">
        <f t="shared" ca="1" si="125"/>
        <v>0.24</v>
      </c>
      <c r="O536" s="2">
        <f t="shared" ca="1" si="126"/>
        <v>4.3</v>
      </c>
      <c r="P536" s="14">
        <f t="shared" ca="1" si="118"/>
        <v>1.7391304347826086</v>
      </c>
      <c r="Q536" s="2">
        <f t="shared" ca="1" si="127"/>
        <v>95.65217391304347</v>
      </c>
      <c r="R536" s="2">
        <f t="shared" ca="1" si="119"/>
        <v>99.952173913043467</v>
      </c>
      <c r="S536" s="2">
        <v>0</v>
      </c>
      <c r="T536" s="2">
        <v>0</v>
      </c>
      <c r="U536" s="2">
        <v>0</v>
      </c>
      <c r="V536" s="2">
        <v>0</v>
      </c>
      <c r="W536" s="2">
        <f t="shared" ca="1" si="120"/>
        <v>111.65217391304347</v>
      </c>
    </row>
    <row r="537" spans="1:23" hidden="1" x14ac:dyDescent="0.35">
      <c r="A537" s="6" t="s">
        <v>90</v>
      </c>
      <c r="B537" s="2" t="s">
        <v>114</v>
      </c>
      <c r="C537" s="2" t="s">
        <v>109</v>
      </c>
      <c r="D537" s="2">
        <f t="shared" si="128"/>
        <v>2</v>
      </c>
      <c r="E537" s="2">
        <f t="shared" ca="1" si="129"/>
        <v>8.8000000000000007</v>
      </c>
      <c r="F537" s="2">
        <f t="shared" ca="1" si="130"/>
        <v>182</v>
      </c>
      <c r="G537" s="2">
        <f t="shared" ca="1" si="131"/>
        <v>96</v>
      </c>
      <c r="H537" s="2">
        <f t="shared" ca="1" si="132"/>
        <v>8</v>
      </c>
      <c r="I537" s="2">
        <f t="shared" ca="1" si="133"/>
        <v>16</v>
      </c>
      <c r="J537" s="2">
        <f t="shared" ca="1" si="121"/>
        <v>13.200000000000001</v>
      </c>
      <c r="K537" s="2">
        <f t="shared" ca="1" si="122"/>
        <v>1.82</v>
      </c>
      <c r="L537" s="2">
        <f t="shared" ca="1" si="123"/>
        <v>1.44</v>
      </c>
      <c r="M537" s="2">
        <f t="shared" ca="1" si="124"/>
        <v>0.4</v>
      </c>
      <c r="N537" s="14">
        <f t="shared" ca="1" si="125"/>
        <v>0.48</v>
      </c>
      <c r="O537" s="2">
        <f t="shared" ca="1" si="126"/>
        <v>4.1399999999999997</v>
      </c>
      <c r="P537" s="14">
        <f t="shared" ca="1" si="118"/>
        <v>1.2173913043478262</v>
      </c>
      <c r="Q537" s="2">
        <f t="shared" ca="1" si="127"/>
        <v>66.956521739130437</v>
      </c>
      <c r="R537" s="2">
        <f t="shared" ca="1" si="119"/>
        <v>71.096521739130438</v>
      </c>
      <c r="S537" s="2">
        <v>0</v>
      </c>
      <c r="T537" s="2">
        <v>0</v>
      </c>
      <c r="U537" s="2">
        <v>0</v>
      </c>
      <c r="V537" s="2">
        <v>0</v>
      </c>
      <c r="W537" s="2">
        <f t="shared" ca="1" si="120"/>
        <v>84.296521739130441</v>
      </c>
    </row>
    <row r="538" spans="1:23" hidden="1" x14ac:dyDescent="0.35">
      <c r="A538" s="6" t="s">
        <v>91</v>
      </c>
      <c r="B538" s="2" t="s">
        <v>114</v>
      </c>
      <c r="C538" s="2" t="s">
        <v>109</v>
      </c>
      <c r="D538" s="2">
        <f t="shared" si="128"/>
        <v>2</v>
      </c>
      <c r="E538" s="2">
        <f t="shared" ca="1" si="129"/>
        <v>7.6</v>
      </c>
      <c r="F538" s="2">
        <f t="shared" ca="1" si="130"/>
        <v>220</v>
      </c>
      <c r="G538" s="2">
        <f t="shared" ca="1" si="131"/>
        <v>114</v>
      </c>
      <c r="H538" s="2">
        <f t="shared" ca="1" si="132"/>
        <v>7.8</v>
      </c>
      <c r="I538" s="2">
        <f t="shared" ca="1" si="133"/>
        <v>10</v>
      </c>
      <c r="J538" s="2">
        <f t="shared" ca="1" si="121"/>
        <v>11.399999999999999</v>
      </c>
      <c r="K538" s="2">
        <f t="shared" ca="1" si="122"/>
        <v>2.2000000000000002</v>
      </c>
      <c r="L538" s="2">
        <f t="shared" ca="1" si="123"/>
        <v>1.71</v>
      </c>
      <c r="M538" s="2">
        <f t="shared" ca="1" si="124"/>
        <v>0.39</v>
      </c>
      <c r="N538" s="14">
        <f t="shared" ca="1" si="125"/>
        <v>0.5</v>
      </c>
      <c r="O538" s="2">
        <f t="shared" ca="1" si="126"/>
        <v>4.8</v>
      </c>
      <c r="P538" s="14">
        <f t="shared" ca="1" si="118"/>
        <v>1.5135135135135136</v>
      </c>
      <c r="Q538" s="2">
        <f t="shared" ca="1" si="127"/>
        <v>83.243243243243242</v>
      </c>
      <c r="R538" s="2">
        <f t="shared" ca="1" si="119"/>
        <v>88.043243243243239</v>
      </c>
      <c r="S538" s="2">
        <v>0</v>
      </c>
      <c r="T538" s="2">
        <v>0</v>
      </c>
      <c r="U538" s="2">
        <v>0</v>
      </c>
      <c r="V538" s="2">
        <v>0</v>
      </c>
      <c r="W538" s="2">
        <f t="shared" ca="1" si="120"/>
        <v>99.443243243243245</v>
      </c>
    </row>
    <row r="539" spans="1:23" hidden="1" x14ac:dyDescent="0.35">
      <c r="A539" s="6" t="s">
        <v>92</v>
      </c>
      <c r="B539" s="2" t="s">
        <v>114</v>
      </c>
      <c r="C539" s="2" t="s">
        <v>109</v>
      </c>
      <c r="D539" s="2">
        <f t="shared" si="128"/>
        <v>2</v>
      </c>
      <c r="E539" s="2">
        <f t="shared" ca="1" si="129"/>
        <v>7.8</v>
      </c>
      <c r="F539" s="2">
        <f t="shared" ca="1" si="130"/>
        <v>204</v>
      </c>
      <c r="G539" s="2">
        <f t="shared" ca="1" si="131"/>
        <v>118</v>
      </c>
      <c r="H539" s="2">
        <f t="shared" ca="1" si="132"/>
        <v>8.1999999999999993</v>
      </c>
      <c r="I539" s="2">
        <f t="shared" ca="1" si="133"/>
        <v>16</v>
      </c>
      <c r="J539" s="2">
        <f t="shared" ca="1" si="121"/>
        <v>11.7</v>
      </c>
      <c r="K539" s="2">
        <f t="shared" ca="1" si="122"/>
        <v>2.04</v>
      </c>
      <c r="L539" s="2">
        <f t="shared" ca="1" si="123"/>
        <v>1.77</v>
      </c>
      <c r="M539" s="2">
        <f t="shared" ca="1" si="124"/>
        <v>0.41</v>
      </c>
      <c r="N539" s="14">
        <f t="shared" ca="1" si="125"/>
        <v>0.48</v>
      </c>
      <c r="O539" s="2">
        <f t="shared" ca="1" si="126"/>
        <v>4.6999999999999993</v>
      </c>
      <c r="P539" s="14">
        <f t="shared" ca="1" si="118"/>
        <v>1.696969696969697</v>
      </c>
      <c r="Q539" s="2">
        <f t="shared" ca="1" si="127"/>
        <v>93.333333333333343</v>
      </c>
      <c r="R539" s="2">
        <f t="shared" ca="1" si="119"/>
        <v>98.033333333333346</v>
      </c>
      <c r="S539" s="2">
        <v>0</v>
      </c>
      <c r="T539" s="2">
        <v>0</v>
      </c>
      <c r="U539" s="2">
        <v>0</v>
      </c>
      <c r="V539" s="2">
        <v>0</v>
      </c>
      <c r="W539" s="2">
        <f t="shared" ca="1" si="120"/>
        <v>109.73333333333335</v>
      </c>
    </row>
    <row r="540" spans="1:23" hidden="1" x14ac:dyDescent="0.35">
      <c r="A540" s="6" t="s">
        <v>93</v>
      </c>
      <c r="B540" s="2" t="s">
        <v>114</v>
      </c>
      <c r="C540" s="2" t="s">
        <v>109</v>
      </c>
      <c r="D540" s="2">
        <f t="shared" si="128"/>
        <v>2</v>
      </c>
      <c r="E540" s="2">
        <f t="shared" ca="1" si="129"/>
        <v>7</v>
      </c>
      <c r="F540" s="2">
        <f t="shared" ca="1" si="130"/>
        <v>208</v>
      </c>
      <c r="G540" s="2">
        <f t="shared" ca="1" si="131"/>
        <v>120</v>
      </c>
      <c r="H540" s="2">
        <f t="shared" ca="1" si="132"/>
        <v>7.6</v>
      </c>
      <c r="I540" s="2">
        <f t="shared" ca="1" si="133"/>
        <v>16</v>
      </c>
      <c r="J540" s="2">
        <f t="shared" ca="1" si="121"/>
        <v>10.5</v>
      </c>
      <c r="K540" s="2">
        <f t="shared" ca="1" si="122"/>
        <v>2.08</v>
      </c>
      <c r="L540" s="2">
        <f t="shared" ca="1" si="123"/>
        <v>1.7999999999999998</v>
      </c>
      <c r="M540" s="2">
        <f t="shared" ca="1" si="124"/>
        <v>0.38</v>
      </c>
      <c r="N540" s="14">
        <f t="shared" ca="1" si="125"/>
        <v>0.32</v>
      </c>
      <c r="O540" s="2">
        <f t="shared" ca="1" si="126"/>
        <v>4.58</v>
      </c>
      <c r="P540" s="14">
        <f t="shared" ca="1" si="118"/>
        <v>1.1475409836065573</v>
      </c>
      <c r="Q540" s="2">
        <f t="shared" ca="1" si="127"/>
        <v>63.114754098360649</v>
      </c>
      <c r="R540" s="2">
        <f t="shared" ca="1" si="119"/>
        <v>67.694754098360647</v>
      </c>
      <c r="S540" s="2">
        <v>0</v>
      </c>
      <c r="T540" s="2">
        <v>0</v>
      </c>
      <c r="U540" s="2">
        <v>0</v>
      </c>
      <c r="V540" s="2">
        <v>0</v>
      </c>
      <c r="W540" s="2">
        <f t="shared" ca="1" si="120"/>
        <v>78.194754098360647</v>
      </c>
    </row>
    <row r="541" spans="1:23" hidden="1" x14ac:dyDescent="0.35">
      <c r="A541" s="6" t="s">
        <v>94</v>
      </c>
      <c r="B541" s="2" t="s">
        <v>114</v>
      </c>
      <c r="C541" s="2" t="s">
        <v>109</v>
      </c>
      <c r="D541" s="2">
        <f t="shared" si="128"/>
        <v>2</v>
      </c>
      <c r="E541" s="2">
        <f t="shared" ca="1" si="129"/>
        <v>8.8000000000000007</v>
      </c>
      <c r="F541" s="2">
        <f t="shared" ca="1" si="130"/>
        <v>216</v>
      </c>
      <c r="G541" s="2">
        <f t="shared" ca="1" si="131"/>
        <v>104</v>
      </c>
      <c r="H541" s="2">
        <f t="shared" ca="1" si="132"/>
        <v>8.6</v>
      </c>
      <c r="I541" s="2">
        <f t="shared" ca="1" si="133"/>
        <v>10</v>
      </c>
      <c r="J541" s="2">
        <f t="shared" ca="1" si="121"/>
        <v>13.200000000000001</v>
      </c>
      <c r="K541" s="2">
        <f t="shared" ca="1" si="122"/>
        <v>2.16</v>
      </c>
      <c r="L541" s="2">
        <f t="shared" ca="1" si="123"/>
        <v>1.56</v>
      </c>
      <c r="M541" s="2">
        <f t="shared" ca="1" si="124"/>
        <v>0.43</v>
      </c>
      <c r="N541" s="14">
        <f t="shared" ca="1" si="125"/>
        <v>0.3</v>
      </c>
      <c r="O541" s="2">
        <f t="shared" ca="1" si="126"/>
        <v>4.45</v>
      </c>
      <c r="P541" s="14">
        <f t="shared" ca="1" si="118"/>
        <v>1.4893617021276595</v>
      </c>
      <c r="Q541" s="2">
        <f t="shared" ca="1" si="127"/>
        <v>81.914893617021278</v>
      </c>
      <c r="R541" s="2">
        <f t="shared" ca="1" si="119"/>
        <v>86.364893617021281</v>
      </c>
      <c r="S541" s="2">
        <v>0</v>
      </c>
      <c r="T541" s="2">
        <v>0</v>
      </c>
      <c r="U541" s="2">
        <v>0</v>
      </c>
      <c r="V541" s="2">
        <v>0</v>
      </c>
      <c r="W541" s="2">
        <f t="shared" ca="1" si="120"/>
        <v>99.564893617021283</v>
      </c>
    </row>
    <row r="542" spans="1:23" x14ac:dyDescent="0.35">
      <c r="A542" s="6" t="s">
        <v>95</v>
      </c>
      <c r="B542" s="2" t="s">
        <v>114</v>
      </c>
      <c r="C542" s="2" t="s">
        <v>109</v>
      </c>
      <c r="D542" s="2">
        <f t="shared" si="128"/>
        <v>2</v>
      </c>
      <c r="E542" s="2">
        <f t="shared" ca="1" si="129"/>
        <v>8</v>
      </c>
      <c r="F542" s="2">
        <f t="shared" ca="1" si="130"/>
        <v>184</v>
      </c>
      <c r="G542" s="2">
        <f t="shared" ca="1" si="131"/>
        <v>92</v>
      </c>
      <c r="H542" s="2">
        <f t="shared" ca="1" si="132"/>
        <v>8.6</v>
      </c>
      <c r="I542" s="2">
        <f t="shared" ca="1" si="133"/>
        <v>16</v>
      </c>
      <c r="J542" s="2">
        <f t="shared" ca="1" si="121"/>
        <v>12</v>
      </c>
      <c r="K542" s="2">
        <f t="shared" ca="1" si="122"/>
        <v>1.84</v>
      </c>
      <c r="L542" s="2">
        <f t="shared" ca="1" si="123"/>
        <v>1.38</v>
      </c>
      <c r="M542" s="2">
        <f t="shared" ca="1" si="124"/>
        <v>0.43</v>
      </c>
      <c r="N542" s="14">
        <f t="shared" ca="1" si="125"/>
        <v>0.8</v>
      </c>
      <c r="O542" s="2">
        <f t="shared" ca="1" si="126"/>
        <v>4.45</v>
      </c>
      <c r="P542" s="14">
        <f t="shared" ca="1" si="118"/>
        <v>1.4141414141414141</v>
      </c>
      <c r="Q542" s="2">
        <f t="shared" ca="1" si="127"/>
        <v>77.777777777777771</v>
      </c>
      <c r="R542" s="2">
        <f t="shared" ca="1" si="119"/>
        <v>82.227777777777774</v>
      </c>
      <c r="S542" s="2">
        <v>0</v>
      </c>
      <c r="T542" s="2">
        <v>0</v>
      </c>
      <c r="U542" s="2">
        <v>0</v>
      </c>
      <c r="V542" s="2">
        <v>0</v>
      </c>
      <c r="W542" s="2">
        <f t="shared" ca="1" si="120"/>
        <v>94.227777777777774</v>
      </c>
    </row>
    <row r="543" spans="1:23" hidden="1" x14ac:dyDescent="0.35">
      <c r="A543" s="6" t="s">
        <v>96</v>
      </c>
      <c r="B543" s="2" t="s">
        <v>114</v>
      </c>
      <c r="C543" s="2" t="s">
        <v>109</v>
      </c>
      <c r="D543" s="2">
        <f t="shared" si="128"/>
        <v>2</v>
      </c>
      <c r="E543" s="2">
        <f t="shared" ca="1" si="129"/>
        <v>7.2</v>
      </c>
      <c r="F543" s="2">
        <f t="shared" ca="1" si="130"/>
        <v>200</v>
      </c>
      <c r="G543" s="2">
        <f t="shared" ca="1" si="131"/>
        <v>120</v>
      </c>
      <c r="H543" s="2">
        <f t="shared" ca="1" si="132"/>
        <v>7.8</v>
      </c>
      <c r="I543" s="2">
        <f t="shared" ca="1" si="133"/>
        <v>6</v>
      </c>
      <c r="J543" s="2">
        <f t="shared" ca="1" si="121"/>
        <v>10.8</v>
      </c>
      <c r="K543" s="2">
        <f t="shared" ca="1" si="122"/>
        <v>2</v>
      </c>
      <c r="L543" s="2">
        <f t="shared" ca="1" si="123"/>
        <v>1.7999999999999998</v>
      </c>
      <c r="M543" s="2">
        <f t="shared" ca="1" si="124"/>
        <v>0.39</v>
      </c>
      <c r="N543" s="14">
        <f t="shared" ca="1" si="125"/>
        <v>0.24</v>
      </c>
      <c r="O543" s="2">
        <f t="shared" ca="1" si="126"/>
        <v>4.43</v>
      </c>
      <c r="P543" s="14">
        <f t="shared" ca="1" si="118"/>
        <v>1.8421052631578947</v>
      </c>
      <c r="Q543" s="2">
        <f t="shared" ca="1" si="127"/>
        <v>101.31578947368421</v>
      </c>
      <c r="R543" s="2">
        <f t="shared" ca="1" si="119"/>
        <v>105.7457894736842</v>
      </c>
      <c r="S543" s="2">
        <v>0</v>
      </c>
      <c r="T543" s="2">
        <v>0</v>
      </c>
      <c r="U543" s="2">
        <v>0</v>
      </c>
      <c r="V543" s="2">
        <v>0</v>
      </c>
      <c r="W543" s="2">
        <f t="shared" ca="1" si="120"/>
        <v>116.5457894736842</v>
      </c>
    </row>
    <row r="544" spans="1:23" hidden="1" x14ac:dyDescent="0.35">
      <c r="A544" s="6" t="s">
        <v>97</v>
      </c>
      <c r="B544" s="2" t="s">
        <v>114</v>
      </c>
      <c r="C544" s="2" t="s">
        <v>109</v>
      </c>
      <c r="D544" s="2">
        <f t="shared" si="128"/>
        <v>2</v>
      </c>
      <c r="E544" s="2">
        <f t="shared" ca="1" si="129"/>
        <v>7.8</v>
      </c>
      <c r="F544" s="2">
        <f t="shared" ca="1" si="130"/>
        <v>206</v>
      </c>
      <c r="G544" s="2">
        <f t="shared" ca="1" si="131"/>
        <v>104</v>
      </c>
      <c r="H544" s="2">
        <f t="shared" ca="1" si="132"/>
        <v>7.2</v>
      </c>
      <c r="I544" s="2">
        <f t="shared" ca="1" si="133"/>
        <v>6</v>
      </c>
      <c r="J544" s="2">
        <f t="shared" ca="1" si="121"/>
        <v>11.7</v>
      </c>
      <c r="K544" s="2">
        <f t="shared" ca="1" si="122"/>
        <v>2.06</v>
      </c>
      <c r="L544" s="2">
        <f t="shared" ca="1" si="123"/>
        <v>1.56</v>
      </c>
      <c r="M544" s="2">
        <f t="shared" ca="1" si="124"/>
        <v>0.36000000000000004</v>
      </c>
      <c r="N544" s="14">
        <f t="shared" ca="1" si="125"/>
        <v>0.18</v>
      </c>
      <c r="O544" s="2">
        <f t="shared" ca="1" si="126"/>
        <v>4.16</v>
      </c>
      <c r="P544" s="14">
        <f t="shared" ca="1" si="118"/>
        <v>1.6766467065868262</v>
      </c>
      <c r="Q544" s="2">
        <f t="shared" ca="1" si="127"/>
        <v>92.215568862275447</v>
      </c>
      <c r="R544" s="2">
        <f t="shared" ca="1" si="119"/>
        <v>96.375568862275443</v>
      </c>
      <c r="S544" s="2">
        <v>0</v>
      </c>
      <c r="T544" s="2">
        <v>0</v>
      </c>
      <c r="U544" s="2">
        <v>0</v>
      </c>
      <c r="V544" s="2">
        <v>0</v>
      </c>
      <c r="W544" s="2">
        <f t="shared" ca="1" si="120"/>
        <v>108.07556886227545</v>
      </c>
    </row>
    <row r="545" spans="1:23" hidden="1" x14ac:dyDescent="0.35">
      <c r="A545" s="6" t="s">
        <v>43</v>
      </c>
      <c r="B545" s="2" t="s">
        <v>115</v>
      </c>
      <c r="C545" s="2" t="s">
        <v>109</v>
      </c>
      <c r="D545" s="2">
        <v>2</v>
      </c>
      <c r="E545" s="2">
        <f t="shared" ca="1" si="129"/>
        <v>8.8000000000000007</v>
      </c>
      <c r="F545" s="2">
        <f t="shared" ca="1" si="130"/>
        <v>192</v>
      </c>
      <c r="G545" s="2">
        <f t="shared" ca="1" si="131"/>
        <v>118</v>
      </c>
      <c r="H545" s="2">
        <f t="shared" ca="1" si="132"/>
        <v>8.1999999999999993</v>
      </c>
      <c r="I545" s="2">
        <f t="shared" ca="1" si="133"/>
        <v>12</v>
      </c>
      <c r="J545" s="2">
        <f t="shared" ca="1" si="121"/>
        <v>13.200000000000001</v>
      </c>
      <c r="K545" s="2">
        <f t="shared" ca="1" si="122"/>
        <v>1.92</v>
      </c>
      <c r="L545" s="2">
        <f t="shared" ca="1" si="123"/>
        <v>1.77</v>
      </c>
      <c r="M545" s="2">
        <f t="shared" ca="1" si="124"/>
        <v>0.41</v>
      </c>
      <c r="N545" s="14">
        <f t="shared" ca="1" si="125"/>
        <v>0.36</v>
      </c>
      <c r="O545" s="2">
        <f t="shared" ca="1" si="126"/>
        <v>4.46</v>
      </c>
      <c r="P545" s="14">
        <f t="shared" ca="1" si="118"/>
        <v>1.1475409836065573</v>
      </c>
      <c r="Q545" s="2">
        <f t="shared" ca="1" si="127"/>
        <v>63.114754098360649</v>
      </c>
      <c r="R545" s="2">
        <f t="shared" ca="1" si="119"/>
        <v>67.574754098360643</v>
      </c>
      <c r="S545" s="2">
        <v>0</v>
      </c>
      <c r="T545" s="2">
        <v>0</v>
      </c>
      <c r="U545" s="2">
        <v>0</v>
      </c>
      <c r="V545" s="2">
        <v>0</v>
      </c>
      <c r="W545" s="2">
        <f t="shared" ca="1" si="120"/>
        <v>80.774754098360646</v>
      </c>
    </row>
    <row r="546" spans="1:23" hidden="1" x14ac:dyDescent="0.35">
      <c r="A546" s="6" t="s">
        <v>44</v>
      </c>
      <c r="B546" s="2" t="s">
        <v>115</v>
      </c>
      <c r="C546" s="2" t="s">
        <v>109</v>
      </c>
      <c r="D546" s="2">
        <f t="shared" ref="D546:D577" si="134">D545</f>
        <v>2</v>
      </c>
      <c r="E546" s="2">
        <f t="shared" ca="1" si="129"/>
        <v>7.2</v>
      </c>
      <c r="F546" s="2">
        <f t="shared" ca="1" si="130"/>
        <v>198</v>
      </c>
      <c r="G546" s="2">
        <f t="shared" ca="1" si="131"/>
        <v>106</v>
      </c>
      <c r="H546" s="2">
        <f t="shared" ca="1" si="132"/>
        <v>7.8</v>
      </c>
      <c r="I546" s="2">
        <f t="shared" ca="1" si="133"/>
        <v>4</v>
      </c>
      <c r="J546" s="2">
        <f t="shared" ca="1" si="121"/>
        <v>10.8</v>
      </c>
      <c r="K546" s="2">
        <f t="shared" ca="1" si="122"/>
        <v>1.98</v>
      </c>
      <c r="L546" s="2">
        <f t="shared" ca="1" si="123"/>
        <v>1.5899999999999999</v>
      </c>
      <c r="M546" s="2">
        <f t="shared" ca="1" si="124"/>
        <v>0.39</v>
      </c>
      <c r="N546" s="14">
        <f t="shared" ca="1" si="125"/>
        <v>0.08</v>
      </c>
      <c r="O546" s="2">
        <f t="shared" ca="1" si="126"/>
        <v>4.04</v>
      </c>
      <c r="P546" s="14">
        <f t="shared" ca="1" si="118"/>
        <v>1.5909090909090908</v>
      </c>
      <c r="Q546" s="2">
        <f t="shared" ca="1" si="127"/>
        <v>87.5</v>
      </c>
      <c r="R546" s="2">
        <f t="shared" ca="1" si="119"/>
        <v>91.54</v>
      </c>
      <c r="S546" s="2">
        <v>0</v>
      </c>
      <c r="T546" s="2">
        <v>0</v>
      </c>
      <c r="U546" s="2">
        <v>0</v>
      </c>
      <c r="V546" s="2">
        <v>0</v>
      </c>
      <c r="W546" s="2">
        <f t="shared" ca="1" si="120"/>
        <v>102.34</v>
      </c>
    </row>
    <row r="547" spans="1:23" hidden="1" x14ac:dyDescent="0.35">
      <c r="A547" s="6" t="s">
        <v>45</v>
      </c>
      <c r="B547" s="2" t="s">
        <v>115</v>
      </c>
      <c r="C547" s="2" t="s">
        <v>109</v>
      </c>
      <c r="D547" s="2">
        <f t="shared" si="134"/>
        <v>2</v>
      </c>
      <c r="E547" s="2">
        <f t="shared" ca="1" si="129"/>
        <v>8.1999999999999993</v>
      </c>
      <c r="F547" s="2">
        <f t="shared" ca="1" si="130"/>
        <v>220</v>
      </c>
      <c r="G547" s="2">
        <f t="shared" ca="1" si="131"/>
        <v>98</v>
      </c>
      <c r="H547" s="2">
        <f t="shared" ca="1" si="132"/>
        <v>8.6</v>
      </c>
      <c r="I547" s="2">
        <f t="shared" ca="1" si="133"/>
        <v>14</v>
      </c>
      <c r="J547" s="2">
        <f t="shared" ca="1" si="121"/>
        <v>12.299999999999999</v>
      </c>
      <c r="K547" s="2">
        <f t="shared" ca="1" si="122"/>
        <v>2.2000000000000002</v>
      </c>
      <c r="L547" s="2">
        <f t="shared" ca="1" si="123"/>
        <v>1.47</v>
      </c>
      <c r="M547" s="2">
        <f t="shared" ca="1" si="124"/>
        <v>0.43</v>
      </c>
      <c r="N547" s="14">
        <f t="shared" ca="1" si="125"/>
        <v>0.28000000000000003</v>
      </c>
      <c r="O547" s="2">
        <f t="shared" ca="1" si="126"/>
        <v>4.38</v>
      </c>
      <c r="P547" s="14">
        <f t="shared" ca="1" si="118"/>
        <v>1.3145539906103287</v>
      </c>
      <c r="Q547" s="2">
        <f t="shared" ca="1" si="127"/>
        <v>72.300469483568079</v>
      </c>
      <c r="R547" s="2">
        <f t="shared" ca="1" si="119"/>
        <v>76.680469483568075</v>
      </c>
      <c r="S547" s="2">
        <v>0</v>
      </c>
      <c r="T547" s="2">
        <v>0</v>
      </c>
      <c r="U547" s="2">
        <v>0</v>
      </c>
      <c r="V547" s="2">
        <v>0</v>
      </c>
      <c r="W547" s="2">
        <f t="shared" ca="1" si="120"/>
        <v>88.980469483568072</v>
      </c>
    </row>
    <row r="548" spans="1:23" hidden="1" x14ac:dyDescent="0.35">
      <c r="A548" s="6" t="s">
        <v>46</v>
      </c>
      <c r="B548" s="2" t="s">
        <v>115</v>
      </c>
      <c r="C548" s="2" t="s">
        <v>109</v>
      </c>
      <c r="D548" s="2">
        <f t="shared" si="134"/>
        <v>2</v>
      </c>
      <c r="E548" s="2">
        <f t="shared" ca="1" si="129"/>
        <v>8.6</v>
      </c>
      <c r="F548" s="2">
        <f t="shared" ca="1" si="130"/>
        <v>220</v>
      </c>
      <c r="G548" s="2">
        <f t="shared" ca="1" si="131"/>
        <v>114</v>
      </c>
      <c r="H548" s="2">
        <f t="shared" ca="1" si="132"/>
        <v>7</v>
      </c>
      <c r="I548" s="2">
        <f t="shared" ca="1" si="133"/>
        <v>14</v>
      </c>
      <c r="J548" s="2">
        <f t="shared" ca="1" si="121"/>
        <v>12.899999999999999</v>
      </c>
      <c r="K548" s="2">
        <f t="shared" ca="1" si="122"/>
        <v>2.2000000000000002</v>
      </c>
      <c r="L548" s="2">
        <f t="shared" ca="1" si="123"/>
        <v>1.71</v>
      </c>
      <c r="M548" s="2">
        <f t="shared" ca="1" si="124"/>
        <v>0.35000000000000003</v>
      </c>
      <c r="N548" s="14">
        <f t="shared" ca="1" si="125"/>
        <v>0.28000000000000003</v>
      </c>
      <c r="O548" s="2">
        <f t="shared" ca="1" si="126"/>
        <v>4.54</v>
      </c>
      <c r="P548" s="14">
        <f t="shared" ca="1" si="118"/>
        <v>1.1200000000000001</v>
      </c>
      <c r="Q548" s="2">
        <f t="shared" ca="1" si="127"/>
        <v>61.600000000000009</v>
      </c>
      <c r="R548" s="2">
        <f t="shared" ca="1" si="119"/>
        <v>66.140000000000015</v>
      </c>
      <c r="S548" s="2">
        <v>0</v>
      </c>
      <c r="T548" s="2">
        <v>0</v>
      </c>
      <c r="U548" s="2">
        <v>0</v>
      </c>
      <c r="V548" s="2">
        <v>0</v>
      </c>
      <c r="W548" s="2">
        <f t="shared" ca="1" si="120"/>
        <v>79.04000000000002</v>
      </c>
    </row>
    <row r="549" spans="1:23" hidden="1" x14ac:dyDescent="0.35">
      <c r="A549" s="6" t="s">
        <v>47</v>
      </c>
      <c r="B549" s="2" t="s">
        <v>115</v>
      </c>
      <c r="C549" s="2" t="s">
        <v>109</v>
      </c>
      <c r="D549" s="2">
        <f t="shared" si="134"/>
        <v>2</v>
      </c>
      <c r="E549" s="2">
        <f t="shared" ca="1" si="129"/>
        <v>8.1999999999999993</v>
      </c>
      <c r="F549" s="2">
        <f t="shared" ca="1" si="130"/>
        <v>208</v>
      </c>
      <c r="G549" s="2">
        <f t="shared" ca="1" si="131"/>
        <v>106</v>
      </c>
      <c r="H549" s="2">
        <f t="shared" ca="1" si="132"/>
        <v>8.8000000000000007</v>
      </c>
      <c r="I549" s="2">
        <f t="shared" ca="1" si="133"/>
        <v>12</v>
      </c>
      <c r="J549" s="2">
        <f t="shared" ca="1" si="121"/>
        <v>12.299999999999999</v>
      </c>
      <c r="K549" s="2">
        <f t="shared" ca="1" si="122"/>
        <v>2.08</v>
      </c>
      <c r="L549" s="2">
        <f t="shared" ca="1" si="123"/>
        <v>1.5899999999999999</v>
      </c>
      <c r="M549" s="2">
        <f t="shared" ca="1" si="124"/>
        <v>0.44000000000000006</v>
      </c>
      <c r="N549" s="14">
        <f t="shared" ca="1" si="125"/>
        <v>0.48</v>
      </c>
      <c r="O549" s="2">
        <f t="shared" ca="1" si="126"/>
        <v>4.59</v>
      </c>
      <c r="P549" s="14">
        <f t="shared" ca="1" si="118"/>
        <v>1.5053763440860215</v>
      </c>
      <c r="Q549" s="2">
        <f t="shared" ca="1" si="127"/>
        <v>82.795698924731184</v>
      </c>
      <c r="R549" s="2">
        <f t="shared" ca="1" si="119"/>
        <v>87.385698924731187</v>
      </c>
      <c r="S549" s="2">
        <v>0</v>
      </c>
      <c r="T549" s="2">
        <v>0</v>
      </c>
      <c r="U549" s="2">
        <v>0</v>
      </c>
      <c r="V549" s="2">
        <v>0</v>
      </c>
      <c r="W549" s="2">
        <f t="shared" ca="1" si="120"/>
        <v>99.685698924731184</v>
      </c>
    </row>
    <row r="550" spans="1:23" hidden="1" x14ac:dyDescent="0.35">
      <c r="A550" s="6" t="s">
        <v>48</v>
      </c>
      <c r="B550" s="2" t="s">
        <v>115</v>
      </c>
      <c r="C550" s="2" t="s">
        <v>109</v>
      </c>
      <c r="D550" s="2">
        <f t="shared" si="134"/>
        <v>2</v>
      </c>
      <c r="E550" s="2">
        <f t="shared" ca="1" si="129"/>
        <v>7.4</v>
      </c>
      <c r="F550" s="2">
        <f t="shared" ca="1" si="130"/>
        <v>206</v>
      </c>
      <c r="G550" s="2">
        <f t="shared" ca="1" si="131"/>
        <v>106</v>
      </c>
      <c r="H550" s="2">
        <f t="shared" ca="1" si="132"/>
        <v>7.8</v>
      </c>
      <c r="I550" s="2">
        <f t="shared" ca="1" si="133"/>
        <v>6</v>
      </c>
      <c r="J550" s="2">
        <f t="shared" ca="1" si="121"/>
        <v>11.100000000000001</v>
      </c>
      <c r="K550" s="2">
        <f t="shared" ca="1" si="122"/>
        <v>2.06</v>
      </c>
      <c r="L550" s="2">
        <f t="shared" ca="1" si="123"/>
        <v>1.5899999999999999</v>
      </c>
      <c r="M550" s="2">
        <f t="shared" ca="1" si="124"/>
        <v>0.39</v>
      </c>
      <c r="N550" s="14">
        <f t="shared" ca="1" si="125"/>
        <v>0.24</v>
      </c>
      <c r="O550" s="2">
        <f t="shared" ca="1" si="126"/>
        <v>4.28</v>
      </c>
      <c r="P550" s="14">
        <f t="shared" ca="1" si="118"/>
        <v>1.6867469879518073</v>
      </c>
      <c r="Q550" s="2">
        <f t="shared" ca="1" si="127"/>
        <v>92.771084337349407</v>
      </c>
      <c r="R550" s="2">
        <f t="shared" ca="1" si="119"/>
        <v>97.051084337349408</v>
      </c>
      <c r="S550" s="2">
        <v>0</v>
      </c>
      <c r="T550" s="2">
        <v>0</v>
      </c>
      <c r="U550" s="2">
        <v>0</v>
      </c>
      <c r="V550" s="2">
        <v>0</v>
      </c>
      <c r="W550" s="2">
        <f t="shared" ca="1" si="120"/>
        <v>108.1510843373494</v>
      </c>
    </row>
    <row r="551" spans="1:23" hidden="1" x14ac:dyDescent="0.35">
      <c r="A551" s="6" t="s">
        <v>49</v>
      </c>
      <c r="B551" s="2" t="s">
        <v>115</v>
      </c>
      <c r="C551" s="2" t="s">
        <v>109</v>
      </c>
      <c r="D551" s="2">
        <f t="shared" si="134"/>
        <v>2</v>
      </c>
      <c r="E551" s="2">
        <f t="shared" ca="1" si="129"/>
        <v>9</v>
      </c>
      <c r="F551" s="2">
        <f t="shared" ca="1" si="130"/>
        <v>214</v>
      </c>
      <c r="G551" s="2">
        <f t="shared" ca="1" si="131"/>
        <v>102</v>
      </c>
      <c r="H551" s="2">
        <f t="shared" ca="1" si="132"/>
        <v>7.4</v>
      </c>
      <c r="I551" s="2">
        <f t="shared" ca="1" si="133"/>
        <v>16</v>
      </c>
      <c r="J551" s="2">
        <f t="shared" ca="1" si="121"/>
        <v>13.5</v>
      </c>
      <c r="K551" s="2">
        <f t="shared" ca="1" si="122"/>
        <v>2.14</v>
      </c>
      <c r="L551" s="2">
        <f t="shared" ca="1" si="123"/>
        <v>1.53</v>
      </c>
      <c r="M551" s="2">
        <f t="shared" ca="1" si="124"/>
        <v>0.37000000000000005</v>
      </c>
      <c r="N551" s="14">
        <f t="shared" ca="1" si="125"/>
        <v>0.32</v>
      </c>
      <c r="O551" s="2">
        <f t="shared" ca="1" si="126"/>
        <v>4.3600000000000003</v>
      </c>
      <c r="P551" s="14">
        <f t="shared" ca="1" si="118"/>
        <v>1.2068965517241379</v>
      </c>
      <c r="Q551" s="2">
        <f t="shared" ca="1" si="127"/>
        <v>66.379310344827587</v>
      </c>
      <c r="R551" s="2">
        <f t="shared" ca="1" si="119"/>
        <v>70.739310344827587</v>
      </c>
      <c r="S551" s="2">
        <v>0</v>
      </c>
      <c r="T551" s="2">
        <v>0</v>
      </c>
      <c r="U551" s="2">
        <v>0</v>
      </c>
      <c r="V551" s="2">
        <v>0</v>
      </c>
      <c r="W551" s="2">
        <f t="shared" ca="1" si="120"/>
        <v>84.239310344827587</v>
      </c>
    </row>
    <row r="552" spans="1:23" hidden="1" x14ac:dyDescent="0.35">
      <c r="A552" s="6" t="s">
        <v>50</v>
      </c>
      <c r="B552" s="2" t="s">
        <v>115</v>
      </c>
      <c r="C552" s="2" t="s">
        <v>109</v>
      </c>
      <c r="D552" s="2">
        <f t="shared" si="134"/>
        <v>2</v>
      </c>
      <c r="E552" s="2">
        <f t="shared" ca="1" si="129"/>
        <v>7</v>
      </c>
      <c r="F552" s="2">
        <f t="shared" ca="1" si="130"/>
        <v>208</v>
      </c>
      <c r="G552" s="2">
        <f t="shared" ca="1" si="131"/>
        <v>112</v>
      </c>
      <c r="H552" s="2">
        <f t="shared" ca="1" si="132"/>
        <v>7</v>
      </c>
      <c r="I552" s="2">
        <f t="shared" ca="1" si="133"/>
        <v>12</v>
      </c>
      <c r="J552" s="2">
        <f t="shared" ca="1" si="121"/>
        <v>10.5</v>
      </c>
      <c r="K552" s="2">
        <f t="shared" ca="1" si="122"/>
        <v>2.08</v>
      </c>
      <c r="L552" s="2">
        <f t="shared" ca="1" si="123"/>
        <v>1.68</v>
      </c>
      <c r="M552" s="2">
        <f t="shared" ca="1" si="124"/>
        <v>0.35000000000000003</v>
      </c>
      <c r="N552" s="14">
        <f t="shared" ca="1" si="125"/>
        <v>0.36</v>
      </c>
      <c r="O552" s="2">
        <f t="shared" ca="1" si="126"/>
        <v>4.47</v>
      </c>
      <c r="P552" s="14">
        <f t="shared" ca="1" si="118"/>
        <v>1.6867469879518073</v>
      </c>
      <c r="Q552" s="2">
        <f t="shared" ca="1" si="127"/>
        <v>92.771084337349407</v>
      </c>
      <c r="R552" s="2">
        <f t="shared" ca="1" si="119"/>
        <v>97.241084337349406</v>
      </c>
      <c r="S552" s="2">
        <v>0</v>
      </c>
      <c r="T552" s="2">
        <v>0</v>
      </c>
      <c r="U552" s="2">
        <v>0</v>
      </c>
      <c r="V552" s="2">
        <v>0</v>
      </c>
      <c r="W552" s="2">
        <f t="shared" ca="1" si="120"/>
        <v>107.74108433734941</v>
      </c>
    </row>
    <row r="553" spans="1:23" hidden="1" x14ac:dyDescent="0.35">
      <c r="A553" s="6" t="s">
        <v>51</v>
      </c>
      <c r="B553" s="2" t="s">
        <v>115</v>
      </c>
      <c r="C553" s="2" t="s">
        <v>109</v>
      </c>
      <c r="D553" s="2">
        <f t="shared" si="134"/>
        <v>2</v>
      </c>
      <c r="E553" s="2">
        <f t="shared" ca="1" si="129"/>
        <v>8</v>
      </c>
      <c r="F553" s="2">
        <f t="shared" ca="1" si="130"/>
        <v>216</v>
      </c>
      <c r="G553" s="2">
        <f t="shared" ca="1" si="131"/>
        <v>110</v>
      </c>
      <c r="H553" s="2">
        <f t="shared" ca="1" si="132"/>
        <v>8.4</v>
      </c>
      <c r="I553" s="2">
        <f t="shared" ca="1" si="133"/>
        <v>10</v>
      </c>
      <c r="J553" s="2">
        <f t="shared" ca="1" si="121"/>
        <v>12</v>
      </c>
      <c r="K553" s="2">
        <f t="shared" ca="1" si="122"/>
        <v>2.16</v>
      </c>
      <c r="L553" s="2">
        <f t="shared" ca="1" si="123"/>
        <v>1.65</v>
      </c>
      <c r="M553" s="2">
        <f t="shared" ca="1" si="124"/>
        <v>0.42000000000000004</v>
      </c>
      <c r="N553" s="14">
        <f t="shared" ca="1" si="125"/>
        <v>0.4</v>
      </c>
      <c r="O553" s="2">
        <f t="shared" ca="1" si="126"/>
        <v>4.6300000000000008</v>
      </c>
      <c r="P553" s="14">
        <f t="shared" ca="1" si="118"/>
        <v>1.1914893617021276</v>
      </c>
      <c r="Q553" s="2">
        <f t="shared" ca="1" si="127"/>
        <v>65.531914893617014</v>
      </c>
      <c r="R553" s="2">
        <f t="shared" ca="1" si="119"/>
        <v>70.161914893617009</v>
      </c>
      <c r="S553" s="2">
        <v>0</v>
      </c>
      <c r="T553" s="2">
        <v>0</v>
      </c>
      <c r="U553" s="2">
        <v>0</v>
      </c>
      <c r="V553" s="2">
        <v>0</v>
      </c>
      <c r="W553" s="2">
        <f t="shared" ca="1" si="120"/>
        <v>82.161914893617009</v>
      </c>
    </row>
    <row r="554" spans="1:23" hidden="1" x14ac:dyDescent="0.35">
      <c r="A554" s="6" t="s">
        <v>52</v>
      </c>
      <c r="B554" s="2" t="s">
        <v>115</v>
      </c>
      <c r="C554" s="2" t="s">
        <v>109</v>
      </c>
      <c r="D554" s="2">
        <f t="shared" si="134"/>
        <v>2</v>
      </c>
      <c r="E554" s="2">
        <f t="shared" ca="1" si="129"/>
        <v>8.1999999999999993</v>
      </c>
      <c r="F554" s="2">
        <f t="shared" ca="1" si="130"/>
        <v>198</v>
      </c>
      <c r="G554" s="2">
        <f t="shared" ca="1" si="131"/>
        <v>104</v>
      </c>
      <c r="H554" s="2">
        <f t="shared" ca="1" si="132"/>
        <v>9</v>
      </c>
      <c r="I554" s="2">
        <f t="shared" ca="1" si="133"/>
        <v>12</v>
      </c>
      <c r="J554" s="2">
        <f t="shared" ca="1" si="121"/>
        <v>12.299999999999999</v>
      </c>
      <c r="K554" s="2">
        <f t="shared" ca="1" si="122"/>
        <v>1.98</v>
      </c>
      <c r="L554" s="2">
        <f t="shared" ca="1" si="123"/>
        <v>1.56</v>
      </c>
      <c r="M554" s="2">
        <f t="shared" ca="1" si="124"/>
        <v>0.45</v>
      </c>
      <c r="N554" s="14">
        <f t="shared" ca="1" si="125"/>
        <v>0.60000000000000009</v>
      </c>
      <c r="O554" s="2">
        <f t="shared" ca="1" si="126"/>
        <v>4.59</v>
      </c>
      <c r="P554" s="14">
        <f t="shared" ca="1" si="118"/>
        <v>1.3333333333333333</v>
      </c>
      <c r="Q554" s="2">
        <f t="shared" ca="1" si="127"/>
        <v>73.333333333333329</v>
      </c>
      <c r="R554" s="2">
        <f t="shared" ca="1" si="119"/>
        <v>77.923333333333332</v>
      </c>
      <c r="S554" s="2">
        <v>0</v>
      </c>
      <c r="T554" s="2">
        <v>0</v>
      </c>
      <c r="U554" s="2">
        <v>0</v>
      </c>
      <c r="V554" s="2">
        <v>0</v>
      </c>
      <c r="W554" s="2">
        <f t="shared" ca="1" si="120"/>
        <v>90.223333333333329</v>
      </c>
    </row>
    <row r="555" spans="1:23" hidden="1" x14ac:dyDescent="0.35">
      <c r="A555" s="6" t="s">
        <v>53</v>
      </c>
      <c r="B555" s="2" t="s">
        <v>115</v>
      </c>
      <c r="C555" s="2" t="s">
        <v>109</v>
      </c>
      <c r="D555" s="2">
        <f t="shared" si="134"/>
        <v>2</v>
      </c>
      <c r="E555" s="2">
        <f t="shared" ca="1" si="129"/>
        <v>8.4</v>
      </c>
      <c r="F555" s="2">
        <f t="shared" ca="1" si="130"/>
        <v>184</v>
      </c>
      <c r="G555" s="2">
        <f t="shared" ca="1" si="131"/>
        <v>102</v>
      </c>
      <c r="H555" s="2">
        <f t="shared" ca="1" si="132"/>
        <v>8.6</v>
      </c>
      <c r="I555" s="2">
        <f t="shared" ca="1" si="133"/>
        <v>6</v>
      </c>
      <c r="J555" s="2">
        <f t="shared" ca="1" si="121"/>
        <v>12.600000000000001</v>
      </c>
      <c r="K555" s="2">
        <f t="shared" ca="1" si="122"/>
        <v>1.84</v>
      </c>
      <c r="L555" s="2">
        <f t="shared" ca="1" si="123"/>
        <v>1.53</v>
      </c>
      <c r="M555" s="2">
        <f t="shared" ca="1" si="124"/>
        <v>0.43</v>
      </c>
      <c r="N555" s="14">
        <f t="shared" ca="1" si="125"/>
        <v>0.30000000000000004</v>
      </c>
      <c r="O555" s="2">
        <f t="shared" ca="1" si="126"/>
        <v>4.1000000000000005</v>
      </c>
      <c r="P555" s="14">
        <f t="shared" ca="1" si="118"/>
        <v>1.2068965517241379</v>
      </c>
      <c r="Q555" s="2">
        <f t="shared" ca="1" si="127"/>
        <v>66.379310344827587</v>
      </c>
      <c r="R555" s="2">
        <f t="shared" ca="1" si="119"/>
        <v>70.479310344827582</v>
      </c>
      <c r="S555" s="2">
        <v>0</v>
      </c>
      <c r="T555" s="2">
        <v>0</v>
      </c>
      <c r="U555" s="2">
        <v>0</v>
      </c>
      <c r="V555" s="2">
        <v>0</v>
      </c>
      <c r="W555" s="2">
        <f t="shared" ca="1" si="120"/>
        <v>83.079310344827576</v>
      </c>
    </row>
    <row r="556" spans="1:23" hidden="1" x14ac:dyDescent="0.35">
      <c r="A556" s="6" t="s">
        <v>54</v>
      </c>
      <c r="B556" s="2" t="s">
        <v>115</v>
      </c>
      <c r="C556" s="2" t="s">
        <v>109</v>
      </c>
      <c r="D556" s="2">
        <f t="shared" si="134"/>
        <v>2</v>
      </c>
      <c r="E556" s="2">
        <f t="shared" ca="1" si="129"/>
        <v>8.1999999999999993</v>
      </c>
      <c r="F556" s="2">
        <f t="shared" ca="1" si="130"/>
        <v>214</v>
      </c>
      <c r="G556" s="2">
        <f t="shared" ca="1" si="131"/>
        <v>100</v>
      </c>
      <c r="H556" s="2">
        <f t="shared" ca="1" si="132"/>
        <v>8.1999999999999993</v>
      </c>
      <c r="I556" s="2">
        <f t="shared" ca="1" si="133"/>
        <v>8</v>
      </c>
      <c r="J556" s="2">
        <f t="shared" ca="1" si="121"/>
        <v>12.299999999999999</v>
      </c>
      <c r="K556" s="2">
        <f t="shared" ca="1" si="122"/>
        <v>2.14</v>
      </c>
      <c r="L556" s="2">
        <f t="shared" ca="1" si="123"/>
        <v>1.5</v>
      </c>
      <c r="M556" s="2">
        <f t="shared" ca="1" si="124"/>
        <v>0.41</v>
      </c>
      <c r="N556" s="14">
        <f t="shared" ca="1" si="125"/>
        <v>0.4</v>
      </c>
      <c r="O556" s="2">
        <f t="shared" ca="1" si="126"/>
        <v>4.45</v>
      </c>
      <c r="P556" s="14">
        <f t="shared" ca="1" si="118"/>
        <v>1.8543046357615893</v>
      </c>
      <c r="Q556" s="2">
        <f t="shared" ca="1" si="127"/>
        <v>101.98675496688742</v>
      </c>
      <c r="R556" s="2">
        <f t="shared" ca="1" si="119"/>
        <v>106.43675496688742</v>
      </c>
      <c r="S556" s="2">
        <v>0</v>
      </c>
      <c r="T556" s="2">
        <v>0</v>
      </c>
      <c r="U556" s="2">
        <v>0</v>
      </c>
      <c r="V556" s="2">
        <v>0</v>
      </c>
      <c r="W556" s="2">
        <f t="shared" ca="1" si="120"/>
        <v>118.73675496688742</v>
      </c>
    </row>
    <row r="557" spans="1:23" hidden="1" x14ac:dyDescent="0.35">
      <c r="A557" s="6" t="s">
        <v>55</v>
      </c>
      <c r="B557" s="2" t="s">
        <v>115</v>
      </c>
      <c r="C557" s="2" t="s">
        <v>109</v>
      </c>
      <c r="D557" s="2">
        <f t="shared" si="134"/>
        <v>2</v>
      </c>
      <c r="E557" s="2">
        <f t="shared" ca="1" si="129"/>
        <v>9</v>
      </c>
      <c r="F557" s="2">
        <f t="shared" ca="1" si="130"/>
        <v>180</v>
      </c>
      <c r="G557" s="2">
        <f t="shared" ca="1" si="131"/>
        <v>106</v>
      </c>
      <c r="H557" s="2">
        <f t="shared" ca="1" si="132"/>
        <v>9</v>
      </c>
      <c r="I557" s="2">
        <f t="shared" ca="1" si="133"/>
        <v>16</v>
      </c>
      <c r="J557" s="2">
        <f t="shared" ca="1" si="121"/>
        <v>13.5</v>
      </c>
      <c r="K557" s="2">
        <f t="shared" ca="1" si="122"/>
        <v>1.8</v>
      </c>
      <c r="L557" s="2">
        <f t="shared" ca="1" si="123"/>
        <v>1.5899999999999999</v>
      </c>
      <c r="M557" s="2">
        <f t="shared" ca="1" si="124"/>
        <v>0.45</v>
      </c>
      <c r="N557" s="14">
        <f t="shared" ca="1" si="125"/>
        <v>0.64</v>
      </c>
      <c r="O557" s="2">
        <f t="shared" ca="1" si="126"/>
        <v>4.4799999999999995</v>
      </c>
      <c r="P557" s="14">
        <f t="shared" ca="1" si="118"/>
        <v>1.2727272727272727</v>
      </c>
      <c r="Q557" s="2">
        <f t="shared" ca="1" si="127"/>
        <v>70</v>
      </c>
      <c r="R557" s="2">
        <f t="shared" ca="1" si="119"/>
        <v>74.48</v>
      </c>
      <c r="S557" s="2">
        <v>0</v>
      </c>
      <c r="T557" s="2">
        <v>0</v>
      </c>
      <c r="U557" s="2">
        <v>0</v>
      </c>
      <c r="V557" s="2">
        <v>0</v>
      </c>
      <c r="W557" s="2">
        <f t="shared" ca="1" si="120"/>
        <v>87.98</v>
      </c>
    </row>
    <row r="558" spans="1:23" hidden="1" x14ac:dyDescent="0.35">
      <c r="A558" s="6" t="s">
        <v>56</v>
      </c>
      <c r="B558" s="2" t="s">
        <v>115</v>
      </c>
      <c r="C558" s="2" t="s">
        <v>109</v>
      </c>
      <c r="D558" s="2">
        <f t="shared" si="134"/>
        <v>2</v>
      </c>
      <c r="E558" s="2">
        <f t="shared" ca="1" si="129"/>
        <v>8.8000000000000007</v>
      </c>
      <c r="F558" s="2">
        <f t="shared" ca="1" si="130"/>
        <v>190</v>
      </c>
      <c r="G558" s="2">
        <f t="shared" ca="1" si="131"/>
        <v>92</v>
      </c>
      <c r="H558" s="2">
        <f t="shared" ca="1" si="132"/>
        <v>7</v>
      </c>
      <c r="I558" s="2">
        <f t="shared" ca="1" si="133"/>
        <v>12</v>
      </c>
      <c r="J558" s="2">
        <f t="shared" ca="1" si="121"/>
        <v>13.200000000000001</v>
      </c>
      <c r="K558" s="2">
        <f t="shared" ca="1" si="122"/>
        <v>1.9000000000000001</v>
      </c>
      <c r="L558" s="2">
        <f t="shared" ca="1" si="123"/>
        <v>1.38</v>
      </c>
      <c r="M558" s="2">
        <f t="shared" ca="1" si="124"/>
        <v>0.35000000000000003</v>
      </c>
      <c r="N558" s="14">
        <f t="shared" ca="1" si="125"/>
        <v>0.24</v>
      </c>
      <c r="O558" s="2">
        <f t="shared" ca="1" si="126"/>
        <v>3.87</v>
      </c>
      <c r="P558" s="14">
        <f t="shared" ca="1" si="118"/>
        <v>1.4583333333333333</v>
      </c>
      <c r="Q558" s="2">
        <f t="shared" ca="1" si="127"/>
        <v>80.208333333333329</v>
      </c>
      <c r="R558" s="2">
        <f t="shared" ca="1" si="119"/>
        <v>84.078333333333333</v>
      </c>
      <c r="S558" s="2">
        <v>0</v>
      </c>
      <c r="T558" s="2">
        <v>0</v>
      </c>
      <c r="U558" s="2">
        <v>0</v>
      </c>
      <c r="V558" s="2">
        <v>0</v>
      </c>
      <c r="W558" s="2">
        <f t="shared" ca="1" si="120"/>
        <v>97.278333333333336</v>
      </c>
    </row>
    <row r="559" spans="1:23" hidden="1" x14ac:dyDescent="0.35">
      <c r="A559" s="6" t="s">
        <v>57</v>
      </c>
      <c r="B559" s="2" t="s">
        <v>115</v>
      </c>
      <c r="C559" s="2" t="s">
        <v>109</v>
      </c>
      <c r="D559" s="2">
        <f t="shared" si="134"/>
        <v>2</v>
      </c>
      <c r="E559" s="2">
        <f t="shared" ca="1" si="129"/>
        <v>7.2</v>
      </c>
      <c r="F559" s="2">
        <f t="shared" ca="1" si="130"/>
        <v>210</v>
      </c>
      <c r="G559" s="2">
        <f t="shared" ca="1" si="131"/>
        <v>114</v>
      </c>
      <c r="H559" s="2">
        <f t="shared" ca="1" si="132"/>
        <v>8.4</v>
      </c>
      <c r="I559" s="2">
        <f t="shared" ca="1" si="133"/>
        <v>16</v>
      </c>
      <c r="J559" s="2">
        <f t="shared" ca="1" si="121"/>
        <v>10.8</v>
      </c>
      <c r="K559" s="2">
        <f t="shared" ca="1" si="122"/>
        <v>2.1</v>
      </c>
      <c r="L559" s="2">
        <f t="shared" ca="1" si="123"/>
        <v>1.71</v>
      </c>
      <c r="M559" s="2">
        <f t="shared" ca="1" si="124"/>
        <v>0.42000000000000004</v>
      </c>
      <c r="N559" s="14">
        <f t="shared" ca="1" si="125"/>
        <v>0.48</v>
      </c>
      <c r="O559" s="2">
        <f t="shared" ca="1" si="126"/>
        <v>4.7100000000000009</v>
      </c>
      <c r="P559" s="14">
        <f t="shared" ca="1" si="118"/>
        <v>1.2068965517241379</v>
      </c>
      <c r="Q559" s="2">
        <f t="shared" ca="1" si="127"/>
        <v>66.379310344827587</v>
      </c>
      <c r="R559" s="2">
        <f t="shared" ca="1" si="119"/>
        <v>71.089310344827595</v>
      </c>
      <c r="S559" s="2">
        <v>0</v>
      </c>
      <c r="T559" s="2">
        <v>0</v>
      </c>
      <c r="U559" s="2">
        <v>0</v>
      </c>
      <c r="V559" s="2">
        <v>0</v>
      </c>
      <c r="W559" s="2">
        <f t="shared" ca="1" si="120"/>
        <v>81.889310344827592</v>
      </c>
    </row>
    <row r="560" spans="1:23" hidden="1" x14ac:dyDescent="0.35">
      <c r="A560" s="6" t="s">
        <v>58</v>
      </c>
      <c r="B560" s="2" t="s">
        <v>115</v>
      </c>
      <c r="C560" s="2" t="s">
        <v>109</v>
      </c>
      <c r="D560" s="2">
        <f t="shared" si="134"/>
        <v>2</v>
      </c>
      <c r="E560" s="2">
        <f t="shared" ca="1" si="129"/>
        <v>8</v>
      </c>
      <c r="F560" s="2">
        <f t="shared" ca="1" si="130"/>
        <v>208</v>
      </c>
      <c r="G560" s="2">
        <f t="shared" ca="1" si="131"/>
        <v>100</v>
      </c>
      <c r="H560" s="2">
        <f t="shared" ca="1" si="132"/>
        <v>9</v>
      </c>
      <c r="I560" s="2">
        <f t="shared" ca="1" si="133"/>
        <v>14</v>
      </c>
      <c r="J560" s="2">
        <f t="shared" ca="1" si="121"/>
        <v>12</v>
      </c>
      <c r="K560" s="2">
        <f t="shared" ca="1" si="122"/>
        <v>2.08</v>
      </c>
      <c r="L560" s="2">
        <f t="shared" ca="1" si="123"/>
        <v>1.5</v>
      </c>
      <c r="M560" s="2">
        <f t="shared" ca="1" si="124"/>
        <v>0.45</v>
      </c>
      <c r="N560" s="14">
        <f t="shared" ca="1" si="125"/>
        <v>0.70000000000000007</v>
      </c>
      <c r="O560" s="2">
        <f t="shared" ca="1" si="126"/>
        <v>4.7300000000000004</v>
      </c>
      <c r="P560" s="14">
        <f t="shared" ca="1" si="118"/>
        <v>1.3023255813953489</v>
      </c>
      <c r="Q560" s="2">
        <f t="shared" ca="1" si="127"/>
        <v>71.627906976744185</v>
      </c>
      <c r="R560" s="2">
        <f t="shared" ca="1" si="119"/>
        <v>76.357906976744189</v>
      </c>
      <c r="S560" s="2">
        <v>0</v>
      </c>
      <c r="T560" s="2">
        <v>0</v>
      </c>
      <c r="U560" s="2">
        <v>0</v>
      </c>
      <c r="V560" s="2">
        <v>0</v>
      </c>
      <c r="W560" s="2">
        <f t="shared" ca="1" si="120"/>
        <v>88.357906976744189</v>
      </c>
    </row>
    <row r="561" spans="1:23" hidden="1" x14ac:dyDescent="0.35">
      <c r="A561" s="6" t="s">
        <v>59</v>
      </c>
      <c r="B561" s="2" t="s">
        <v>115</v>
      </c>
      <c r="C561" s="2" t="s">
        <v>109</v>
      </c>
      <c r="D561" s="2">
        <f t="shared" si="134"/>
        <v>2</v>
      </c>
      <c r="E561" s="2">
        <f t="shared" ca="1" si="129"/>
        <v>7</v>
      </c>
      <c r="F561" s="2">
        <f t="shared" ca="1" si="130"/>
        <v>198</v>
      </c>
      <c r="G561" s="2">
        <f t="shared" ca="1" si="131"/>
        <v>112</v>
      </c>
      <c r="H561" s="2">
        <f t="shared" ca="1" si="132"/>
        <v>8.6</v>
      </c>
      <c r="I561" s="2">
        <f t="shared" ca="1" si="133"/>
        <v>8</v>
      </c>
      <c r="J561" s="2">
        <f t="shared" ca="1" si="121"/>
        <v>10.5</v>
      </c>
      <c r="K561" s="2">
        <f t="shared" ca="1" si="122"/>
        <v>1.98</v>
      </c>
      <c r="L561" s="2">
        <f t="shared" ca="1" si="123"/>
        <v>1.68</v>
      </c>
      <c r="M561" s="2">
        <f t="shared" ca="1" si="124"/>
        <v>0.43</v>
      </c>
      <c r="N561" s="14">
        <f t="shared" ca="1" si="125"/>
        <v>0.4</v>
      </c>
      <c r="O561" s="2">
        <f t="shared" ca="1" si="126"/>
        <v>4.49</v>
      </c>
      <c r="P561" s="14">
        <f t="shared" ca="1" si="118"/>
        <v>1.8064516129032258</v>
      </c>
      <c r="Q561" s="2">
        <f t="shared" ca="1" si="127"/>
        <v>99.354838709677423</v>
      </c>
      <c r="R561" s="2">
        <f t="shared" ca="1" si="119"/>
        <v>103.84483870967742</v>
      </c>
      <c r="S561" s="2">
        <v>0</v>
      </c>
      <c r="T561" s="2">
        <v>0</v>
      </c>
      <c r="U561" s="2">
        <v>0</v>
      </c>
      <c r="V561" s="2">
        <v>0</v>
      </c>
      <c r="W561" s="2">
        <f t="shared" ca="1" si="120"/>
        <v>114.34483870967742</v>
      </c>
    </row>
    <row r="562" spans="1:23" hidden="1" x14ac:dyDescent="0.35">
      <c r="A562" s="6" t="s">
        <v>60</v>
      </c>
      <c r="B562" s="2" t="s">
        <v>115</v>
      </c>
      <c r="C562" s="2" t="s">
        <v>109</v>
      </c>
      <c r="D562" s="2">
        <f t="shared" si="134"/>
        <v>2</v>
      </c>
      <c r="E562" s="2">
        <f t="shared" ca="1" si="129"/>
        <v>7</v>
      </c>
      <c r="F562" s="2">
        <f t="shared" ca="1" si="130"/>
        <v>198</v>
      </c>
      <c r="G562" s="2">
        <f t="shared" ca="1" si="131"/>
        <v>118</v>
      </c>
      <c r="H562" s="2">
        <f t="shared" ca="1" si="132"/>
        <v>9</v>
      </c>
      <c r="I562" s="2">
        <f t="shared" ca="1" si="133"/>
        <v>8</v>
      </c>
      <c r="J562" s="2">
        <f t="shared" ca="1" si="121"/>
        <v>10.5</v>
      </c>
      <c r="K562" s="2">
        <f t="shared" ca="1" si="122"/>
        <v>1.98</v>
      </c>
      <c r="L562" s="2">
        <f t="shared" ca="1" si="123"/>
        <v>1.77</v>
      </c>
      <c r="M562" s="2">
        <f t="shared" ca="1" si="124"/>
        <v>0.45</v>
      </c>
      <c r="N562" s="14">
        <f t="shared" ca="1" si="125"/>
        <v>0.32</v>
      </c>
      <c r="O562" s="2">
        <f t="shared" ca="1" si="126"/>
        <v>4.5200000000000005</v>
      </c>
      <c r="P562" s="14">
        <f t="shared" ca="1" si="118"/>
        <v>1.2444444444444445</v>
      </c>
      <c r="Q562" s="2">
        <f t="shared" ca="1" si="127"/>
        <v>68.444444444444443</v>
      </c>
      <c r="R562" s="2">
        <f t="shared" ca="1" si="119"/>
        <v>72.964444444444439</v>
      </c>
      <c r="S562" s="2">
        <v>0</v>
      </c>
      <c r="T562" s="2">
        <v>0</v>
      </c>
      <c r="U562" s="2">
        <v>0</v>
      </c>
      <c r="V562" s="2">
        <v>0</v>
      </c>
      <c r="W562" s="2">
        <f t="shared" ca="1" si="120"/>
        <v>83.464444444444439</v>
      </c>
    </row>
    <row r="563" spans="1:23" hidden="1" x14ac:dyDescent="0.35">
      <c r="A563" s="6" t="s">
        <v>61</v>
      </c>
      <c r="B563" s="2" t="s">
        <v>115</v>
      </c>
      <c r="C563" s="2" t="s">
        <v>109</v>
      </c>
      <c r="D563" s="2">
        <f t="shared" si="134"/>
        <v>2</v>
      </c>
      <c r="E563" s="2">
        <f t="shared" ca="1" si="129"/>
        <v>7.4</v>
      </c>
      <c r="F563" s="2">
        <f t="shared" ca="1" si="130"/>
        <v>200</v>
      </c>
      <c r="G563" s="2">
        <f t="shared" ca="1" si="131"/>
        <v>108</v>
      </c>
      <c r="H563" s="2">
        <f t="shared" ca="1" si="132"/>
        <v>7.2</v>
      </c>
      <c r="I563" s="2">
        <f t="shared" ca="1" si="133"/>
        <v>14</v>
      </c>
      <c r="J563" s="2">
        <f t="shared" ca="1" si="121"/>
        <v>11.100000000000001</v>
      </c>
      <c r="K563" s="2">
        <f t="shared" ca="1" si="122"/>
        <v>2</v>
      </c>
      <c r="L563" s="2">
        <f t="shared" ca="1" si="123"/>
        <v>1.6199999999999999</v>
      </c>
      <c r="M563" s="2">
        <f t="shared" ca="1" si="124"/>
        <v>0.36000000000000004</v>
      </c>
      <c r="N563" s="14">
        <f t="shared" ca="1" si="125"/>
        <v>0.70000000000000007</v>
      </c>
      <c r="O563" s="2">
        <f t="shared" ca="1" si="126"/>
        <v>4.68</v>
      </c>
      <c r="P563" s="14">
        <f t="shared" ca="1" si="118"/>
        <v>1.3023255813953489</v>
      </c>
      <c r="Q563" s="2">
        <f t="shared" ca="1" si="127"/>
        <v>71.627906976744185</v>
      </c>
      <c r="R563" s="2">
        <f t="shared" ca="1" si="119"/>
        <v>76.307906976744192</v>
      </c>
      <c r="S563" s="2">
        <v>0</v>
      </c>
      <c r="T563" s="2">
        <v>0</v>
      </c>
      <c r="U563" s="2">
        <v>0</v>
      </c>
      <c r="V563" s="2">
        <v>0</v>
      </c>
      <c r="W563" s="2">
        <f t="shared" ca="1" si="120"/>
        <v>87.407906976744187</v>
      </c>
    </row>
    <row r="564" spans="1:23" hidden="1" x14ac:dyDescent="0.35">
      <c r="A564" s="6" t="s">
        <v>62</v>
      </c>
      <c r="B564" s="2" t="s">
        <v>115</v>
      </c>
      <c r="C564" s="2" t="s">
        <v>109</v>
      </c>
      <c r="D564" s="2">
        <f t="shared" si="134"/>
        <v>2</v>
      </c>
      <c r="E564" s="2">
        <f t="shared" ca="1" si="129"/>
        <v>7.8</v>
      </c>
      <c r="F564" s="2">
        <f t="shared" ca="1" si="130"/>
        <v>192</v>
      </c>
      <c r="G564" s="2">
        <f t="shared" ca="1" si="131"/>
        <v>114</v>
      </c>
      <c r="H564" s="2">
        <f t="shared" ca="1" si="132"/>
        <v>7</v>
      </c>
      <c r="I564" s="2">
        <f t="shared" ca="1" si="133"/>
        <v>16</v>
      </c>
      <c r="J564" s="2">
        <f t="shared" ca="1" si="121"/>
        <v>11.7</v>
      </c>
      <c r="K564" s="2">
        <f t="shared" ca="1" si="122"/>
        <v>1.92</v>
      </c>
      <c r="L564" s="2">
        <f t="shared" ca="1" si="123"/>
        <v>1.71</v>
      </c>
      <c r="M564" s="2">
        <f t="shared" ca="1" si="124"/>
        <v>0.35000000000000003</v>
      </c>
      <c r="N564" s="14">
        <f t="shared" ca="1" si="125"/>
        <v>0.48</v>
      </c>
      <c r="O564" s="2">
        <f t="shared" ca="1" si="126"/>
        <v>4.46</v>
      </c>
      <c r="P564" s="14">
        <f t="shared" ca="1" si="118"/>
        <v>1.4507772020725389</v>
      </c>
      <c r="Q564" s="2">
        <f t="shared" ca="1" si="127"/>
        <v>79.792746113989637</v>
      </c>
      <c r="R564" s="2">
        <f t="shared" ca="1" si="119"/>
        <v>84.25274611398963</v>
      </c>
      <c r="S564" s="2">
        <v>0</v>
      </c>
      <c r="T564" s="2">
        <v>0</v>
      </c>
      <c r="U564" s="2">
        <v>0</v>
      </c>
      <c r="V564" s="2">
        <v>0</v>
      </c>
      <c r="W564" s="2">
        <f t="shared" ca="1" si="120"/>
        <v>95.952746113989633</v>
      </c>
    </row>
    <row r="565" spans="1:23" hidden="1" x14ac:dyDescent="0.35">
      <c r="A565" s="6" t="s">
        <v>63</v>
      </c>
      <c r="B565" s="2" t="s">
        <v>115</v>
      </c>
      <c r="C565" s="2" t="s">
        <v>109</v>
      </c>
      <c r="D565" s="2">
        <f t="shared" si="134"/>
        <v>2</v>
      </c>
      <c r="E565" s="2">
        <f t="shared" ca="1" si="129"/>
        <v>7.6</v>
      </c>
      <c r="F565" s="2">
        <f t="shared" ca="1" si="130"/>
        <v>180</v>
      </c>
      <c r="G565" s="2">
        <f t="shared" ca="1" si="131"/>
        <v>94</v>
      </c>
      <c r="H565" s="2">
        <f t="shared" ca="1" si="132"/>
        <v>8</v>
      </c>
      <c r="I565" s="2">
        <f t="shared" ca="1" si="133"/>
        <v>10</v>
      </c>
      <c r="J565" s="2">
        <f t="shared" ca="1" si="121"/>
        <v>11.399999999999999</v>
      </c>
      <c r="K565" s="2">
        <f t="shared" ca="1" si="122"/>
        <v>1.8</v>
      </c>
      <c r="L565" s="2">
        <f t="shared" ca="1" si="123"/>
        <v>1.41</v>
      </c>
      <c r="M565" s="2">
        <f t="shared" ca="1" si="124"/>
        <v>0.4</v>
      </c>
      <c r="N565" s="14">
        <f t="shared" ca="1" si="125"/>
        <v>0.3</v>
      </c>
      <c r="O565" s="2">
        <f t="shared" ca="1" si="126"/>
        <v>3.9099999999999997</v>
      </c>
      <c r="P565" s="14">
        <f t="shared" ca="1" si="118"/>
        <v>1.6091954022988506</v>
      </c>
      <c r="Q565" s="2">
        <f t="shared" ca="1" si="127"/>
        <v>88.505747126436788</v>
      </c>
      <c r="R565" s="2">
        <f t="shared" ca="1" si="119"/>
        <v>92.415747126436784</v>
      </c>
      <c r="S565" s="2">
        <v>0</v>
      </c>
      <c r="T565" s="2">
        <v>0</v>
      </c>
      <c r="U565" s="2">
        <v>0</v>
      </c>
      <c r="V565" s="2">
        <v>0</v>
      </c>
      <c r="W565" s="2">
        <f t="shared" ca="1" si="120"/>
        <v>103.81574712643678</v>
      </c>
    </row>
    <row r="566" spans="1:23" hidden="1" x14ac:dyDescent="0.35">
      <c r="A566" s="6" t="s">
        <v>64</v>
      </c>
      <c r="B566" s="2" t="s">
        <v>115</v>
      </c>
      <c r="C566" s="2" t="s">
        <v>109</v>
      </c>
      <c r="D566" s="2">
        <f t="shared" si="134"/>
        <v>2</v>
      </c>
      <c r="E566" s="2">
        <f t="shared" ca="1" si="129"/>
        <v>9</v>
      </c>
      <c r="F566" s="2">
        <f t="shared" ca="1" si="130"/>
        <v>216</v>
      </c>
      <c r="G566" s="2">
        <f t="shared" ca="1" si="131"/>
        <v>98</v>
      </c>
      <c r="H566" s="2">
        <f t="shared" ca="1" si="132"/>
        <v>8.6</v>
      </c>
      <c r="I566" s="2">
        <f t="shared" ca="1" si="133"/>
        <v>12</v>
      </c>
      <c r="J566" s="2">
        <f t="shared" ca="1" si="121"/>
        <v>13.5</v>
      </c>
      <c r="K566" s="2">
        <f t="shared" ca="1" si="122"/>
        <v>2.16</v>
      </c>
      <c r="L566" s="2">
        <f t="shared" ca="1" si="123"/>
        <v>1.47</v>
      </c>
      <c r="M566" s="2">
        <f t="shared" ca="1" si="124"/>
        <v>0.43</v>
      </c>
      <c r="N566" s="14">
        <f t="shared" ca="1" si="125"/>
        <v>0.60000000000000009</v>
      </c>
      <c r="O566" s="2">
        <f t="shared" ca="1" si="126"/>
        <v>4.66</v>
      </c>
      <c r="P566" s="14">
        <f t="shared" ref="P566:P629" ca="1" si="135">((140/RANDBETWEEN(150,250))*D566)</f>
        <v>1.3793103448275863</v>
      </c>
      <c r="Q566" s="2">
        <f t="shared" ca="1" si="127"/>
        <v>75.862068965517253</v>
      </c>
      <c r="R566" s="2">
        <f t="shared" ca="1" si="119"/>
        <v>80.522068965517249</v>
      </c>
      <c r="S566" s="2">
        <v>0</v>
      </c>
      <c r="T566" s="2">
        <v>0</v>
      </c>
      <c r="U566" s="2">
        <v>0</v>
      </c>
      <c r="V566" s="2">
        <v>0</v>
      </c>
      <c r="W566" s="2">
        <f t="shared" ca="1" si="120"/>
        <v>94.022068965517249</v>
      </c>
    </row>
    <row r="567" spans="1:23" hidden="1" x14ac:dyDescent="0.35">
      <c r="A567" s="6" t="s">
        <v>65</v>
      </c>
      <c r="B567" s="2" t="s">
        <v>115</v>
      </c>
      <c r="C567" s="2" t="s">
        <v>109</v>
      </c>
      <c r="D567" s="2">
        <f t="shared" si="134"/>
        <v>2</v>
      </c>
      <c r="E567" s="2">
        <f t="shared" ca="1" si="129"/>
        <v>8.4</v>
      </c>
      <c r="F567" s="2">
        <f t="shared" ca="1" si="130"/>
        <v>198</v>
      </c>
      <c r="G567" s="2">
        <f t="shared" ca="1" si="131"/>
        <v>116</v>
      </c>
      <c r="H567" s="2">
        <f t="shared" ca="1" si="132"/>
        <v>8</v>
      </c>
      <c r="I567" s="2">
        <f t="shared" ca="1" si="133"/>
        <v>12</v>
      </c>
      <c r="J567" s="2">
        <f t="shared" ca="1" si="121"/>
        <v>12.600000000000001</v>
      </c>
      <c r="K567" s="2">
        <f t="shared" ca="1" si="122"/>
        <v>1.98</v>
      </c>
      <c r="L567" s="2">
        <f t="shared" ca="1" si="123"/>
        <v>1.74</v>
      </c>
      <c r="M567" s="2">
        <f t="shared" ca="1" si="124"/>
        <v>0.4</v>
      </c>
      <c r="N567" s="14">
        <f t="shared" ca="1" si="125"/>
        <v>0.24</v>
      </c>
      <c r="O567" s="2">
        <f t="shared" ca="1" si="126"/>
        <v>4.3600000000000003</v>
      </c>
      <c r="P567" s="14">
        <f t="shared" ca="1" si="135"/>
        <v>1.201716738197425</v>
      </c>
      <c r="Q567" s="2">
        <f t="shared" ca="1" si="127"/>
        <v>66.094420600858371</v>
      </c>
      <c r="R567" s="2">
        <f t="shared" ca="1" si="119"/>
        <v>70.45442060085837</v>
      </c>
      <c r="S567" s="2">
        <v>0</v>
      </c>
      <c r="T567" s="2">
        <v>0</v>
      </c>
      <c r="U567" s="2">
        <v>0</v>
      </c>
      <c r="V567" s="2">
        <v>0</v>
      </c>
      <c r="W567" s="2">
        <f t="shared" ca="1" si="120"/>
        <v>83.054420600858379</v>
      </c>
    </row>
    <row r="568" spans="1:23" hidden="1" x14ac:dyDescent="0.35">
      <c r="A568" s="6" t="s">
        <v>66</v>
      </c>
      <c r="B568" s="2" t="s">
        <v>115</v>
      </c>
      <c r="C568" s="2" t="s">
        <v>109</v>
      </c>
      <c r="D568" s="2">
        <f t="shared" si="134"/>
        <v>2</v>
      </c>
      <c r="E568" s="2">
        <f t="shared" ca="1" si="129"/>
        <v>7</v>
      </c>
      <c r="F568" s="2">
        <f t="shared" ca="1" si="130"/>
        <v>192</v>
      </c>
      <c r="G568" s="2">
        <f t="shared" ca="1" si="131"/>
        <v>100</v>
      </c>
      <c r="H568" s="2">
        <f t="shared" ca="1" si="132"/>
        <v>8.4</v>
      </c>
      <c r="I568" s="2">
        <f t="shared" ca="1" si="133"/>
        <v>12</v>
      </c>
      <c r="J568" s="2">
        <f t="shared" ca="1" si="121"/>
        <v>10.5</v>
      </c>
      <c r="K568" s="2">
        <f t="shared" ca="1" si="122"/>
        <v>1.92</v>
      </c>
      <c r="L568" s="2">
        <f t="shared" ca="1" si="123"/>
        <v>1.5</v>
      </c>
      <c r="M568" s="2">
        <f t="shared" ca="1" si="124"/>
        <v>0.42000000000000004</v>
      </c>
      <c r="N568" s="14">
        <f t="shared" ca="1" si="125"/>
        <v>0.48</v>
      </c>
      <c r="O568" s="2">
        <f t="shared" ca="1" si="126"/>
        <v>4.32</v>
      </c>
      <c r="P568" s="14">
        <f t="shared" ca="1" si="135"/>
        <v>1.4141414141414141</v>
      </c>
      <c r="Q568" s="2">
        <f t="shared" ca="1" si="127"/>
        <v>77.777777777777771</v>
      </c>
      <c r="R568" s="2">
        <f t="shared" ca="1" si="119"/>
        <v>82.097777777777765</v>
      </c>
      <c r="S568" s="2">
        <v>0</v>
      </c>
      <c r="T568" s="2">
        <v>0</v>
      </c>
      <c r="U568" s="2">
        <v>0</v>
      </c>
      <c r="V568" s="2">
        <v>0</v>
      </c>
      <c r="W568" s="2">
        <f t="shared" ca="1" si="120"/>
        <v>92.597777777777765</v>
      </c>
    </row>
    <row r="569" spans="1:23" hidden="1" x14ac:dyDescent="0.35">
      <c r="A569" s="6" t="s">
        <v>67</v>
      </c>
      <c r="B569" s="2" t="s">
        <v>115</v>
      </c>
      <c r="C569" s="2" t="s">
        <v>109</v>
      </c>
      <c r="D569" s="2">
        <f t="shared" si="134"/>
        <v>2</v>
      </c>
      <c r="E569" s="2">
        <f t="shared" ca="1" si="129"/>
        <v>8.6</v>
      </c>
      <c r="F569" s="2">
        <f t="shared" ca="1" si="130"/>
        <v>206</v>
      </c>
      <c r="G569" s="2">
        <f t="shared" ca="1" si="131"/>
        <v>90</v>
      </c>
      <c r="H569" s="2">
        <f t="shared" ca="1" si="132"/>
        <v>7</v>
      </c>
      <c r="I569" s="2">
        <f t="shared" ca="1" si="133"/>
        <v>12</v>
      </c>
      <c r="J569" s="2">
        <f t="shared" ca="1" si="121"/>
        <v>12.899999999999999</v>
      </c>
      <c r="K569" s="2">
        <f t="shared" ca="1" si="122"/>
        <v>2.06</v>
      </c>
      <c r="L569" s="2">
        <f t="shared" ca="1" si="123"/>
        <v>1.3499999999999999</v>
      </c>
      <c r="M569" s="2">
        <f t="shared" ca="1" si="124"/>
        <v>0.35000000000000003</v>
      </c>
      <c r="N569" s="14">
        <f t="shared" ca="1" si="125"/>
        <v>0.48</v>
      </c>
      <c r="O569" s="2">
        <f t="shared" ca="1" si="126"/>
        <v>4.24</v>
      </c>
      <c r="P569" s="14">
        <f t="shared" ca="1" si="135"/>
        <v>1.4583333333333333</v>
      </c>
      <c r="Q569" s="2">
        <f t="shared" ca="1" si="127"/>
        <v>80.208333333333329</v>
      </c>
      <c r="R569" s="2">
        <f t="shared" ca="1" si="119"/>
        <v>84.448333333333323</v>
      </c>
      <c r="S569" s="2">
        <v>0</v>
      </c>
      <c r="T569" s="2">
        <v>0</v>
      </c>
      <c r="U569" s="2">
        <v>0</v>
      </c>
      <c r="V569" s="2">
        <v>0</v>
      </c>
      <c r="W569" s="2">
        <f t="shared" ca="1" si="120"/>
        <v>97.348333333333329</v>
      </c>
    </row>
    <row r="570" spans="1:23" hidden="1" x14ac:dyDescent="0.35">
      <c r="A570" s="6" t="s">
        <v>68</v>
      </c>
      <c r="B570" s="2" t="s">
        <v>115</v>
      </c>
      <c r="C570" s="2" t="s">
        <v>109</v>
      </c>
      <c r="D570" s="2">
        <f t="shared" si="134"/>
        <v>2</v>
      </c>
      <c r="E570" s="2">
        <f t="shared" ca="1" si="129"/>
        <v>7.6</v>
      </c>
      <c r="F570" s="2">
        <f t="shared" ca="1" si="130"/>
        <v>200</v>
      </c>
      <c r="G570" s="2">
        <f t="shared" ca="1" si="131"/>
        <v>116</v>
      </c>
      <c r="H570" s="2">
        <f t="shared" ca="1" si="132"/>
        <v>8.8000000000000007</v>
      </c>
      <c r="I570" s="2">
        <f t="shared" ca="1" si="133"/>
        <v>6</v>
      </c>
      <c r="J570" s="2">
        <f t="shared" ca="1" si="121"/>
        <v>11.399999999999999</v>
      </c>
      <c r="K570" s="2">
        <f t="shared" ca="1" si="122"/>
        <v>2</v>
      </c>
      <c r="L570" s="2">
        <f t="shared" ca="1" si="123"/>
        <v>1.74</v>
      </c>
      <c r="M570" s="2">
        <f t="shared" ca="1" si="124"/>
        <v>0.44000000000000006</v>
      </c>
      <c r="N570" s="14">
        <f t="shared" ca="1" si="125"/>
        <v>0.30000000000000004</v>
      </c>
      <c r="O570" s="2">
        <f t="shared" ca="1" si="126"/>
        <v>4.4800000000000004</v>
      </c>
      <c r="P570" s="14">
        <f t="shared" ca="1" si="135"/>
        <v>1.3930348258706469</v>
      </c>
      <c r="Q570" s="2">
        <f t="shared" ca="1" si="127"/>
        <v>76.616915422885583</v>
      </c>
      <c r="R570" s="2">
        <f t="shared" ca="1" si="119"/>
        <v>81.096915422885587</v>
      </c>
      <c r="S570" s="2">
        <v>0</v>
      </c>
      <c r="T570" s="2">
        <v>0</v>
      </c>
      <c r="U570" s="2">
        <v>0</v>
      </c>
      <c r="V570" s="2">
        <v>0</v>
      </c>
      <c r="W570" s="2">
        <f t="shared" ca="1" si="120"/>
        <v>92.496915422885593</v>
      </c>
    </row>
    <row r="571" spans="1:23" hidden="1" x14ac:dyDescent="0.35">
      <c r="A571" s="6" t="s">
        <v>69</v>
      </c>
      <c r="B571" s="2" t="s">
        <v>115</v>
      </c>
      <c r="C571" s="2" t="s">
        <v>109</v>
      </c>
      <c r="D571" s="2">
        <f t="shared" si="134"/>
        <v>2</v>
      </c>
      <c r="E571" s="2">
        <f t="shared" ca="1" si="129"/>
        <v>7</v>
      </c>
      <c r="F571" s="2">
        <f t="shared" ca="1" si="130"/>
        <v>192</v>
      </c>
      <c r="G571" s="2">
        <f t="shared" ca="1" si="131"/>
        <v>100</v>
      </c>
      <c r="H571" s="2">
        <f t="shared" ca="1" si="132"/>
        <v>7.6</v>
      </c>
      <c r="I571" s="2">
        <f t="shared" ca="1" si="133"/>
        <v>14</v>
      </c>
      <c r="J571" s="2">
        <f t="shared" ca="1" si="121"/>
        <v>10.5</v>
      </c>
      <c r="K571" s="2">
        <f t="shared" ca="1" si="122"/>
        <v>1.92</v>
      </c>
      <c r="L571" s="2">
        <f t="shared" ca="1" si="123"/>
        <v>1.5</v>
      </c>
      <c r="M571" s="2">
        <f t="shared" ca="1" si="124"/>
        <v>0.38</v>
      </c>
      <c r="N571" s="14">
        <f t="shared" ca="1" si="125"/>
        <v>0.70000000000000007</v>
      </c>
      <c r="O571" s="2">
        <f t="shared" ca="1" si="126"/>
        <v>4.5</v>
      </c>
      <c r="P571" s="14">
        <f t="shared" ca="1" si="135"/>
        <v>1.728395061728395</v>
      </c>
      <c r="Q571" s="2">
        <f t="shared" ca="1" si="127"/>
        <v>95.061728395061721</v>
      </c>
      <c r="R571" s="2">
        <f t="shared" ca="1" si="119"/>
        <v>99.561728395061721</v>
      </c>
      <c r="S571" s="2">
        <v>0</v>
      </c>
      <c r="T571" s="2">
        <v>0</v>
      </c>
      <c r="U571" s="2">
        <v>0</v>
      </c>
      <c r="V571" s="2">
        <v>0</v>
      </c>
      <c r="W571" s="2">
        <f t="shared" ca="1" si="120"/>
        <v>110.06172839506172</v>
      </c>
    </row>
    <row r="572" spans="1:23" hidden="1" x14ac:dyDescent="0.35">
      <c r="A572" s="6" t="s">
        <v>70</v>
      </c>
      <c r="B572" s="2" t="s">
        <v>115</v>
      </c>
      <c r="C572" s="2" t="s">
        <v>109</v>
      </c>
      <c r="D572" s="2">
        <f t="shared" si="134"/>
        <v>2</v>
      </c>
      <c r="E572" s="2">
        <f t="shared" ca="1" si="129"/>
        <v>7.2</v>
      </c>
      <c r="F572" s="2">
        <f t="shared" ca="1" si="130"/>
        <v>188</v>
      </c>
      <c r="G572" s="2">
        <f t="shared" ca="1" si="131"/>
        <v>104</v>
      </c>
      <c r="H572" s="2">
        <f t="shared" ca="1" si="132"/>
        <v>7.6</v>
      </c>
      <c r="I572" s="2">
        <f t="shared" ca="1" si="133"/>
        <v>12</v>
      </c>
      <c r="J572" s="2">
        <f t="shared" ca="1" si="121"/>
        <v>10.8</v>
      </c>
      <c r="K572" s="2">
        <f t="shared" ca="1" si="122"/>
        <v>1.8800000000000001</v>
      </c>
      <c r="L572" s="2">
        <f t="shared" ca="1" si="123"/>
        <v>1.56</v>
      </c>
      <c r="M572" s="2">
        <f t="shared" ca="1" si="124"/>
        <v>0.38</v>
      </c>
      <c r="N572" s="14">
        <f t="shared" ca="1" si="125"/>
        <v>0.24</v>
      </c>
      <c r="O572" s="2">
        <f t="shared" ca="1" si="126"/>
        <v>4.0600000000000005</v>
      </c>
      <c r="P572" s="14">
        <f t="shared" ca="1" si="135"/>
        <v>1.2903225806451613</v>
      </c>
      <c r="Q572" s="2">
        <f t="shared" ca="1" si="127"/>
        <v>70.967741935483872</v>
      </c>
      <c r="R572" s="2">
        <f t="shared" ca="1" si="119"/>
        <v>75.027741935483874</v>
      </c>
      <c r="S572" s="2">
        <v>0</v>
      </c>
      <c r="T572" s="2">
        <v>0</v>
      </c>
      <c r="U572" s="2">
        <v>0</v>
      </c>
      <c r="V572" s="2">
        <v>0</v>
      </c>
      <c r="W572" s="2">
        <f t="shared" ca="1" si="120"/>
        <v>85.827741935483871</v>
      </c>
    </row>
    <row r="573" spans="1:23" hidden="1" x14ac:dyDescent="0.35">
      <c r="A573" s="6" t="s">
        <v>71</v>
      </c>
      <c r="B573" s="2" t="s">
        <v>115</v>
      </c>
      <c r="C573" s="2" t="s">
        <v>109</v>
      </c>
      <c r="D573" s="2">
        <f t="shared" si="134"/>
        <v>2</v>
      </c>
      <c r="E573" s="2">
        <f t="shared" ca="1" si="129"/>
        <v>7</v>
      </c>
      <c r="F573" s="2">
        <f t="shared" ca="1" si="130"/>
        <v>218</v>
      </c>
      <c r="G573" s="2">
        <f t="shared" ca="1" si="131"/>
        <v>116</v>
      </c>
      <c r="H573" s="2">
        <f t="shared" ca="1" si="132"/>
        <v>7.8</v>
      </c>
      <c r="I573" s="2">
        <f t="shared" ca="1" si="133"/>
        <v>8</v>
      </c>
      <c r="J573" s="2">
        <f t="shared" ca="1" si="121"/>
        <v>10.5</v>
      </c>
      <c r="K573" s="2">
        <f t="shared" ca="1" si="122"/>
        <v>2.1800000000000002</v>
      </c>
      <c r="L573" s="2">
        <f t="shared" ca="1" si="123"/>
        <v>1.74</v>
      </c>
      <c r="M573" s="2">
        <f t="shared" ca="1" si="124"/>
        <v>0.39</v>
      </c>
      <c r="N573" s="14">
        <f t="shared" ca="1" si="125"/>
        <v>0.24</v>
      </c>
      <c r="O573" s="2">
        <f t="shared" ca="1" si="126"/>
        <v>4.55</v>
      </c>
      <c r="P573" s="14">
        <f t="shared" ca="1" si="135"/>
        <v>1.1570247933884297</v>
      </c>
      <c r="Q573" s="2">
        <f t="shared" ca="1" si="127"/>
        <v>63.636363636363633</v>
      </c>
      <c r="R573" s="2">
        <f t="shared" ca="1" si="119"/>
        <v>68.186363636363637</v>
      </c>
      <c r="S573" s="2">
        <v>0</v>
      </c>
      <c r="T573" s="2">
        <v>0</v>
      </c>
      <c r="U573" s="2">
        <v>0</v>
      </c>
      <c r="V573" s="2">
        <v>0</v>
      </c>
      <c r="W573" s="2">
        <f t="shared" ca="1" si="120"/>
        <v>78.686363636363637</v>
      </c>
    </row>
    <row r="574" spans="1:23" hidden="1" x14ac:dyDescent="0.35">
      <c r="A574" s="6" t="s">
        <v>72</v>
      </c>
      <c r="B574" s="2" t="s">
        <v>115</v>
      </c>
      <c r="C574" s="2" t="s">
        <v>109</v>
      </c>
      <c r="D574" s="2">
        <f t="shared" si="134"/>
        <v>2</v>
      </c>
      <c r="E574" s="2">
        <f t="shared" ca="1" si="129"/>
        <v>7.4</v>
      </c>
      <c r="F574" s="2">
        <f t="shared" ca="1" si="130"/>
        <v>218</v>
      </c>
      <c r="G574" s="2">
        <f t="shared" ca="1" si="131"/>
        <v>102</v>
      </c>
      <c r="H574" s="2">
        <f t="shared" ca="1" si="132"/>
        <v>7.4</v>
      </c>
      <c r="I574" s="2">
        <f t="shared" ca="1" si="133"/>
        <v>6</v>
      </c>
      <c r="J574" s="2">
        <f t="shared" ca="1" si="121"/>
        <v>11.100000000000001</v>
      </c>
      <c r="K574" s="2">
        <f t="shared" ca="1" si="122"/>
        <v>2.1800000000000002</v>
      </c>
      <c r="L574" s="2">
        <f t="shared" ca="1" si="123"/>
        <v>1.53</v>
      </c>
      <c r="M574" s="2">
        <f t="shared" ca="1" si="124"/>
        <v>0.37000000000000005</v>
      </c>
      <c r="N574" s="14">
        <f t="shared" ca="1" si="125"/>
        <v>0.24</v>
      </c>
      <c r="O574" s="2">
        <f t="shared" ca="1" si="126"/>
        <v>4.32</v>
      </c>
      <c r="P574" s="14">
        <f t="shared" ca="1" si="135"/>
        <v>1.201716738197425</v>
      </c>
      <c r="Q574" s="2">
        <f t="shared" ca="1" si="127"/>
        <v>66.094420600858371</v>
      </c>
      <c r="R574" s="2">
        <f t="shared" ca="1" si="119"/>
        <v>70.414420600858364</v>
      </c>
      <c r="S574" s="2">
        <v>0</v>
      </c>
      <c r="T574" s="2">
        <v>0</v>
      </c>
      <c r="U574" s="2">
        <v>0</v>
      </c>
      <c r="V574" s="2">
        <v>0</v>
      </c>
      <c r="W574" s="2">
        <f t="shared" ca="1" si="120"/>
        <v>81.514420600858358</v>
      </c>
    </row>
    <row r="575" spans="1:23" hidden="1" x14ac:dyDescent="0.35">
      <c r="A575" s="6" t="s">
        <v>73</v>
      </c>
      <c r="B575" s="2" t="s">
        <v>115</v>
      </c>
      <c r="C575" s="2" t="s">
        <v>109</v>
      </c>
      <c r="D575" s="2">
        <f t="shared" si="134"/>
        <v>2</v>
      </c>
      <c r="E575" s="2">
        <f t="shared" ca="1" si="129"/>
        <v>9</v>
      </c>
      <c r="F575" s="2">
        <f t="shared" ca="1" si="130"/>
        <v>198</v>
      </c>
      <c r="G575" s="2">
        <f t="shared" ca="1" si="131"/>
        <v>108</v>
      </c>
      <c r="H575" s="2">
        <f t="shared" ca="1" si="132"/>
        <v>9</v>
      </c>
      <c r="I575" s="2">
        <f t="shared" ca="1" si="133"/>
        <v>8</v>
      </c>
      <c r="J575" s="2">
        <f t="shared" ca="1" si="121"/>
        <v>13.5</v>
      </c>
      <c r="K575" s="2">
        <f t="shared" ca="1" si="122"/>
        <v>1.98</v>
      </c>
      <c r="L575" s="2">
        <f t="shared" ca="1" si="123"/>
        <v>1.6199999999999999</v>
      </c>
      <c r="M575" s="2">
        <f t="shared" ca="1" si="124"/>
        <v>0.45</v>
      </c>
      <c r="N575" s="14">
        <f t="shared" ca="1" si="125"/>
        <v>0.24</v>
      </c>
      <c r="O575" s="2">
        <f t="shared" ca="1" si="126"/>
        <v>4.29</v>
      </c>
      <c r="P575" s="14">
        <f t="shared" ca="1" si="135"/>
        <v>1.7948717948717949</v>
      </c>
      <c r="Q575" s="2">
        <f t="shared" ca="1" si="127"/>
        <v>98.717948717948715</v>
      </c>
      <c r="R575" s="2">
        <f t="shared" ca="1" si="119"/>
        <v>103.00794871794872</v>
      </c>
      <c r="S575" s="2">
        <v>0</v>
      </c>
      <c r="T575" s="2">
        <v>0</v>
      </c>
      <c r="U575" s="2">
        <v>0</v>
      </c>
      <c r="V575" s="2">
        <v>0</v>
      </c>
      <c r="W575" s="2">
        <f t="shared" ca="1" si="120"/>
        <v>116.50794871794872</v>
      </c>
    </row>
    <row r="576" spans="1:23" hidden="1" x14ac:dyDescent="0.35">
      <c r="A576" s="6" t="s">
        <v>74</v>
      </c>
      <c r="B576" s="2" t="s">
        <v>115</v>
      </c>
      <c r="C576" s="2" t="s">
        <v>109</v>
      </c>
      <c r="D576" s="2">
        <f t="shared" si="134"/>
        <v>2</v>
      </c>
      <c r="E576" s="2">
        <f t="shared" ca="1" si="129"/>
        <v>7.6</v>
      </c>
      <c r="F576" s="2">
        <f t="shared" ca="1" si="130"/>
        <v>192</v>
      </c>
      <c r="G576" s="2">
        <f t="shared" ca="1" si="131"/>
        <v>102</v>
      </c>
      <c r="H576" s="2">
        <f t="shared" ca="1" si="132"/>
        <v>8</v>
      </c>
      <c r="I576" s="2">
        <f t="shared" ca="1" si="133"/>
        <v>14</v>
      </c>
      <c r="J576" s="2">
        <f t="shared" ca="1" si="121"/>
        <v>11.399999999999999</v>
      </c>
      <c r="K576" s="2">
        <f t="shared" ca="1" si="122"/>
        <v>1.92</v>
      </c>
      <c r="L576" s="2">
        <f t="shared" ca="1" si="123"/>
        <v>1.53</v>
      </c>
      <c r="M576" s="2">
        <f t="shared" ca="1" si="124"/>
        <v>0.4</v>
      </c>
      <c r="N576" s="14">
        <f t="shared" ca="1" si="125"/>
        <v>0.56000000000000005</v>
      </c>
      <c r="O576" s="2">
        <f t="shared" ca="1" si="126"/>
        <v>4.41</v>
      </c>
      <c r="P576" s="14">
        <f t="shared" ca="1" si="135"/>
        <v>1.3461538461538463</v>
      </c>
      <c r="Q576" s="2">
        <f t="shared" ca="1" si="127"/>
        <v>74.038461538461547</v>
      </c>
      <c r="R576" s="2">
        <f t="shared" ca="1" si="119"/>
        <v>78.448461538461544</v>
      </c>
      <c r="S576" s="2">
        <v>0</v>
      </c>
      <c r="T576" s="2">
        <v>0</v>
      </c>
      <c r="U576" s="2">
        <v>0</v>
      </c>
      <c r="V576" s="2">
        <v>0</v>
      </c>
      <c r="W576" s="2">
        <f t="shared" ca="1" si="120"/>
        <v>89.848461538461549</v>
      </c>
    </row>
    <row r="577" spans="1:23" hidden="1" x14ac:dyDescent="0.35">
      <c r="A577" s="6" t="s">
        <v>75</v>
      </c>
      <c r="B577" s="2" t="s">
        <v>115</v>
      </c>
      <c r="C577" s="2" t="s">
        <v>109</v>
      </c>
      <c r="D577" s="2">
        <f t="shared" si="134"/>
        <v>2</v>
      </c>
      <c r="E577" s="2">
        <f t="shared" ca="1" si="129"/>
        <v>7.8</v>
      </c>
      <c r="F577" s="2">
        <f t="shared" ca="1" si="130"/>
        <v>220</v>
      </c>
      <c r="G577" s="2">
        <f t="shared" ca="1" si="131"/>
        <v>90</v>
      </c>
      <c r="H577" s="2">
        <f t="shared" ca="1" si="132"/>
        <v>7.2</v>
      </c>
      <c r="I577" s="2">
        <f t="shared" ca="1" si="133"/>
        <v>8</v>
      </c>
      <c r="J577" s="2">
        <f t="shared" ca="1" si="121"/>
        <v>11.7</v>
      </c>
      <c r="K577" s="2">
        <f t="shared" ca="1" si="122"/>
        <v>2.2000000000000002</v>
      </c>
      <c r="L577" s="2">
        <f t="shared" ca="1" si="123"/>
        <v>1.3499999999999999</v>
      </c>
      <c r="M577" s="2">
        <f t="shared" ca="1" si="124"/>
        <v>0.36000000000000004</v>
      </c>
      <c r="N577" s="14">
        <f t="shared" ca="1" si="125"/>
        <v>0.24</v>
      </c>
      <c r="O577" s="2">
        <f t="shared" ca="1" si="126"/>
        <v>4.1499999999999995</v>
      </c>
      <c r="P577" s="14">
        <f t="shared" ca="1" si="135"/>
        <v>1.1715481171548117</v>
      </c>
      <c r="Q577" s="2">
        <f t="shared" ca="1" si="127"/>
        <v>64.43514644351464</v>
      </c>
      <c r="R577" s="2">
        <f t="shared" ca="1" si="119"/>
        <v>68.585146443514645</v>
      </c>
      <c r="S577" s="2">
        <v>0</v>
      </c>
      <c r="T577" s="2">
        <v>0</v>
      </c>
      <c r="U577" s="2">
        <v>0</v>
      </c>
      <c r="V577" s="2">
        <v>0</v>
      </c>
      <c r="W577" s="2">
        <f t="shared" ca="1" si="120"/>
        <v>80.285146443514648</v>
      </c>
    </row>
    <row r="578" spans="1:23" hidden="1" x14ac:dyDescent="0.35">
      <c r="A578" s="6" t="s">
        <v>76</v>
      </c>
      <c r="B578" s="2" t="s">
        <v>115</v>
      </c>
      <c r="C578" s="2" t="s">
        <v>109</v>
      </c>
      <c r="D578" s="2">
        <f t="shared" ref="D578:D599" si="136">D577</f>
        <v>2</v>
      </c>
      <c r="E578" s="2">
        <f t="shared" ca="1" si="129"/>
        <v>7.2</v>
      </c>
      <c r="F578" s="2">
        <f t="shared" ca="1" si="130"/>
        <v>214</v>
      </c>
      <c r="G578" s="2">
        <f t="shared" ca="1" si="131"/>
        <v>118</v>
      </c>
      <c r="H578" s="2">
        <f t="shared" ca="1" si="132"/>
        <v>8.6</v>
      </c>
      <c r="I578" s="2">
        <f t="shared" ca="1" si="133"/>
        <v>14</v>
      </c>
      <c r="J578" s="2">
        <f t="shared" ca="1" si="121"/>
        <v>10.8</v>
      </c>
      <c r="K578" s="2">
        <f t="shared" ca="1" si="122"/>
        <v>2.14</v>
      </c>
      <c r="L578" s="2">
        <f t="shared" ca="1" si="123"/>
        <v>1.77</v>
      </c>
      <c r="M578" s="2">
        <f t="shared" ca="1" si="124"/>
        <v>0.43</v>
      </c>
      <c r="N578" s="14">
        <f t="shared" ca="1" si="125"/>
        <v>0.56000000000000005</v>
      </c>
      <c r="O578" s="2">
        <f t="shared" ca="1" si="126"/>
        <v>4.9000000000000004</v>
      </c>
      <c r="P578" s="14">
        <f t="shared" ca="1" si="135"/>
        <v>1.2669683257918551</v>
      </c>
      <c r="Q578" s="2">
        <f t="shared" ca="1" si="127"/>
        <v>69.68325791855203</v>
      </c>
      <c r="R578" s="2">
        <f t="shared" ref="R578:R641" ca="1" si="137">SUM(Q578,O578)</f>
        <v>74.583257918552036</v>
      </c>
      <c r="S578" s="2">
        <v>0</v>
      </c>
      <c r="T578" s="2">
        <v>0</v>
      </c>
      <c r="U578" s="2">
        <v>0</v>
      </c>
      <c r="V578" s="2">
        <v>0</v>
      </c>
      <c r="W578" s="2">
        <f t="shared" ref="W578:W641" ca="1" si="138">SUM(R578:V578,J578)</f>
        <v>85.383257918552033</v>
      </c>
    </row>
    <row r="579" spans="1:23" hidden="1" x14ac:dyDescent="0.35">
      <c r="A579" s="6" t="s">
        <v>77</v>
      </c>
      <c r="B579" s="2" t="s">
        <v>115</v>
      </c>
      <c r="C579" s="2" t="s">
        <v>109</v>
      </c>
      <c r="D579" s="2">
        <f t="shared" si="136"/>
        <v>2</v>
      </c>
      <c r="E579" s="2">
        <f t="shared" ca="1" si="129"/>
        <v>8.6</v>
      </c>
      <c r="F579" s="2">
        <f t="shared" ca="1" si="130"/>
        <v>190</v>
      </c>
      <c r="G579" s="2">
        <f t="shared" ca="1" si="131"/>
        <v>118</v>
      </c>
      <c r="H579" s="2">
        <f t="shared" ca="1" si="132"/>
        <v>7.2</v>
      </c>
      <c r="I579" s="2">
        <f t="shared" ca="1" si="133"/>
        <v>12</v>
      </c>
      <c r="J579" s="2">
        <f t="shared" ref="J579:J642" ca="1" si="139">1.5*E579</f>
        <v>12.899999999999999</v>
      </c>
      <c r="K579" s="2">
        <f t="shared" ref="K579:K642" ca="1" si="140">0.01*F579</f>
        <v>1.9000000000000001</v>
      </c>
      <c r="L579" s="2">
        <f t="shared" ref="L579:L642" ca="1" si="141">0.015*G579</f>
        <v>1.77</v>
      </c>
      <c r="M579" s="2">
        <f t="shared" ref="M579:M642" ca="1" si="142">0.05*H579</f>
        <v>0.36000000000000004</v>
      </c>
      <c r="N579" s="14">
        <f t="shared" ref="N579:N642" ca="1" si="143">(RANDBETWEEN(2,5)/100)*I579</f>
        <v>0.36</v>
      </c>
      <c r="O579" s="2">
        <f t="shared" ref="O579:O642" ca="1" si="144">SUM(K579:N579)</f>
        <v>4.3900000000000006</v>
      </c>
      <c r="P579" s="14">
        <f t="shared" ca="1" si="135"/>
        <v>1.2612612612612613</v>
      </c>
      <c r="Q579" s="2">
        <f t="shared" ref="Q579:Q642" ca="1" si="145">(55*P579)</f>
        <v>69.369369369369366</v>
      </c>
      <c r="R579" s="2">
        <f t="shared" ca="1" si="137"/>
        <v>73.759369369369367</v>
      </c>
      <c r="S579" s="2">
        <v>0</v>
      </c>
      <c r="T579" s="2">
        <v>0</v>
      </c>
      <c r="U579" s="2">
        <v>0</v>
      </c>
      <c r="V579" s="2">
        <v>0</v>
      </c>
      <c r="W579" s="2">
        <f t="shared" ca="1" si="138"/>
        <v>86.659369369369358</v>
      </c>
    </row>
    <row r="580" spans="1:23" hidden="1" x14ac:dyDescent="0.35">
      <c r="A580" s="6" t="s">
        <v>78</v>
      </c>
      <c r="B580" s="2" t="s">
        <v>115</v>
      </c>
      <c r="C580" s="2" t="s">
        <v>109</v>
      </c>
      <c r="D580" s="2">
        <f t="shared" si="136"/>
        <v>2</v>
      </c>
      <c r="E580" s="2">
        <f t="shared" ca="1" si="129"/>
        <v>8.1999999999999993</v>
      </c>
      <c r="F580" s="2">
        <f t="shared" ca="1" si="130"/>
        <v>190</v>
      </c>
      <c r="G580" s="2">
        <f t="shared" ca="1" si="131"/>
        <v>106</v>
      </c>
      <c r="H580" s="2">
        <f t="shared" ca="1" si="132"/>
        <v>8.1999999999999993</v>
      </c>
      <c r="I580" s="2">
        <f t="shared" ca="1" si="133"/>
        <v>10</v>
      </c>
      <c r="J580" s="2">
        <f t="shared" ca="1" si="139"/>
        <v>12.299999999999999</v>
      </c>
      <c r="K580" s="2">
        <f t="shared" ca="1" si="140"/>
        <v>1.9000000000000001</v>
      </c>
      <c r="L580" s="2">
        <f t="shared" ca="1" si="141"/>
        <v>1.5899999999999999</v>
      </c>
      <c r="M580" s="2">
        <f t="shared" ca="1" si="142"/>
        <v>0.41</v>
      </c>
      <c r="N580" s="14">
        <f t="shared" ca="1" si="143"/>
        <v>0.4</v>
      </c>
      <c r="O580" s="2">
        <f t="shared" ca="1" si="144"/>
        <v>4.3000000000000007</v>
      </c>
      <c r="P580" s="14">
        <f t="shared" ca="1" si="135"/>
        <v>1.2444444444444445</v>
      </c>
      <c r="Q580" s="2">
        <f t="shared" ca="1" si="145"/>
        <v>68.444444444444443</v>
      </c>
      <c r="R580" s="2">
        <f t="shared" ca="1" si="137"/>
        <v>72.74444444444444</v>
      </c>
      <c r="S580" s="2">
        <v>0</v>
      </c>
      <c r="T580" s="2">
        <v>0</v>
      </c>
      <c r="U580" s="2">
        <v>0</v>
      </c>
      <c r="V580" s="2">
        <v>0</v>
      </c>
      <c r="W580" s="2">
        <f t="shared" ca="1" si="138"/>
        <v>85.044444444444437</v>
      </c>
    </row>
    <row r="581" spans="1:23" hidden="1" x14ac:dyDescent="0.35">
      <c r="A581" s="6" t="s">
        <v>79</v>
      </c>
      <c r="B581" s="2" t="s">
        <v>115</v>
      </c>
      <c r="C581" s="2" t="s">
        <v>109</v>
      </c>
      <c r="D581" s="2">
        <f t="shared" si="136"/>
        <v>2</v>
      </c>
      <c r="E581" s="2">
        <f t="shared" ca="1" si="129"/>
        <v>7.8</v>
      </c>
      <c r="F581" s="2">
        <f t="shared" ca="1" si="130"/>
        <v>180</v>
      </c>
      <c r="G581" s="2">
        <f t="shared" ca="1" si="131"/>
        <v>108</v>
      </c>
      <c r="H581" s="2">
        <f t="shared" ca="1" si="132"/>
        <v>7.6</v>
      </c>
      <c r="I581" s="2">
        <f t="shared" ca="1" si="133"/>
        <v>10</v>
      </c>
      <c r="J581" s="2">
        <f t="shared" ca="1" si="139"/>
        <v>11.7</v>
      </c>
      <c r="K581" s="2">
        <f t="shared" ca="1" si="140"/>
        <v>1.8</v>
      </c>
      <c r="L581" s="2">
        <f t="shared" ca="1" si="141"/>
        <v>1.6199999999999999</v>
      </c>
      <c r="M581" s="2">
        <f t="shared" ca="1" si="142"/>
        <v>0.38</v>
      </c>
      <c r="N581" s="14">
        <f t="shared" ca="1" si="143"/>
        <v>0.5</v>
      </c>
      <c r="O581" s="2">
        <f t="shared" ca="1" si="144"/>
        <v>4.3</v>
      </c>
      <c r="P581" s="14">
        <f t="shared" ca="1" si="135"/>
        <v>1.4213197969543148</v>
      </c>
      <c r="Q581" s="2">
        <f t="shared" ca="1" si="145"/>
        <v>78.172588832487307</v>
      </c>
      <c r="R581" s="2">
        <f t="shared" ca="1" si="137"/>
        <v>82.472588832487304</v>
      </c>
      <c r="S581" s="2">
        <v>0</v>
      </c>
      <c r="T581" s="2">
        <v>0</v>
      </c>
      <c r="U581" s="2">
        <v>0</v>
      </c>
      <c r="V581" s="2">
        <v>0</v>
      </c>
      <c r="W581" s="2">
        <f t="shared" ca="1" si="138"/>
        <v>94.172588832487307</v>
      </c>
    </row>
    <row r="582" spans="1:23" hidden="1" x14ac:dyDescent="0.35">
      <c r="A582" s="6" t="s">
        <v>80</v>
      </c>
      <c r="B582" s="2" t="s">
        <v>115</v>
      </c>
      <c r="C582" s="2" t="s">
        <v>109</v>
      </c>
      <c r="D582" s="2">
        <f t="shared" si="136"/>
        <v>2</v>
      </c>
      <c r="E582" s="2">
        <f t="shared" ca="1" si="129"/>
        <v>7.8</v>
      </c>
      <c r="F582" s="2">
        <f t="shared" ca="1" si="130"/>
        <v>204</v>
      </c>
      <c r="G582" s="2">
        <f t="shared" ca="1" si="131"/>
        <v>108</v>
      </c>
      <c r="H582" s="2">
        <f t="shared" ca="1" si="132"/>
        <v>9</v>
      </c>
      <c r="I582" s="2">
        <f t="shared" ca="1" si="133"/>
        <v>4</v>
      </c>
      <c r="J582" s="2">
        <f t="shared" ca="1" si="139"/>
        <v>11.7</v>
      </c>
      <c r="K582" s="2">
        <f t="shared" ca="1" si="140"/>
        <v>2.04</v>
      </c>
      <c r="L582" s="2">
        <f t="shared" ca="1" si="141"/>
        <v>1.6199999999999999</v>
      </c>
      <c r="M582" s="2">
        <f t="shared" ca="1" si="142"/>
        <v>0.45</v>
      </c>
      <c r="N582" s="14">
        <f t="shared" ca="1" si="143"/>
        <v>0.12</v>
      </c>
      <c r="O582" s="2">
        <f t="shared" ca="1" si="144"/>
        <v>4.2300000000000004</v>
      </c>
      <c r="P582" s="14">
        <f t="shared" ca="1" si="135"/>
        <v>1.5819209039548023</v>
      </c>
      <c r="Q582" s="2">
        <f t="shared" ca="1" si="145"/>
        <v>87.005649717514132</v>
      </c>
      <c r="R582" s="2">
        <f t="shared" ca="1" si="137"/>
        <v>91.235649717514136</v>
      </c>
      <c r="S582" s="2">
        <v>0</v>
      </c>
      <c r="T582" s="2">
        <v>0</v>
      </c>
      <c r="U582" s="2">
        <v>0</v>
      </c>
      <c r="V582" s="2">
        <v>0</v>
      </c>
      <c r="W582" s="2">
        <f t="shared" ca="1" si="138"/>
        <v>102.93564971751414</v>
      </c>
    </row>
    <row r="583" spans="1:23" hidden="1" x14ac:dyDescent="0.35">
      <c r="A583" s="6" t="s">
        <v>81</v>
      </c>
      <c r="B583" s="2" t="s">
        <v>115</v>
      </c>
      <c r="C583" s="2" t="s">
        <v>109</v>
      </c>
      <c r="D583" s="2">
        <f t="shared" si="136"/>
        <v>2</v>
      </c>
      <c r="E583" s="2">
        <f t="shared" ca="1" si="129"/>
        <v>8.6</v>
      </c>
      <c r="F583" s="2">
        <f t="shared" ca="1" si="130"/>
        <v>210</v>
      </c>
      <c r="G583" s="2">
        <f t="shared" ca="1" si="131"/>
        <v>114</v>
      </c>
      <c r="H583" s="2">
        <f t="shared" ca="1" si="132"/>
        <v>8</v>
      </c>
      <c r="I583" s="2">
        <f t="shared" ca="1" si="133"/>
        <v>14</v>
      </c>
      <c r="J583" s="2">
        <f t="shared" ca="1" si="139"/>
        <v>12.899999999999999</v>
      </c>
      <c r="K583" s="2">
        <f t="shared" ca="1" si="140"/>
        <v>2.1</v>
      </c>
      <c r="L583" s="2">
        <f t="shared" ca="1" si="141"/>
        <v>1.71</v>
      </c>
      <c r="M583" s="2">
        <f t="shared" ca="1" si="142"/>
        <v>0.4</v>
      </c>
      <c r="N583" s="14">
        <f t="shared" ca="1" si="143"/>
        <v>0.42</v>
      </c>
      <c r="O583" s="2">
        <f t="shared" ca="1" si="144"/>
        <v>4.63</v>
      </c>
      <c r="P583" s="14">
        <f t="shared" ca="1" si="135"/>
        <v>1.4814814814814814</v>
      </c>
      <c r="Q583" s="2">
        <f t="shared" ca="1" si="145"/>
        <v>81.481481481481481</v>
      </c>
      <c r="R583" s="2">
        <f t="shared" ca="1" si="137"/>
        <v>86.111481481481476</v>
      </c>
      <c r="S583" s="2">
        <v>0</v>
      </c>
      <c r="T583" s="2">
        <v>0</v>
      </c>
      <c r="U583" s="2">
        <v>0</v>
      </c>
      <c r="V583" s="2">
        <v>0</v>
      </c>
      <c r="W583" s="2">
        <f t="shared" ca="1" si="138"/>
        <v>99.011481481481468</v>
      </c>
    </row>
    <row r="584" spans="1:23" hidden="1" x14ac:dyDescent="0.35">
      <c r="A584" s="6" t="s">
        <v>82</v>
      </c>
      <c r="B584" s="2" t="s">
        <v>115</v>
      </c>
      <c r="C584" s="2" t="s">
        <v>109</v>
      </c>
      <c r="D584" s="2">
        <f t="shared" si="136"/>
        <v>2</v>
      </c>
      <c r="E584" s="2">
        <f t="shared" ca="1" si="129"/>
        <v>7.2</v>
      </c>
      <c r="F584" s="2">
        <f t="shared" ca="1" si="130"/>
        <v>190</v>
      </c>
      <c r="G584" s="2">
        <f t="shared" ca="1" si="131"/>
        <v>100</v>
      </c>
      <c r="H584" s="2">
        <f t="shared" ca="1" si="132"/>
        <v>8.8000000000000007</v>
      </c>
      <c r="I584" s="2">
        <f t="shared" ca="1" si="133"/>
        <v>10</v>
      </c>
      <c r="J584" s="2">
        <f t="shared" ca="1" si="139"/>
        <v>10.8</v>
      </c>
      <c r="K584" s="2">
        <f t="shared" ca="1" si="140"/>
        <v>1.9000000000000001</v>
      </c>
      <c r="L584" s="2">
        <f t="shared" ca="1" si="141"/>
        <v>1.5</v>
      </c>
      <c r="M584" s="2">
        <f t="shared" ca="1" si="142"/>
        <v>0.44000000000000006</v>
      </c>
      <c r="N584" s="14">
        <f t="shared" ca="1" si="143"/>
        <v>0.2</v>
      </c>
      <c r="O584" s="2">
        <f t="shared" ca="1" si="144"/>
        <v>4.04</v>
      </c>
      <c r="P584" s="14">
        <f t="shared" ca="1" si="135"/>
        <v>1.308411214953271</v>
      </c>
      <c r="Q584" s="2">
        <f t="shared" ca="1" si="145"/>
        <v>71.962616822429908</v>
      </c>
      <c r="R584" s="2">
        <f t="shared" ca="1" si="137"/>
        <v>76.002616822429914</v>
      </c>
      <c r="S584" s="2">
        <v>0</v>
      </c>
      <c r="T584" s="2">
        <v>0</v>
      </c>
      <c r="U584" s="2">
        <v>0</v>
      </c>
      <c r="V584" s="2">
        <v>0</v>
      </c>
      <c r="W584" s="2">
        <f t="shared" ca="1" si="138"/>
        <v>86.802616822429911</v>
      </c>
    </row>
    <row r="585" spans="1:23" hidden="1" x14ac:dyDescent="0.35">
      <c r="A585" s="6" t="s">
        <v>83</v>
      </c>
      <c r="B585" s="2" t="s">
        <v>115</v>
      </c>
      <c r="C585" s="2" t="s">
        <v>109</v>
      </c>
      <c r="D585" s="2">
        <f t="shared" si="136"/>
        <v>2</v>
      </c>
      <c r="E585" s="2">
        <f t="shared" ca="1" si="129"/>
        <v>9</v>
      </c>
      <c r="F585" s="2">
        <f t="shared" ca="1" si="130"/>
        <v>198</v>
      </c>
      <c r="G585" s="2">
        <f t="shared" ca="1" si="131"/>
        <v>116</v>
      </c>
      <c r="H585" s="2">
        <f t="shared" ca="1" si="132"/>
        <v>7.6</v>
      </c>
      <c r="I585" s="2">
        <f t="shared" ca="1" si="133"/>
        <v>8</v>
      </c>
      <c r="J585" s="2">
        <f t="shared" ca="1" si="139"/>
        <v>13.5</v>
      </c>
      <c r="K585" s="2">
        <f t="shared" ca="1" si="140"/>
        <v>1.98</v>
      </c>
      <c r="L585" s="2">
        <f t="shared" ca="1" si="141"/>
        <v>1.74</v>
      </c>
      <c r="M585" s="2">
        <f t="shared" ca="1" si="142"/>
        <v>0.38</v>
      </c>
      <c r="N585" s="14">
        <f t="shared" ca="1" si="143"/>
        <v>0.24</v>
      </c>
      <c r="O585" s="2">
        <f t="shared" ca="1" si="144"/>
        <v>4.34</v>
      </c>
      <c r="P585" s="14">
        <f t="shared" ca="1" si="135"/>
        <v>1.1200000000000001</v>
      </c>
      <c r="Q585" s="2">
        <f t="shared" ca="1" si="145"/>
        <v>61.600000000000009</v>
      </c>
      <c r="R585" s="2">
        <f t="shared" ca="1" si="137"/>
        <v>65.940000000000012</v>
      </c>
      <c r="S585" s="2">
        <v>0</v>
      </c>
      <c r="T585" s="2">
        <v>0</v>
      </c>
      <c r="U585" s="2">
        <v>0</v>
      </c>
      <c r="V585" s="2">
        <v>0</v>
      </c>
      <c r="W585" s="2">
        <f t="shared" ca="1" si="138"/>
        <v>79.440000000000012</v>
      </c>
    </row>
    <row r="586" spans="1:23" hidden="1" x14ac:dyDescent="0.35">
      <c r="A586" s="6" t="s">
        <v>84</v>
      </c>
      <c r="B586" s="2" t="s">
        <v>115</v>
      </c>
      <c r="C586" s="2" t="s">
        <v>109</v>
      </c>
      <c r="D586" s="2">
        <f t="shared" si="136"/>
        <v>2</v>
      </c>
      <c r="E586" s="2">
        <f t="shared" ca="1" si="129"/>
        <v>9</v>
      </c>
      <c r="F586" s="2">
        <f t="shared" ca="1" si="130"/>
        <v>214</v>
      </c>
      <c r="G586" s="2">
        <f t="shared" ca="1" si="131"/>
        <v>112</v>
      </c>
      <c r="H586" s="2">
        <f t="shared" ca="1" si="132"/>
        <v>8.4</v>
      </c>
      <c r="I586" s="2">
        <f t="shared" ca="1" si="133"/>
        <v>14</v>
      </c>
      <c r="J586" s="2">
        <f t="shared" ca="1" si="139"/>
        <v>13.5</v>
      </c>
      <c r="K586" s="2">
        <f t="shared" ca="1" si="140"/>
        <v>2.14</v>
      </c>
      <c r="L586" s="2">
        <f t="shared" ca="1" si="141"/>
        <v>1.68</v>
      </c>
      <c r="M586" s="2">
        <f t="shared" ca="1" si="142"/>
        <v>0.42000000000000004</v>
      </c>
      <c r="N586" s="14">
        <f t="shared" ca="1" si="143"/>
        <v>0.70000000000000007</v>
      </c>
      <c r="O586" s="2">
        <f t="shared" ca="1" si="144"/>
        <v>4.9400000000000004</v>
      </c>
      <c r="P586" s="14">
        <f t="shared" ca="1" si="135"/>
        <v>1.1914893617021276</v>
      </c>
      <c r="Q586" s="2">
        <f t="shared" ca="1" si="145"/>
        <v>65.531914893617014</v>
      </c>
      <c r="R586" s="2">
        <f t="shared" ca="1" si="137"/>
        <v>70.471914893617011</v>
      </c>
      <c r="S586" s="2">
        <v>0</v>
      </c>
      <c r="T586" s="2">
        <v>0</v>
      </c>
      <c r="U586" s="2">
        <v>0</v>
      </c>
      <c r="V586" s="2">
        <v>0</v>
      </c>
      <c r="W586" s="2">
        <f t="shared" ca="1" si="138"/>
        <v>83.971914893617011</v>
      </c>
    </row>
    <row r="587" spans="1:23" hidden="1" x14ac:dyDescent="0.35">
      <c r="A587" s="6" t="s">
        <v>85</v>
      </c>
      <c r="B587" s="2" t="s">
        <v>115</v>
      </c>
      <c r="C587" s="2" t="s">
        <v>109</v>
      </c>
      <c r="D587" s="2">
        <f t="shared" si="136"/>
        <v>2</v>
      </c>
      <c r="E587" s="2">
        <f t="shared" ca="1" si="129"/>
        <v>8.8000000000000007</v>
      </c>
      <c r="F587" s="2">
        <f t="shared" ca="1" si="130"/>
        <v>184</v>
      </c>
      <c r="G587" s="2">
        <f t="shared" ca="1" si="131"/>
        <v>98</v>
      </c>
      <c r="H587" s="2">
        <f t="shared" ca="1" si="132"/>
        <v>8.8000000000000007</v>
      </c>
      <c r="I587" s="2">
        <f t="shared" ca="1" si="133"/>
        <v>4</v>
      </c>
      <c r="J587" s="2">
        <f t="shared" ca="1" si="139"/>
        <v>13.200000000000001</v>
      </c>
      <c r="K587" s="2">
        <f t="shared" ca="1" si="140"/>
        <v>1.84</v>
      </c>
      <c r="L587" s="2">
        <f t="shared" ca="1" si="141"/>
        <v>1.47</v>
      </c>
      <c r="M587" s="2">
        <f t="shared" ca="1" si="142"/>
        <v>0.44000000000000006</v>
      </c>
      <c r="N587" s="14">
        <f t="shared" ca="1" si="143"/>
        <v>0.16</v>
      </c>
      <c r="O587" s="2">
        <f t="shared" ca="1" si="144"/>
        <v>3.91</v>
      </c>
      <c r="P587" s="14">
        <f t="shared" ca="1" si="135"/>
        <v>1.3397129186602872</v>
      </c>
      <c r="Q587" s="2">
        <f t="shared" ca="1" si="145"/>
        <v>73.684210526315795</v>
      </c>
      <c r="R587" s="2">
        <f t="shared" ca="1" si="137"/>
        <v>77.594210526315791</v>
      </c>
      <c r="S587" s="2">
        <v>0</v>
      </c>
      <c r="T587" s="2">
        <v>0</v>
      </c>
      <c r="U587" s="2">
        <v>0</v>
      </c>
      <c r="V587" s="2">
        <v>0</v>
      </c>
      <c r="W587" s="2">
        <f t="shared" ca="1" si="138"/>
        <v>90.794210526315794</v>
      </c>
    </row>
    <row r="588" spans="1:23" hidden="1" x14ac:dyDescent="0.35">
      <c r="A588" s="6" t="s">
        <v>86</v>
      </c>
      <c r="B588" s="2" t="s">
        <v>115</v>
      </c>
      <c r="C588" s="2" t="s">
        <v>109</v>
      </c>
      <c r="D588" s="2">
        <f t="shared" si="136"/>
        <v>2</v>
      </c>
      <c r="E588" s="2">
        <f t="shared" ca="1" si="129"/>
        <v>7.4</v>
      </c>
      <c r="F588" s="2">
        <f t="shared" ca="1" si="130"/>
        <v>206</v>
      </c>
      <c r="G588" s="2">
        <f t="shared" ca="1" si="131"/>
        <v>114</v>
      </c>
      <c r="H588" s="2">
        <f t="shared" ca="1" si="132"/>
        <v>8.8000000000000007</v>
      </c>
      <c r="I588" s="2">
        <f t="shared" ca="1" si="133"/>
        <v>16</v>
      </c>
      <c r="J588" s="2">
        <f t="shared" ca="1" si="139"/>
        <v>11.100000000000001</v>
      </c>
      <c r="K588" s="2">
        <f t="shared" ca="1" si="140"/>
        <v>2.06</v>
      </c>
      <c r="L588" s="2">
        <f t="shared" ca="1" si="141"/>
        <v>1.71</v>
      </c>
      <c r="M588" s="2">
        <f t="shared" ca="1" si="142"/>
        <v>0.44000000000000006</v>
      </c>
      <c r="N588" s="14">
        <f t="shared" ca="1" si="143"/>
        <v>0.64</v>
      </c>
      <c r="O588" s="2">
        <f t="shared" ca="1" si="144"/>
        <v>4.8499999999999996</v>
      </c>
      <c r="P588" s="14">
        <f t="shared" ca="1" si="135"/>
        <v>1.6374269005847952</v>
      </c>
      <c r="Q588" s="2">
        <f t="shared" ca="1" si="145"/>
        <v>90.058479532163744</v>
      </c>
      <c r="R588" s="2">
        <f t="shared" ca="1" si="137"/>
        <v>94.908479532163739</v>
      </c>
      <c r="S588" s="2">
        <v>0</v>
      </c>
      <c r="T588" s="2">
        <v>0</v>
      </c>
      <c r="U588" s="2">
        <v>0</v>
      </c>
      <c r="V588" s="2">
        <v>0</v>
      </c>
      <c r="W588" s="2">
        <f t="shared" ca="1" si="138"/>
        <v>106.00847953216373</v>
      </c>
    </row>
    <row r="589" spans="1:23" hidden="1" x14ac:dyDescent="0.35">
      <c r="A589" s="6" t="s">
        <v>87</v>
      </c>
      <c r="B589" s="2" t="s">
        <v>115</v>
      </c>
      <c r="C589" s="2" t="s">
        <v>109</v>
      </c>
      <c r="D589" s="2">
        <f t="shared" si="136"/>
        <v>2</v>
      </c>
      <c r="E589" s="2">
        <f t="shared" ca="1" si="129"/>
        <v>8.6</v>
      </c>
      <c r="F589" s="2">
        <f t="shared" ca="1" si="130"/>
        <v>208</v>
      </c>
      <c r="G589" s="2">
        <f t="shared" ca="1" si="131"/>
        <v>112</v>
      </c>
      <c r="H589" s="2">
        <f t="shared" ca="1" si="132"/>
        <v>7.2</v>
      </c>
      <c r="I589" s="2">
        <f t="shared" ca="1" si="133"/>
        <v>16</v>
      </c>
      <c r="J589" s="2">
        <f t="shared" ca="1" si="139"/>
        <v>12.899999999999999</v>
      </c>
      <c r="K589" s="2">
        <f t="shared" ca="1" si="140"/>
        <v>2.08</v>
      </c>
      <c r="L589" s="2">
        <f t="shared" ca="1" si="141"/>
        <v>1.68</v>
      </c>
      <c r="M589" s="2">
        <f t="shared" ca="1" si="142"/>
        <v>0.36000000000000004</v>
      </c>
      <c r="N589" s="14">
        <f t="shared" ca="1" si="143"/>
        <v>0.32</v>
      </c>
      <c r="O589" s="2">
        <f t="shared" ca="1" si="144"/>
        <v>4.4400000000000004</v>
      </c>
      <c r="P589" s="14">
        <f t="shared" ca="1" si="135"/>
        <v>1.1715481171548117</v>
      </c>
      <c r="Q589" s="2">
        <f t="shared" ca="1" si="145"/>
        <v>64.43514644351464</v>
      </c>
      <c r="R589" s="2">
        <f t="shared" ca="1" si="137"/>
        <v>68.875146443514637</v>
      </c>
      <c r="S589" s="2">
        <v>0</v>
      </c>
      <c r="T589" s="2">
        <v>0</v>
      </c>
      <c r="U589" s="2">
        <v>0</v>
      </c>
      <c r="V589" s="2">
        <v>0</v>
      </c>
      <c r="W589" s="2">
        <f t="shared" ca="1" si="138"/>
        <v>81.775146443514643</v>
      </c>
    </row>
    <row r="590" spans="1:23" hidden="1" x14ac:dyDescent="0.35">
      <c r="A590" s="6" t="s">
        <v>88</v>
      </c>
      <c r="B590" s="2" t="s">
        <v>115</v>
      </c>
      <c r="C590" s="2" t="s">
        <v>109</v>
      </c>
      <c r="D590" s="2">
        <f t="shared" si="136"/>
        <v>2</v>
      </c>
      <c r="E590" s="2">
        <f t="shared" ca="1" si="129"/>
        <v>8.8000000000000007</v>
      </c>
      <c r="F590" s="2">
        <f t="shared" ca="1" si="130"/>
        <v>180</v>
      </c>
      <c r="G590" s="2">
        <f t="shared" ca="1" si="131"/>
        <v>106</v>
      </c>
      <c r="H590" s="2">
        <f t="shared" ca="1" si="132"/>
        <v>8.1999999999999993</v>
      </c>
      <c r="I590" s="2">
        <f t="shared" ca="1" si="133"/>
        <v>14</v>
      </c>
      <c r="J590" s="2">
        <f t="shared" ca="1" si="139"/>
        <v>13.200000000000001</v>
      </c>
      <c r="K590" s="2">
        <f t="shared" ca="1" si="140"/>
        <v>1.8</v>
      </c>
      <c r="L590" s="2">
        <f t="shared" ca="1" si="141"/>
        <v>1.5899999999999999</v>
      </c>
      <c r="M590" s="2">
        <f t="shared" ca="1" si="142"/>
        <v>0.41</v>
      </c>
      <c r="N590" s="14">
        <f t="shared" ca="1" si="143"/>
        <v>0.28000000000000003</v>
      </c>
      <c r="O590" s="2">
        <f t="shared" ca="1" si="144"/>
        <v>4.08</v>
      </c>
      <c r="P590" s="14">
        <f t="shared" ca="1" si="135"/>
        <v>1.1764705882352942</v>
      </c>
      <c r="Q590" s="2">
        <f t="shared" ca="1" si="145"/>
        <v>64.705882352941174</v>
      </c>
      <c r="R590" s="2">
        <f t="shared" ca="1" si="137"/>
        <v>68.785882352941172</v>
      </c>
      <c r="S590" s="2">
        <v>0</v>
      </c>
      <c r="T590" s="2">
        <v>0</v>
      </c>
      <c r="U590" s="2">
        <v>0</v>
      </c>
      <c r="V590" s="2">
        <v>0</v>
      </c>
      <c r="W590" s="2">
        <f t="shared" ca="1" si="138"/>
        <v>81.985882352941175</v>
      </c>
    </row>
    <row r="591" spans="1:23" hidden="1" x14ac:dyDescent="0.35">
      <c r="A591" s="6" t="s">
        <v>89</v>
      </c>
      <c r="B591" s="2" t="s">
        <v>115</v>
      </c>
      <c r="C591" s="2" t="s">
        <v>109</v>
      </c>
      <c r="D591" s="2">
        <f t="shared" si="136"/>
        <v>2</v>
      </c>
      <c r="E591" s="2">
        <f t="shared" ref="E591:E654" ca="1" si="146">(RANDBETWEEN(35,45)/10)*D591</f>
        <v>7.8</v>
      </c>
      <c r="F591" s="2">
        <f t="shared" ref="F591:F654" ca="1" si="147">RANDBETWEEN(90,110)*D591</f>
        <v>220</v>
      </c>
      <c r="G591" s="2">
        <f t="shared" ref="G591:G654" ca="1" si="148">RANDBETWEEN(45,60)*D591</f>
        <v>114</v>
      </c>
      <c r="H591" s="2">
        <f t="shared" ref="H591:H654" ca="1" si="149">(RANDBETWEEN(35,45)/10)*D591</f>
        <v>7.4</v>
      </c>
      <c r="I591" s="2">
        <f t="shared" ref="I591:I654" ca="1" si="150">RANDBETWEEN(2,8)*D591</f>
        <v>16</v>
      </c>
      <c r="J591" s="2">
        <f t="shared" ca="1" si="139"/>
        <v>11.7</v>
      </c>
      <c r="K591" s="2">
        <f t="shared" ca="1" si="140"/>
        <v>2.2000000000000002</v>
      </c>
      <c r="L591" s="2">
        <f t="shared" ca="1" si="141"/>
        <v>1.71</v>
      </c>
      <c r="M591" s="2">
        <f t="shared" ca="1" si="142"/>
        <v>0.37000000000000005</v>
      </c>
      <c r="N591" s="14">
        <f t="shared" ca="1" si="143"/>
        <v>0.48</v>
      </c>
      <c r="O591" s="2">
        <f t="shared" ca="1" si="144"/>
        <v>4.76</v>
      </c>
      <c r="P591" s="14">
        <f t="shared" ca="1" si="135"/>
        <v>1.1864406779661016</v>
      </c>
      <c r="Q591" s="2">
        <f t="shared" ca="1" si="145"/>
        <v>65.254237288135585</v>
      </c>
      <c r="R591" s="2">
        <f t="shared" ca="1" si="137"/>
        <v>70.01423728813559</v>
      </c>
      <c r="S591" s="2">
        <v>0</v>
      </c>
      <c r="T591" s="2">
        <v>0</v>
      </c>
      <c r="U591" s="2">
        <v>0</v>
      </c>
      <c r="V591" s="2">
        <v>0</v>
      </c>
      <c r="W591" s="2">
        <f t="shared" ca="1" si="138"/>
        <v>81.714237288135593</v>
      </c>
    </row>
    <row r="592" spans="1:23" hidden="1" x14ac:dyDescent="0.35">
      <c r="A592" s="6" t="s">
        <v>90</v>
      </c>
      <c r="B592" s="2" t="s">
        <v>115</v>
      </c>
      <c r="C592" s="2" t="s">
        <v>109</v>
      </c>
      <c r="D592" s="2">
        <f t="shared" si="136"/>
        <v>2</v>
      </c>
      <c r="E592" s="2">
        <f t="shared" ca="1" si="146"/>
        <v>7.6</v>
      </c>
      <c r="F592" s="2">
        <f t="shared" ca="1" si="147"/>
        <v>202</v>
      </c>
      <c r="G592" s="2">
        <f t="shared" ca="1" si="148"/>
        <v>100</v>
      </c>
      <c r="H592" s="2">
        <f t="shared" ca="1" si="149"/>
        <v>8.8000000000000007</v>
      </c>
      <c r="I592" s="2">
        <f t="shared" ca="1" si="150"/>
        <v>6</v>
      </c>
      <c r="J592" s="2">
        <f t="shared" ca="1" si="139"/>
        <v>11.399999999999999</v>
      </c>
      <c r="K592" s="2">
        <f t="shared" ca="1" si="140"/>
        <v>2.02</v>
      </c>
      <c r="L592" s="2">
        <f t="shared" ca="1" si="141"/>
        <v>1.5</v>
      </c>
      <c r="M592" s="2">
        <f t="shared" ca="1" si="142"/>
        <v>0.44000000000000006</v>
      </c>
      <c r="N592" s="14">
        <f t="shared" ca="1" si="143"/>
        <v>0.30000000000000004</v>
      </c>
      <c r="O592" s="2">
        <f t="shared" ca="1" si="144"/>
        <v>4.26</v>
      </c>
      <c r="P592" s="14">
        <f t="shared" ca="1" si="135"/>
        <v>1.1336032388663968</v>
      </c>
      <c r="Q592" s="2">
        <f t="shared" ca="1" si="145"/>
        <v>62.348178137651821</v>
      </c>
      <c r="R592" s="2">
        <f t="shared" ca="1" si="137"/>
        <v>66.608178137651819</v>
      </c>
      <c r="S592" s="2">
        <v>0</v>
      </c>
      <c r="T592" s="2">
        <v>0</v>
      </c>
      <c r="U592" s="2">
        <v>0</v>
      </c>
      <c r="V592" s="2">
        <v>0</v>
      </c>
      <c r="W592" s="2">
        <f t="shared" ca="1" si="138"/>
        <v>78.008178137651811</v>
      </c>
    </row>
    <row r="593" spans="1:23" hidden="1" x14ac:dyDescent="0.35">
      <c r="A593" s="6" t="s">
        <v>91</v>
      </c>
      <c r="B593" s="2" t="s">
        <v>115</v>
      </c>
      <c r="C593" s="2" t="s">
        <v>109</v>
      </c>
      <c r="D593" s="2">
        <f t="shared" si="136"/>
        <v>2</v>
      </c>
      <c r="E593" s="2">
        <f t="shared" ca="1" si="146"/>
        <v>7.4</v>
      </c>
      <c r="F593" s="2">
        <f t="shared" ca="1" si="147"/>
        <v>204</v>
      </c>
      <c r="G593" s="2">
        <f t="shared" ca="1" si="148"/>
        <v>118</v>
      </c>
      <c r="H593" s="2">
        <f t="shared" ca="1" si="149"/>
        <v>7</v>
      </c>
      <c r="I593" s="2">
        <f t="shared" ca="1" si="150"/>
        <v>12</v>
      </c>
      <c r="J593" s="2">
        <f t="shared" ca="1" si="139"/>
        <v>11.100000000000001</v>
      </c>
      <c r="K593" s="2">
        <f t="shared" ca="1" si="140"/>
        <v>2.04</v>
      </c>
      <c r="L593" s="2">
        <f t="shared" ca="1" si="141"/>
        <v>1.77</v>
      </c>
      <c r="M593" s="2">
        <f t="shared" ca="1" si="142"/>
        <v>0.35000000000000003</v>
      </c>
      <c r="N593" s="14">
        <f t="shared" ca="1" si="143"/>
        <v>0.60000000000000009</v>
      </c>
      <c r="O593" s="2">
        <f t="shared" ca="1" si="144"/>
        <v>4.76</v>
      </c>
      <c r="P593" s="14">
        <f t="shared" ca="1" si="135"/>
        <v>1.1475409836065573</v>
      </c>
      <c r="Q593" s="2">
        <f t="shared" ca="1" si="145"/>
        <v>63.114754098360649</v>
      </c>
      <c r="R593" s="2">
        <f t="shared" ca="1" si="137"/>
        <v>67.874754098360654</v>
      </c>
      <c r="S593" s="2">
        <v>0</v>
      </c>
      <c r="T593" s="2">
        <v>0</v>
      </c>
      <c r="U593" s="2">
        <v>0</v>
      </c>
      <c r="V593" s="2">
        <v>0</v>
      </c>
      <c r="W593" s="2">
        <f t="shared" ca="1" si="138"/>
        <v>78.974754098360648</v>
      </c>
    </row>
    <row r="594" spans="1:23" hidden="1" x14ac:dyDescent="0.35">
      <c r="A594" s="6" t="s">
        <v>92</v>
      </c>
      <c r="B594" s="2" t="s">
        <v>115</v>
      </c>
      <c r="C594" s="2" t="s">
        <v>109</v>
      </c>
      <c r="D594" s="2">
        <f t="shared" si="136"/>
        <v>2</v>
      </c>
      <c r="E594" s="2">
        <f t="shared" ca="1" si="146"/>
        <v>7</v>
      </c>
      <c r="F594" s="2">
        <f t="shared" ca="1" si="147"/>
        <v>204</v>
      </c>
      <c r="G594" s="2">
        <f t="shared" ca="1" si="148"/>
        <v>94</v>
      </c>
      <c r="H594" s="2">
        <f t="shared" ca="1" si="149"/>
        <v>8</v>
      </c>
      <c r="I594" s="2">
        <f t="shared" ca="1" si="150"/>
        <v>14</v>
      </c>
      <c r="J594" s="2">
        <f t="shared" ca="1" si="139"/>
        <v>10.5</v>
      </c>
      <c r="K594" s="2">
        <f t="shared" ca="1" si="140"/>
        <v>2.04</v>
      </c>
      <c r="L594" s="2">
        <f t="shared" ca="1" si="141"/>
        <v>1.41</v>
      </c>
      <c r="M594" s="2">
        <f t="shared" ca="1" si="142"/>
        <v>0.4</v>
      </c>
      <c r="N594" s="14">
        <f t="shared" ca="1" si="143"/>
        <v>0.56000000000000005</v>
      </c>
      <c r="O594" s="2">
        <f t="shared" ca="1" si="144"/>
        <v>4.41</v>
      </c>
      <c r="P594" s="14">
        <f t="shared" ca="1" si="135"/>
        <v>1.3145539906103287</v>
      </c>
      <c r="Q594" s="2">
        <f t="shared" ca="1" si="145"/>
        <v>72.300469483568079</v>
      </c>
      <c r="R594" s="2">
        <f t="shared" ca="1" si="137"/>
        <v>76.710469483568076</v>
      </c>
      <c r="S594" s="2">
        <v>0</v>
      </c>
      <c r="T594" s="2">
        <v>0</v>
      </c>
      <c r="U594" s="2">
        <v>0</v>
      </c>
      <c r="V594" s="2">
        <v>0</v>
      </c>
      <c r="W594" s="2">
        <f t="shared" ca="1" si="138"/>
        <v>87.210469483568076</v>
      </c>
    </row>
    <row r="595" spans="1:23" hidden="1" x14ac:dyDescent="0.35">
      <c r="A595" s="6" t="s">
        <v>93</v>
      </c>
      <c r="B595" s="2" t="s">
        <v>115</v>
      </c>
      <c r="C595" s="2" t="s">
        <v>109</v>
      </c>
      <c r="D595" s="2">
        <f t="shared" si="136"/>
        <v>2</v>
      </c>
      <c r="E595" s="2">
        <f t="shared" ca="1" si="146"/>
        <v>8.6</v>
      </c>
      <c r="F595" s="2">
        <f t="shared" ca="1" si="147"/>
        <v>188</v>
      </c>
      <c r="G595" s="2">
        <f t="shared" ca="1" si="148"/>
        <v>90</v>
      </c>
      <c r="H595" s="2">
        <f t="shared" ca="1" si="149"/>
        <v>7.4</v>
      </c>
      <c r="I595" s="2">
        <f t="shared" ca="1" si="150"/>
        <v>12</v>
      </c>
      <c r="J595" s="2">
        <f t="shared" ca="1" si="139"/>
        <v>12.899999999999999</v>
      </c>
      <c r="K595" s="2">
        <f t="shared" ca="1" si="140"/>
        <v>1.8800000000000001</v>
      </c>
      <c r="L595" s="2">
        <f t="shared" ca="1" si="141"/>
        <v>1.3499999999999999</v>
      </c>
      <c r="M595" s="2">
        <f t="shared" ca="1" si="142"/>
        <v>0.37000000000000005</v>
      </c>
      <c r="N595" s="14">
        <f t="shared" ca="1" si="143"/>
        <v>0.48</v>
      </c>
      <c r="O595" s="2">
        <f t="shared" ca="1" si="144"/>
        <v>4.08</v>
      </c>
      <c r="P595" s="14">
        <f t="shared" ca="1" si="135"/>
        <v>1.2903225806451613</v>
      </c>
      <c r="Q595" s="2">
        <f t="shared" ca="1" si="145"/>
        <v>70.967741935483872</v>
      </c>
      <c r="R595" s="2">
        <f t="shared" ca="1" si="137"/>
        <v>75.04774193548387</v>
      </c>
      <c r="S595" s="2">
        <v>0</v>
      </c>
      <c r="T595" s="2">
        <v>0</v>
      </c>
      <c r="U595" s="2">
        <v>0</v>
      </c>
      <c r="V595" s="2">
        <v>0</v>
      </c>
      <c r="W595" s="2">
        <f t="shared" ca="1" si="138"/>
        <v>87.947741935483862</v>
      </c>
    </row>
    <row r="596" spans="1:23" hidden="1" x14ac:dyDescent="0.35">
      <c r="A596" s="6" t="s">
        <v>94</v>
      </c>
      <c r="B596" s="2" t="s">
        <v>115</v>
      </c>
      <c r="C596" s="2" t="s">
        <v>109</v>
      </c>
      <c r="D596" s="2">
        <f t="shared" si="136"/>
        <v>2</v>
      </c>
      <c r="E596" s="2">
        <f t="shared" ca="1" si="146"/>
        <v>7.6</v>
      </c>
      <c r="F596" s="2">
        <f t="shared" ca="1" si="147"/>
        <v>204</v>
      </c>
      <c r="G596" s="2">
        <f t="shared" ca="1" si="148"/>
        <v>94</v>
      </c>
      <c r="H596" s="2">
        <f t="shared" ca="1" si="149"/>
        <v>8</v>
      </c>
      <c r="I596" s="2">
        <f t="shared" ca="1" si="150"/>
        <v>14</v>
      </c>
      <c r="J596" s="2">
        <f t="shared" ca="1" si="139"/>
        <v>11.399999999999999</v>
      </c>
      <c r="K596" s="2">
        <f t="shared" ca="1" si="140"/>
        <v>2.04</v>
      </c>
      <c r="L596" s="2">
        <f t="shared" ca="1" si="141"/>
        <v>1.41</v>
      </c>
      <c r="M596" s="2">
        <f t="shared" ca="1" si="142"/>
        <v>0.4</v>
      </c>
      <c r="N596" s="14">
        <f t="shared" ca="1" si="143"/>
        <v>0.42</v>
      </c>
      <c r="O596" s="2">
        <f t="shared" ca="1" si="144"/>
        <v>4.2700000000000005</v>
      </c>
      <c r="P596" s="14">
        <f t="shared" ca="1" si="135"/>
        <v>1.2280701754385965</v>
      </c>
      <c r="Q596" s="2">
        <f t="shared" ca="1" si="145"/>
        <v>67.543859649122808</v>
      </c>
      <c r="R596" s="2">
        <f t="shared" ca="1" si="137"/>
        <v>71.813859649122804</v>
      </c>
      <c r="S596" s="2">
        <v>0</v>
      </c>
      <c r="T596" s="2">
        <v>0</v>
      </c>
      <c r="U596" s="2">
        <v>0</v>
      </c>
      <c r="V596" s="2">
        <v>0</v>
      </c>
      <c r="W596" s="2">
        <f t="shared" ca="1" si="138"/>
        <v>83.21385964912281</v>
      </c>
    </row>
    <row r="597" spans="1:23" x14ac:dyDescent="0.35">
      <c r="A597" s="6" t="s">
        <v>95</v>
      </c>
      <c r="B597" s="2" t="s">
        <v>115</v>
      </c>
      <c r="C597" s="2" t="s">
        <v>109</v>
      </c>
      <c r="D597" s="2">
        <f t="shared" si="136"/>
        <v>2</v>
      </c>
      <c r="E597" s="2">
        <f t="shared" ca="1" si="146"/>
        <v>8</v>
      </c>
      <c r="F597" s="2">
        <f t="shared" ca="1" si="147"/>
        <v>210</v>
      </c>
      <c r="G597" s="2">
        <f t="shared" ca="1" si="148"/>
        <v>104</v>
      </c>
      <c r="H597" s="2">
        <f t="shared" ca="1" si="149"/>
        <v>7</v>
      </c>
      <c r="I597" s="2">
        <f t="shared" ca="1" si="150"/>
        <v>4</v>
      </c>
      <c r="J597" s="2">
        <f t="shared" ca="1" si="139"/>
        <v>12</v>
      </c>
      <c r="K597" s="2">
        <f t="shared" ca="1" si="140"/>
        <v>2.1</v>
      </c>
      <c r="L597" s="2">
        <f t="shared" ca="1" si="141"/>
        <v>1.56</v>
      </c>
      <c r="M597" s="2">
        <f t="shared" ca="1" si="142"/>
        <v>0.35000000000000003</v>
      </c>
      <c r="N597" s="14">
        <f t="shared" ca="1" si="143"/>
        <v>0.08</v>
      </c>
      <c r="O597" s="2">
        <f t="shared" ca="1" si="144"/>
        <v>4.09</v>
      </c>
      <c r="P597" s="14">
        <f t="shared" ca="1" si="135"/>
        <v>1.5217391304347827</v>
      </c>
      <c r="Q597" s="2">
        <f t="shared" ca="1" si="145"/>
        <v>83.695652173913047</v>
      </c>
      <c r="R597" s="2">
        <f t="shared" ca="1" si="137"/>
        <v>87.78565217391305</v>
      </c>
      <c r="S597" s="2">
        <v>0</v>
      </c>
      <c r="T597" s="2">
        <v>0</v>
      </c>
      <c r="U597" s="2">
        <v>0</v>
      </c>
      <c r="V597" s="2">
        <v>0</v>
      </c>
      <c r="W597" s="2">
        <f t="shared" ca="1" si="138"/>
        <v>99.78565217391305</v>
      </c>
    </row>
    <row r="598" spans="1:23" hidden="1" x14ac:dyDescent="0.35">
      <c r="A598" s="6" t="s">
        <v>96</v>
      </c>
      <c r="B598" s="2" t="s">
        <v>115</v>
      </c>
      <c r="C598" s="2" t="s">
        <v>109</v>
      </c>
      <c r="D598" s="2">
        <f t="shared" si="136"/>
        <v>2</v>
      </c>
      <c r="E598" s="2">
        <f t="shared" ca="1" si="146"/>
        <v>7.8</v>
      </c>
      <c r="F598" s="2">
        <f t="shared" ca="1" si="147"/>
        <v>208</v>
      </c>
      <c r="G598" s="2">
        <f t="shared" ca="1" si="148"/>
        <v>96</v>
      </c>
      <c r="H598" s="2">
        <f t="shared" ca="1" si="149"/>
        <v>8.8000000000000007</v>
      </c>
      <c r="I598" s="2">
        <f t="shared" ca="1" si="150"/>
        <v>6</v>
      </c>
      <c r="J598" s="2">
        <f t="shared" ca="1" si="139"/>
        <v>11.7</v>
      </c>
      <c r="K598" s="2">
        <f t="shared" ca="1" si="140"/>
        <v>2.08</v>
      </c>
      <c r="L598" s="2">
        <f t="shared" ca="1" si="141"/>
        <v>1.44</v>
      </c>
      <c r="M598" s="2">
        <f t="shared" ca="1" si="142"/>
        <v>0.44000000000000006</v>
      </c>
      <c r="N598" s="14">
        <f t="shared" ca="1" si="143"/>
        <v>0.24</v>
      </c>
      <c r="O598" s="2">
        <f t="shared" ca="1" si="144"/>
        <v>4.2</v>
      </c>
      <c r="P598" s="14">
        <f t="shared" ca="1" si="135"/>
        <v>1.6091954022988506</v>
      </c>
      <c r="Q598" s="2">
        <f t="shared" ca="1" si="145"/>
        <v>88.505747126436788</v>
      </c>
      <c r="R598" s="2">
        <f t="shared" ca="1" si="137"/>
        <v>92.70574712643679</v>
      </c>
      <c r="S598" s="2">
        <v>0</v>
      </c>
      <c r="T598" s="2">
        <v>0</v>
      </c>
      <c r="U598" s="2">
        <v>0</v>
      </c>
      <c r="V598" s="2">
        <v>0</v>
      </c>
      <c r="W598" s="2">
        <f t="shared" ca="1" si="138"/>
        <v>104.40574712643679</v>
      </c>
    </row>
    <row r="599" spans="1:23" hidden="1" x14ac:dyDescent="0.35">
      <c r="A599" s="6" t="s">
        <v>97</v>
      </c>
      <c r="B599" s="2" t="s">
        <v>115</v>
      </c>
      <c r="C599" s="2" t="s">
        <v>109</v>
      </c>
      <c r="D599" s="2">
        <f t="shared" si="136"/>
        <v>2</v>
      </c>
      <c r="E599" s="2">
        <f t="shared" ca="1" si="146"/>
        <v>7.6</v>
      </c>
      <c r="F599" s="2">
        <f t="shared" ca="1" si="147"/>
        <v>212</v>
      </c>
      <c r="G599" s="2">
        <f t="shared" ca="1" si="148"/>
        <v>98</v>
      </c>
      <c r="H599" s="2">
        <f t="shared" ca="1" si="149"/>
        <v>9</v>
      </c>
      <c r="I599" s="2">
        <f t="shared" ca="1" si="150"/>
        <v>4</v>
      </c>
      <c r="J599" s="2">
        <f t="shared" ca="1" si="139"/>
        <v>11.399999999999999</v>
      </c>
      <c r="K599" s="2">
        <f t="shared" ca="1" si="140"/>
        <v>2.12</v>
      </c>
      <c r="L599" s="2">
        <f t="shared" ca="1" si="141"/>
        <v>1.47</v>
      </c>
      <c r="M599" s="2">
        <f t="shared" ca="1" si="142"/>
        <v>0.45</v>
      </c>
      <c r="N599" s="14">
        <f t="shared" ca="1" si="143"/>
        <v>0.2</v>
      </c>
      <c r="O599" s="2">
        <f t="shared" ca="1" si="144"/>
        <v>4.24</v>
      </c>
      <c r="P599" s="14">
        <f t="shared" ca="1" si="135"/>
        <v>1.5217391304347827</v>
      </c>
      <c r="Q599" s="2">
        <f t="shared" ca="1" si="145"/>
        <v>83.695652173913047</v>
      </c>
      <c r="R599" s="2">
        <f t="shared" ca="1" si="137"/>
        <v>87.935652173913041</v>
      </c>
      <c r="S599" s="2">
        <v>0</v>
      </c>
      <c r="T599" s="2">
        <v>0</v>
      </c>
      <c r="U599" s="2">
        <v>0</v>
      </c>
      <c r="V599" s="2">
        <v>0</v>
      </c>
      <c r="W599" s="2">
        <f t="shared" ca="1" si="138"/>
        <v>99.335652173913047</v>
      </c>
    </row>
    <row r="600" spans="1:23" hidden="1" x14ac:dyDescent="0.35">
      <c r="A600" s="6" t="s">
        <v>43</v>
      </c>
      <c r="B600" s="2" t="s">
        <v>116</v>
      </c>
      <c r="C600" s="2" t="s">
        <v>109</v>
      </c>
      <c r="D600" s="2">
        <v>2</v>
      </c>
      <c r="E600" s="2">
        <f t="shared" ca="1" si="146"/>
        <v>7.2</v>
      </c>
      <c r="F600" s="2">
        <f t="shared" ca="1" si="147"/>
        <v>184</v>
      </c>
      <c r="G600" s="2">
        <f t="shared" ca="1" si="148"/>
        <v>108</v>
      </c>
      <c r="H600" s="2">
        <f t="shared" ca="1" si="149"/>
        <v>9</v>
      </c>
      <c r="I600" s="2">
        <f t="shared" ca="1" si="150"/>
        <v>16</v>
      </c>
      <c r="J600" s="2">
        <f t="shared" ca="1" si="139"/>
        <v>10.8</v>
      </c>
      <c r="K600" s="2">
        <f t="shared" ca="1" si="140"/>
        <v>1.84</v>
      </c>
      <c r="L600" s="2">
        <f t="shared" ca="1" si="141"/>
        <v>1.6199999999999999</v>
      </c>
      <c r="M600" s="2">
        <f t="shared" ca="1" si="142"/>
        <v>0.45</v>
      </c>
      <c r="N600" s="14">
        <f t="shared" ca="1" si="143"/>
        <v>0.8</v>
      </c>
      <c r="O600" s="2">
        <f t="shared" ca="1" si="144"/>
        <v>4.71</v>
      </c>
      <c r="P600" s="14">
        <f t="shared" ca="1" si="135"/>
        <v>1.4141414141414141</v>
      </c>
      <c r="Q600" s="2">
        <f t="shared" ca="1" si="145"/>
        <v>77.777777777777771</v>
      </c>
      <c r="R600" s="2">
        <f t="shared" ca="1" si="137"/>
        <v>82.487777777777765</v>
      </c>
      <c r="S600" s="2">
        <v>0</v>
      </c>
      <c r="T600" s="2">
        <v>0</v>
      </c>
      <c r="U600" s="2">
        <v>0</v>
      </c>
      <c r="V600" s="2">
        <v>0</v>
      </c>
      <c r="W600" s="2">
        <f t="shared" ca="1" si="138"/>
        <v>93.287777777777762</v>
      </c>
    </row>
    <row r="601" spans="1:23" hidden="1" x14ac:dyDescent="0.35">
      <c r="A601" s="6" t="s">
        <v>44</v>
      </c>
      <c r="B601" s="2" t="s">
        <v>116</v>
      </c>
      <c r="C601" s="2" t="s">
        <v>109</v>
      </c>
      <c r="D601" s="2">
        <f t="shared" ref="D601:D632" si="151">D600</f>
        <v>2</v>
      </c>
      <c r="E601" s="2">
        <f t="shared" ca="1" si="146"/>
        <v>7.6</v>
      </c>
      <c r="F601" s="2">
        <f t="shared" ca="1" si="147"/>
        <v>186</v>
      </c>
      <c r="G601" s="2">
        <f t="shared" ca="1" si="148"/>
        <v>90</v>
      </c>
      <c r="H601" s="2">
        <f t="shared" ca="1" si="149"/>
        <v>8.6</v>
      </c>
      <c r="I601" s="2">
        <f t="shared" ca="1" si="150"/>
        <v>16</v>
      </c>
      <c r="J601" s="2">
        <f t="shared" ca="1" si="139"/>
        <v>11.399999999999999</v>
      </c>
      <c r="K601" s="2">
        <f t="shared" ca="1" si="140"/>
        <v>1.86</v>
      </c>
      <c r="L601" s="2">
        <f t="shared" ca="1" si="141"/>
        <v>1.3499999999999999</v>
      </c>
      <c r="M601" s="2">
        <f t="shared" ca="1" si="142"/>
        <v>0.43</v>
      </c>
      <c r="N601" s="14">
        <f t="shared" ca="1" si="143"/>
        <v>0.8</v>
      </c>
      <c r="O601" s="2">
        <f t="shared" ca="1" si="144"/>
        <v>4.4400000000000004</v>
      </c>
      <c r="P601" s="14">
        <f t="shared" ca="1" si="135"/>
        <v>1.1290322580645162</v>
      </c>
      <c r="Q601" s="2">
        <f t="shared" ca="1" si="145"/>
        <v>62.096774193548391</v>
      </c>
      <c r="R601" s="2">
        <f t="shared" ca="1" si="137"/>
        <v>66.536774193548396</v>
      </c>
      <c r="S601" s="2">
        <v>0</v>
      </c>
      <c r="T601" s="2">
        <v>0</v>
      </c>
      <c r="U601" s="2">
        <v>0</v>
      </c>
      <c r="V601" s="2">
        <v>0</v>
      </c>
      <c r="W601" s="2">
        <f t="shared" ca="1" si="138"/>
        <v>77.936774193548388</v>
      </c>
    </row>
    <row r="602" spans="1:23" hidden="1" x14ac:dyDescent="0.35">
      <c r="A602" s="6" t="s">
        <v>45</v>
      </c>
      <c r="B602" s="2" t="s">
        <v>116</v>
      </c>
      <c r="C602" s="2" t="s">
        <v>109</v>
      </c>
      <c r="D602" s="2">
        <f t="shared" si="151"/>
        <v>2</v>
      </c>
      <c r="E602" s="2">
        <f t="shared" ca="1" si="146"/>
        <v>8.4</v>
      </c>
      <c r="F602" s="2">
        <f t="shared" ca="1" si="147"/>
        <v>198</v>
      </c>
      <c r="G602" s="2">
        <f t="shared" ca="1" si="148"/>
        <v>118</v>
      </c>
      <c r="H602" s="2">
        <f t="shared" ca="1" si="149"/>
        <v>7.8</v>
      </c>
      <c r="I602" s="2">
        <f t="shared" ca="1" si="150"/>
        <v>6</v>
      </c>
      <c r="J602" s="2">
        <f t="shared" ca="1" si="139"/>
        <v>12.600000000000001</v>
      </c>
      <c r="K602" s="2">
        <f t="shared" ca="1" si="140"/>
        <v>1.98</v>
      </c>
      <c r="L602" s="2">
        <f t="shared" ca="1" si="141"/>
        <v>1.77</v>
      </c>
      <c r="M602" s="2">
        <f t="shared" ca="1" si="142"/>
        <v>0.39</v>
      </c>
      <c r="N602" s="14">
        <f t="shared" ca="1" si="143"/>
        <v>0.18</v>
      </c>
      <c r="O602" s="2">
        <f t="shared" ca="1" si="144"/>
        <v>4.3199999999999994</v>
      </c>
      <c r="P602" s="14">
        <f t="shared" ca="1" si="135"/>
        <v>1.6</v>
      </c>
      <c r="Q602" s="2">
        <f t="shared" ca="1" si="145"/>
        <v>88</v>
      </c>
      <c r="R602" s="2">
        <f t="shared" ca="1" si="137"/>
        <v>92.32</v>
      </c>
      <c r="S602" s="2">
        <v>0</v>
      </c>
      <c r="T602" s="2">
        <v>0</v>
      </c>
      <c r="U602" s="2">
        <v>0</v>
      </c>
      <c r="V602" s="2">
        <v>0</v>
      </c>
      <c r="W602" s="2">
        <f t="shared" ca="1" si="138"/>
        <v>104.91999999999999</v>
      </c>
    </row>
    <row r="603" spans="1:23" hidden="1" x14ac:dyDescent="0.35">
      <c r="A603" s="6" t="s">
        <v>46</v>
      </c>
      <c r="B603" s="2" t="s">
        <v>116</v>
      </c>
      <c r="C603" s="2" t="s">
        <v>109</v>
      </c>
      <c r="D603" s="2">
        <f t="shared" si="151"/>
        <v>2</v>
      </c>
      <c r="E603" s="2">
        <f t="shared" ca="1" si="146"/>
        <v>8.1999999999999993</v>
      </c>
      <c r="F603" s="2">
        <f t="shared" ca="1" si="147"/>
        <v>210</v>
      </c>
      <c r="G603" s="2">
        <f t="shared" ca="1" si="148"/>
        <v>92</v>
      </c>
      <c r="H603" s="2">
        <f t="shared" ca="1" si="149"/>
        <v>7.4</v>
      </c>
      <c r="I603" s="2">
        <f t="shared" ca="1" si="150"/>
        <v>10</v>
      </c>
      <c r="J603" s="2">
        <f t="shared" ca="1" si="139"/>
        <v>12.299999999999999</v>
      </c>
      <c r="K603" s="2">
        <f t="shared" ca="1" si="140"/>
        <v>2.1</v>
      </c>
      <c r="L603" s="2">
        <f t="shared" ca="1" si="141"/>
        <v>1.38</v>
      </c>
      <c r="M603" s="2">
        <f t="shared" ca="1" si="142"/>
        <v>0.37000000000000005</v>
      </c>
      <c r="N603" s="14">
        <f t="shared" ca="1" si="143"/>
        <v>0.2</v>
      </c>
      <c r="O603" s="2">
        <f t="shared" ca="1" si="144"/>
        <v>4.05</v>
      </c>
      <c r="P603" s="14">
        <f t="shared" ca="1" si="135"/>
        <v>1.3793103448275863</v>
      </c>
      <c r="Q603" s="2">
        <f t="shared" ca="1" si="145"/>
        <v>75.862068965517253</v>
      </c>
      <c r="R603" s="2">
        <f t="shared" ca="1" si="137"/>
        <v>79.91206896551725</v>
      </c>
      <c r="S603" s="2">
        <v>0</v>
      </c>
      <c r="T603" s="2">
        <v>0</v>
      </c>
      <c r="U603" s="2">
        <v>0</v>
      </c>
      <c r="V603" s="2">
        <v>0</v>
      </c>
      <c r="W603" s="2">
        <f t="shared" ca="1" si="138"/>
        <v>92.212068965517247</v>
      </c>
    </row>
    <row r="604" spans="1:23" hidden="1" x14ac:dyDescent="0.35">
      <c r="A604" s="6" t="s">
        <v>47</v>
      </c>
      <c r="B604" s="2" t="s">
        <v>116</v>
      </c>
      <c r="C604" s="2" t="s">
        <v>109</v>
      </c>
      <c r="D604" s="2">
        <f t="shared" si="151"/>
        <v>2</v>
      </c>
      <c r="E604" s="2">
        <f t="shared" ca="1" si="146"/>
        <v>7.2</v>
      </c>
      <c r="F604" s="2">
        <f t="shared" ca="1" si="147"/>
        <v>180</v>
      </c>
      <c r="G604" s="2">
        <f t="shared" ca="1" si="148"/>
        <v>108</v>
      </c>
      <c r="H604" s="2">
        <f t="shared" ca="1" si="149"/>
        <v>7.4</v>
      </c>
      <c r="I604" s="2">
        <f t="shared" ca="1" si="150"/>
        <v>14</v>
      </c>
      <c r="J604" s="2">
        <f t="shared" ca="1" si="139"/>
        <v>10.8</v>
      </c>
      <c r="K604" s="2">
        <f t="shared" ca="1" si="140"/>
        <v>1.8</v>
      </c>
      <c r="L604" s="2">
        <f t="shared" ca="1" si="141"/>
        <v>1.6199999999999999</v>
      </c>
      <c r="M604" s="2">
        <f t="shared" ca="1" si="142"/>
        <v>0.37000000000000005</v>
      </c>
      <c r="N604" s="14">
        <f t="shared" ca="1" si="143"/>
        <v>0.70000000000000007</v>
      </c>
      <c r="O604" s="2">
        <f t="shared" ca="1" si="144"/>
        <v>4.49</v>
      </c>
      <c r="P604" s="14">
        <f t="shared" ca="1" si="135"/>
        <v>1.1290322580645162</v>
      </c>
      <c r="Q604" s="2">
        <f t="shared" ca="1" si="145"/>
        <v>62.096774193548391</v>
      </c>
      <c r="R604" s="2">
        <f t="shared" ca="1" si="137"/>
        <v>66.586774193548393</v>
      </c>
      <c r="S604" s="2">
        <v>0</v>
      </c>
      <c r="T604" s="2">
        <v>0</v>
      </c>
      <c r="U604" s="2">
        <v>0</v>
      </c>
      <c r="V604" s="2">
        <v>0</v>
      </c>
      <c r="W604" s="2">
        <f t="shared" ca="1" si="138"/>
        <v>77.386774193548391</v>
      </c>
    </row>
    <row r="605" spans="1:23" hidden="1" x14ac:dyDescent="0.35">
      <c r="A605" s="6" t="s">
        <v>48</v>
      </c>
      <c r="B605" s="2" t="s">
        <v>116</v>
      </c>
      <c r="C605" s="2" t="s">
        <v>109</v>
      </c>
      <c r="D605" s="2">
        <f t="shared" si="151"/>
        <v>2</v>
      </c>
      <c r="E605" s="2">
        <f t="shared" ca="1" si="146"/>
        <v>7.8</v>
      </c>
      <c r="F605" s="2">
        <f t="shared" ca="1" si="147"/>
        <v>220</v>
      </c>
      <c r="G605" s="2">
        <f t="shared" ca="1" si="148"/>
        <v>120</v>
      </c>
      <c r="H605" s="2">
        <f t="shared" ca="1" si="149"/>
        <v>7.8</v>
      </c>
      <c r="I605" s="2">
        <f t="shared" ca="1" si="150"/>
        <v>8</v>
      </c>
      <c r="J605" s="2">
        <f t="shared" ca="1" si="139"/>
        <v>11.7</v>
      </c>
      <c r="K605" s="2">
        <f t="shared" ca="1" si="140"/>
        <v>2.2000000000000002</v>
      </c>
      <c r="L605" s="2">
        <f t="shared" ca="1" si="141"/>
        <v>1.7999999999999998</v>
      </c>
      <c r="M605" s="2">
        <f t="shared" ca="1" si="142"/>
        <v>0.39</v>
      </c>
      <c r="N605" s="14">
        <f t="shared" ca="1" si="143"/>
        <v>0.32</v>
      </c>
      <c r="O605" s="2">
        <f t="shared" ca="1" si="144"/>
        <v>4.71</v>
      </c>
      <c r="P605" s="14">
        <f t="shared" ca="1" si="135"/>
        <v>1.2121212121212122</v>
      </c>
      <c r="Q605" s="2">
        <f t="shared" ca="1" si="145"/>
        <v>66.666666666666671</v>
      </c>
      <c r="R605" s="2">
        <f t="shared" ca="1" si="137"/>
        <v>71.376666666666665</v>
      </c>
      <c r="S605" s="2">
        <v>0</v>
      </c>
      <c r="T605" s="2">
        <v>0</v>
      </c>
      <c r="U605" s="2">
        <v>0</v>
      </c>
      <c r="V605" s="2">
        <v>0</v>
      </c>
      <c r="W605" s="2">
        <f t="shared" ca="1" si="138"/>
        <v>83.076666666666668</v>
      </c>
    </row>
    <row r="606" spans="1:23" hidden="1" x14ac:dyDescent="0.35">
      <c r="A606" s="6" t="s">
        <v>49</v>
      </c>
      <c r="B606" s="2" t="s">
        <v>116</v>
      </c>
      <c r="C606" s="2" t="s">
        <v>109</v>
      </c>
      <c r="D606" s="2">
        <f t="shared" si="151"/>
        <v>2</v>
      </c>
      <c r="E606" s="2">
        <f t="shared" ca="1" si="146"/>
        <v>8.6</v>
      </c>
      <c r="F606" s="2">
        <f t="shared" ca="1" si="147"/>
        <v>208</v>
      </c>
      <c r="G606" s="2">
        <f t="shared" ca="1" si="148"/>
        <v>118</v>
      </c>
      <c r="H606" s="2">
        <f t="shared" ca="1" si="149"/>
        <v>8.6</v>
      </c>
      <c r="I606" s="2">
        <f t="shared" ca="1" si="150"/>
        <v>6</v>
      </c>
      <c r="J606" s="2">
        <f t="shared" ca="1" si="139"/>
        <v>12.899999999999999</v>
      </c>
      <c r="K606" s="2">
        <f t="shared" ca="1" si="140"/>
        <v>2.08</v>
      </c>
      <c r="L606" s="2">
        <f t="shared" ca="1" si="141"/>
        <v>1.77</v>
      </c>
      <c r="M606" s="2">
        <f t="shared" ca="1" si="142"/>
        <v>0.43</v>
      </c>
      <c r="N606" s="14">
        <f t="shared" ca="1" si="143"/>
        <v>0.30000000000000004</v>
      </c>
      <c r="O606" s="2">
        <f t="shared" ca="1" si="144"/>
        <v>4.58</v>
      </c>
      <c r="P606" s="14">
        <f t="shared" ca="1" si="135"/>
        <v>1.2068965517241379</v>
      </c>
      <c r="Q606" s="2">
        <f t="shared" ca="1" si="145"/>
        <v>66.379310344827587</v>
      </c>
      <c r="R606" s="2">
        <f t="shared" ca="1" si="137"/>
        <v>70.959310344827585</v>
      </c>
      <c r="S606" s="2">
        <v>0</v>
      </c>
      <c r="T606" s="2">
        <v>0</v>
      </c>
      <c r="U606" s="2">
        <v>0</v>
      </c>
      <c r="V606" s="2">
        <v>0</v>
      </c>
      <c r="W606" s="2">
        <f t="shared" ca="1" si="138"/>
        <v>83.859310344827577</v>
      </c>
    </row>
    <row r="607" spans="1:23" hidden="1" x14ac:dyDescent="0.35">
      <c r="A607" s="6" t="s">
        <v>50</v>
      </c>
      <c r="B607" s="2" t="s">
        <v>116</v>
      </c>
      <c r="C607" s="2" t="s">
        <v>109</v>
      </c>
      <c r="D607" s="2">
        <f t="shared" si="151"/>
        <v>2</v>
      </c>
      <c r="E607" s="2">
        <f t="shared" ca="1" si="146"/>
        <v>7.6</v>
      </c>
      <c r="F607" s="2">
        <f t="shared" ca="1" si="147"/>
        <v>190</v>
      </c>
      <c r="G607" s="2">
        <f t="shared" ca="1" si="148"/>
        <v>116</v>
      </c>
      <c r="H607" s="2">
        <f t="shared" ca="1" si="149"/>
        <v>7.4</v>
      </c>
      <c r="I607" s="2">
        <f t="shared" ca="1" si="150"/>
        <v>10</v>
      </c>
      <c r="J607" s="2">
        <f t="shared" ca="1" si="139"/>
        <v>11.399999999999999</v>
      </c>
      <c r="K607" s="2">
        <f t="shared" ca="1" si="140"/>
        <v>1.9000000000000001</v>
      </c>
      <c r="L607" s="2">
        <f t="shared" ca="1" si="141"/>
        <v>1.74</v>
      </c>
      <c r="M607" s="2">
        <f t="shared" ca="1" si="142"/>
        <v>0.37000000000000005</v>
      </c>
      <c r="N607" s="14">
        <f t="shared" ca="1" si="143"/>
        <v>0.2</v>
      </c>
      <c r="O607" s="2">
        <f t="shared" ca="1" si="144"/>
        <v>4.21</v>
      </c>
      <c r="P607" s="14">
        <f t="shared" ca="1" si="135"/>
        <v>1.3270142180094786</v>
      </c>
      <c r="Q607" s="2">
        <f t="shared" ca="1" si="145"/>
        <v>72.985781990521318</v>
      </c>
      <c r="R607" s="2">
        <f t="shared" ca="1" si="137"/>
        <v>77.195781990521311</v>
      </c>
      <c r="S607" s="2">
        <v>0</v>
      </c>
      <c r="T607" s="2">
        <v>0</v>
      </c>
      <c r="U607" s="2">
        <v>0</v>
      </c>
      <c r="V607" s="2">
        <v>0</v>
      </c>
      <c r="W607" s="2">
        <f t="shared" ca="1" si="138"/>
        <v>88.595781990521317</v>
      </c>
    </row>
    <row r="608" spans="1:23" hidden="1" x14ac:dyDescent="0.35">
      <c r="A608" s="6" t="s">
        <v>51</v>
      </c>
      <c r="B608" s="2" t="s">
        <v>116</v>
      </c>
      <c r="C608" s="2" t="s">
        <v>109</v>
      </c>
      <c r="D608" s="2">
        <f t="shared" si="151"/>
        <v>2</v>
      </c>
      <c r="E608" s="2">
        <f t="shared" ca="1" si="146"/>
        <v>7.6</v>
      </c>
      <c r="F608" s="2">
        <f t="shared" ca="1" si="147"/>
        <v>184</v>
      </c>
      <c r="G608" s="2">
        <f t="shared" ca="1" si="148"/>
        <v>116</v>
      </c>
      <c r="H608" s="2">
        <f t="shared" ca="1" si="149"/>
        <v>7.4</v>
      </c>
      <c r="I608" s="2">
        <f t="shared" ca="1" si="150"/>
        <v>16</v>
      </c>
      <c r="J608" s="2">
        <f t="shared" ca="1" si="139"/>
        <v>11.399999999999999</v>
      </c>
      <c r="K608" s="2">
        <f t="shared" ca="1" si="140"/>
        <v>1.84</v>
      </c>
      <c r="L608" s="2">
        <f t="shared" ca="1" si="141"/>
        <v>1.74</v>
      </c>
      <c r="M608" s="2">
        <f t="shared" ca="1" si="142"/>
        <v>0.37000000000000005</v>
      </c>
      <c r="N608" s="14">
        <f t="shared" ca="1" si="143"/>
        <v>0.8</v>
      </c>
      <c r="O608" s="2">
        <f t="shared" ca="1" si="144"/>
        <v>4.75</v>
      </c>
      <c r="P608" s="14">
        <f t="shared" ca="1" si="135"/>
        <v>1.320754716981132</v>
      </c>
      <c r="Q608" s="2">
        <f t="shared" ca="1" si="145"/>
        <v>72.641509433962256</v>
      </c>
      <c r="R608" s="2">
        <f t="shared" ca="1" si="137"/>
        <v>77.391509433962256</v>
      </c>
      <c r="S608" s="2">
        <v>0</v>
      </c>
      <c r="T608" s="2">
        <v>0</v>
      </c>
      <c r="U608" s="2">
        <v>0</v>
      </c>
      <c r="V608" s="2">
        <v>0</v>
      </c>
      <c r="W608" s="2">
        <f t="shared" ca="1" si="138"/>
        <v>88.791509433962261</v>
      </c>
    </row>
    <row r="609" spans="1:23" hidden="1" x14ac:dyDescent="0.35">
      <c r="A609" s="6" t="s">
        <v>52</v>
      </c>
      <c r="B609" s="2" t="s">
        <v>116</v>
      </c>
      <c r="C609" s="2" t="s">
        <v>109</v>
      </c>
      <c r="D609" s="2">
        <f t="shared" si="151"/>
        <v>2</v>
      </c>
      <c r="E609" s="2">
        <f t="shared" ca="1" si="146"/>
        <v>7.4</v>
      </c>
      <c r="F609" s="2">
        <f t="shared" ca="1" si="147"/>
        <v>202</v>
      </c>
      <c r="G609" s="2">
        <f t="shared" ca="1" si="148"/>
        <v>118</v>
      </c>
      <c r="H609" s="2">
        <f t="shared" ca="1" si="149"/>
        <v>8</v>
      </c>
      <c r="I609" s="2">
        <f t="shared" ca="1" si="150"/>
        <v>6</v>
      </c>
      <c r="J609" s="2">
        <f t="shared" ca="1" si="139"/>
        <v>11.100000000000001</v>
      </c>
      <c r="K609" s="2">
        <f t="shared" ca="1" si="140"/>
        <v>2.02</v>
      </c>
      <c r="L609" s="2">
        <f t="shared" ca="1" si="141"/>
        <v>1.77</v>
      </c>
      <c r="M609" s="2">
        <f t="shared" ca="1" si="142"/>
        <v>0.4</v>
      </c>
      <c r="N609" s="14">
        <f t="shared" ca="1" si="143"/>
        <v>0.18</v>
      </c>
      <c r="O609" s="2">
        <f t="shared" ca="1" si="144"/>
        <v>4.37</v>
      </c>
      <c r="P609" s="14">
        <f t="shared" ca="1" si="135"/>
        <v>1.4432989690721649</v>
      </c>
      <c r="Q609" s="2">
        <f t="shared" ca="1" si="145"/>
        <v>79.381443298969074</v>
      </c>
      <c r="R609" s="2">
        <f t="shared" ca="1" si="137"/>
        <v>83.751443298969079</v>
      </c>
      <c r="S609" s="2">
        <v>0</v>
      </c>
      <c r="T609" s="2">
        <v>0</v>
      </c>
      <c r="U609" s="2">
        <v>0</v>
      </c>
      <c r="V609" s="2">
        <v>0</v>
      </c>
      <c r="W609" s="2">
        <f t="shared" ca="1" si="138"/>
        <v>94.851443298969087</v>
      </c>
    </row>
    <row r="610" spans="1:23" hidden="1" x14ac:dyDescent="0.35">
      <c r="A610" s="6" t="s">
        <v>53</v>
      </c>
      <c r="B610" s="2" t="s">
        <v>116</v>
      </c>
      <c r="C610" s="2" t="s">
        <v>109</v>
      </c>
      <c r="D610" s="2">
        <f t="shared" si="151"/>
        <v>2</v>
      </c>
      <c r="E610" s="2">
        <f t="shared" ca="1" si="146"/>
        <v>9</v>
      </c>
      <c r="F610" s="2">
        <f t="shared" ca="1" si="147"/>
        <v>198</v>
      </c>
      <c r="G610" s="2">
        <f t="shared" ca="1" si="148"/>
        <v>100</v>
      </c>
      <c r="H610" s="2">
        <f t="shared" ca="1" si="149"/>
        <v>8.4</v>
      </c>
      <c r="I610" s="2">
        <f t="shared" ca="1" si="150"/>
        <v>14</v>
      </c>
      <c r="J610" s="2">
        <f t="shared" ca="1" si="139"/>
        <v>13.5</v>
      </c>
      <c r="K610" s="2">
        <f t="shared" ca="1" si="140"/>
        <v>1.98</v>
      </c>
      <c r="L610" s="2">
        <f t="shared" ca="1" si="141"/>
        <v>1.5</v>
      </c>
      <c r="M610" s="2">
        <f t="shared" ca="1" si="142"/>
        <v>0.42000000000000004</v>
      </c>
      <c r="N610" s="14">
        <f t="shared" ca="1" si="143"/>
        <v>0.56000000000000005</v>
      </c>
      <c r="O610" s="2">
        <f t="shared" ca="1" si="144"/>
        <v>4.46</v>
      </c>
      <c r="P610" s="14">
        <f t="shared" ca="1" si="135"/>
        <v>1.6568047337278107</v>
      </c>
      <c r="Q610" s="2">
        <f t="shared" ca="1" si="145"/>
        <v>91.124260355029591</v>
      </c>
      <c r="R610" s="2">
        <f t="shared" ca="1" si="137"/>
        <v>95.584260355029585</v>
      </c>
      <c r="S610" s="2">
        <v>0</v>
      </c>
      <c r="T610" s="2">
        <v>0</v>
      </c>
      <c r="U610" s="2">
        <v>0</v>
      </c>
      <c r="V610" s="2">
        <v>0</v>
      </c>
      <c r="W610" s="2">
        <f t="shared" ca="1" si="138"/>
        <v>109.08426035502958</v>
      </c>
    </row>
    <row r="611" spans="1:23" hidden="1" x14ac:dyDescent="0.35">
      <c r="A611" s="6" t="s">
        <v>54</v>
      </c>
      <c r="B611" s="2" t="s">
        <v>116</v>
      </c>
      <c r="C611" s="2" t="s">
        <v>109</v>
      </c>
      <c r="D611" s="2">
        <f t="shared" si="151"/>
        <v>2</v>
      </c>
      <c r="E611" s="2">
        <f t="shared" ca="1" si="146"/>
        <v>7.2</v>
      </c>
      <c r="F611" s="2">
        <f t="shared" ca="1" si="147"/>
        <v>180</v>
      </c>
      <c r="G611" s="2">
        <f t="shared" ca="1" si="148"/>
        <v>116</v>
      </c>
      <c r="H611" s="2">
        <f t="shared" ca="1" si="149"/>
        <v>8.4</v>
      </c>
      <c r="I611" s="2">
        <f t="shared" ca="1" si="150"/>
        <v>14</v>
      </c>
      <c r="J611" s="2">
        <f t="shared" ca="1" si="139"/>
        <v>10.8</v>
      </c>
      <c r="K611" s="2">
        <f t="shared" ca="1" si="140"/>
        <v>1.8</v>
      </c>
      <c r="L611" s="2">
        <f t="shared" ca="1" si="141"/>
        <v>1.74</v>
      </c>
      <c r="M611" s="2">
        <f t="shared" ca="1" si="142"/>
        <v>0.42000000000000004</v>
      </c>
      <c r="N611" s="14">
        <f t="shared" ca="1" si="143"/>
        <v>0.56000000000000005</v>
      </c>
      <c r="O611" s="2">
        <f t="shared" ca="1" si="144"/>
        <v>4.5199999999999996</v>
      </c>
      <c r="P611" s="14">
        <f t="shared" ca="1" si="135"/>
        <v>1.3592233009708738</v>
      </c>
      <c r="Q611" s="2">
        <f t="shared" ca="1" si="145"/>
        <v>74.757281553398059</v>
      </c>
      <c r="R611" s="2">
        <f t="shared" ca="1" si="137"/>
        <v>79.277281553398055</v>
      </c>
      <c r="S611" s="2">
        <v>0</v>
      </c>
      <c r="T611" s="2">
        <v>0</v>
      </c>
      <c r="U611" s="2">
        <v>0</v>
      </c>
      <c r="V611" s="2">
        <v>0</v>
      </c>
      <c r="W611" s="2">
        <f t="shared" ca="1" si="138"/>
        <v>90.077281553398052</v>
      </c>
    </row>
    <row r="612" spans="1:23" hidden="1" x14ac:dyDescent="0.35">
      <c r="A612" s="6" t="s">
        <v>55</v>
      </c>
      <c r="B612" s="2" t="s">
        <v>116</v>
      </c>
      <c r="C612" s="2" t="s">
        <v>109</v>
      </c>
      <c r="D612" s="2">
        <f t="shared" si="151"/>
        <v>2</v>
      </c>
      <c r="E612" s="2">
        <f t="shared" ca="1" si="146"/>
        <v>7.2</v>
      </c>
      <c r="F612" s="2">
        <f t="shared" ca="1" si="147"/>
        <v>220</v>
      </c>
      <c r="G612" s="2">
        <f t="shared" ca="1" si="148"/>
        <v>110</v>
      </c>
      <c r="H612" s="2">
        <f t="shared" ca="1" si="149"/>
        <v>8.1999999999999993</v>
      </c>
      <c r="I612" s="2">
        <f t="shared" ca="1" si="150"/>
        <v>6</v>
      </c>
      <c r="J612" s="2">
        <f t="shared" ca="1" si="139"/>
        <v>10.8</v>
      </c>
      <c r="K612" s="2">
        <f t="shared" ca="1" si="140"/>
        <v>2.2000000000000002</v>
      </c>
      <c r="L612" s="2">
        <f t="shared" ca="1" si="141"/>
        <v>1.65</v>
      </c>
      <c r="M612" s="2">
        <f t="shared" ca="1" si="142"/>
        <v>0.41</v>
      </c>
      <c r="N612" s="14">
        <f t="shared" ca="1" si="143"/>
        <v>0.24</v>
      </c>
      <c r="O612" s="2">
        <f t="shared" ca="1" si="144"/>
        <v>4.5</v>
      </c>
      <c r="P612" s="14">
        <f t="shared" ca="1" si="135"/>
        <v>1.3270142180094786</v>
      </c>
      <c r="Q612" s="2">
        <f t="shared" ca="1" si="145"/>
        <v>72.985781990521318</v>
      </c>
      <c r="R612" s="2">
        <f t="shared" ca="1" si="137"/>
        <v>77.485781990521318</v>
      </c>
      <c r="S612" s="2">
        <v>0</v>
      </c>
      <c r="T612" s="2">
        <v>0</v>
      </c>
      <c r="U612" s="2">
        <v>0</v>
      </c>
      <c r="V612" s="2">
        <v>0</v>
      </c>
      <c r="W612" s="2">
        <f t="shared" ca="1" si="138"/>
        <v>88.285781990521315</v>
      </c>
    </row>
    <row r="613" spans="1:23" hidden="1" x14ac:dyDescent="0.35">
      <c r="A613" s="6" t="s">
        <v>56</v>
      </c>
      <c r="B613" s="2" t="s">
        <v>116</v>
      </c>
      <c r="C613" s="2" t="s">
        <v>109</v>
      </c>
      <c r="D613" s="2">
        <f t="shared" si="151"/>
        <v>2</v>
      </c>
      <c r="E613" s="2">
        <f t="shared" ca="1" si="146"/>
        <v>7.4</v>
      </c>
      <c r="F613" s="2">
        <f t="shared" ca="1" si="147"/>
        <v>220</v>
      </c>
      <c r="G613" s="2">
        <f t="shared" ca="1" si="148"/>
        <v>118</v>
      </c>
      <c r="H613" s="2">
        <f t="shared" ca="1" si="149"/>
        <v>7.8</v>
      </c>
      <c r="I613" s="2">
        <f t="shared" ca="1" si="150"/>
        <v>10</v>
      </c>
      <c r="J613" s="2">
        <f t="shared" ca="1" si="139"/>
        <v>11.100000000000001</v>
      </c>
      <c r="K613" s="2">
        <f t="shared" ca="1" si="140"/>
        <v>2.2000000000000002</v>
      </c>
      <c r="L613" s="2">
        <f t="shared" ca="1" si="141"/>
        <v>1.77</v>
      </c>
      <c r="M613" s="2">
        <f t="shared" ca="1" si="142"/>
        <v>0.39</v>
      </c>
      <c r="N613" s="14">
        <f t="shared" ca="1" si="143"/>
        <v>0.2</v>
      </c>
      <c r="O613" s="2">
        <f t="shared" ca="1" si="144"/>
        <v>4.5600000000000005</v>
      </c>
      <c r="P613" s="14">
        <f t="shared" ca="1" si="135"/>
        <v>1.320754716981132</v>
      </c>
      <c r="Q613" s="2">
        <f t="shared" ca="1" si="145"/>
        <v>72.641509433962256</v>
      </c>
      <c r="R613" s="2">
        <f t="shared" ca="1" si="137"/>
        <v>77.201509433962258</v>
      </c>
      <c r="S613" s="2">
        <v>0</v>
      </c>
      <c r="T613" s="2">
        <v>0</v>
      </c>
      <c r="U613" s="2">
        <v>0</v>
      </c>
      <c r="V613" s="2">
        <v>0</v>
      </c>
      <c r="W613" s="2">
        <f t="shared" ca="1" si="138"/>
        <v>88.301509433962252</v>
      </c>
    </row>
    <row r="614" spans="1:23" hidden="1" x14ac:dyDescent="0.35">
      <c r="A614" s="6" t="s">
        <v>57</v>
      </c>
      <c r="B614" s="2" t="s">
        <v>116</v>
      </c>
      <c r="C614" s="2" t="s">
        <v>109</v>
      </c>
      <c r="D614" s="2">
        <f t="shared" si="151"/>
        <v>2</v>
      </c>
      <c r="E614" s="2">
        <f t="shared" ca="1" si="146"/>
        <v>8</v>
      </c>
      <c r="F614" s="2">
        <f t="shared" ca="1" si="147"/>
        <v>212</v>
      </c>
      <c r="G614" s="2">
        <f t="shared" ca="1" si="148"/>
        <v>104</v>
      </c>
      <c r="H614" s="2">
        <f t="shared" ca="1" si="149"/>
        <v>7.2</v>
      </c>
      <c r="I614" s="2">
        <f t="shared" ca="1" si="150"/>
        <v>8</v>
      </c>
      <c r="J614" s="2">
        <f t="shared" ca="1" si="139"/>
        <v>12</v>
      </c>
      <c r="K614" s="2">
        <f t="shared" ca="1" si="140"/>
        <v>2.12</v>
      </c>
      <c r="L614" s="2">
        <f t="shared" ca="1" si="141"/>
        <v>1.56</v>
      </c>
      <c r="M614" s="2">
        <f t="shared" ca="1" si="142"/>
        <v>0.36000000000000004</v>
      </c>
      <c r="N614" s="14">
        <f t="shared" ca="1" si="143"/>
        <v>0.16</v>
      </c>
      <c r="O614" s="2">
        <f t="shared" ca="1" si="144"/>
        <v>4.2</v>
      </c>
      <c r="P614" s="14">
        <f t="shared" ca="1" si="135"/>
        <v>1.1814345991561181</v>
      </c>
      <c r="Q614" s="2">
        <f t="shared" ca="1" si="145"/>
        <v>64.978902953586498</v>
      </c>
      <c r="R614" s="2">
        <f t="shared" ca="1" si="137"/>
        <v>69.178902953586501</v>
      </c>
      <c r="S614" s="2">
        <v>0</v>
      </c>
      <c r="T614" s="2">
        <v>0</v>
      </c>
      <c r="U614" s="2">
        <v>0</v>
      </c>
      <c r="V614" s="2">
        <v>0</v>
      </c>
      <c r="W614" s="2">
        <f t="shared" ca="1" si="138"/>
        <v>81.178902953586501</v>
      </c>
    </row>
    <row r="615" spans="1:23" hidden="1" x14ac:dyDescent="0.35">
      <c r="A615" s="6" t="s">
        <v>58</v>
      </c>
      <c r="B615" s="2" t="s">
        <v>116</v>
      </c>
      <c r="C615" s="2" t="s">
        <v>109</v>
      </c>
      <c r="D615" s="2">
        <f t="shared" si="151"/>
        <v>2</v>
      </c>
      <c r="E615" s="2">
        <f t="shared" ca="1" si="146"/>
        <v>7.2</v>
      </c>
      <c r="F615" s="2">
        <f t="shared" ca="1" si="147"/>
        <v>210</v>
      </c>
      <c r="G615" s="2">
        <f t="shared" ca="1" si="148"/>
        <v>114</v>
      </c>
      <c r="H615" s="2">
        <f t="shared" ca="1" si="149"/>
        <v>8.6</v>
      </c>
      <c r="I615" s="2">
        <f t="shared" ca="1" si="150"/>
        <v>6</v>
      </c>
      <c r="J615" s="2">
        <f t="shared" ca="1" si="139"/>
        <v>10.8</v>
      </c>
      <c r="K615" s="2">
        <f t="shared" ca="1" si="140"/>
        <v>2.1</v>
      </c>
      <c r="L615" s="2">
        <f t="shared" ca="1" si="141"/>
        <v>1.71</v>
      </c>
      <c r="M615" s="2">
        <f t="shared" ca="1" si="142"/>
        <v>0.43</v>
      </c>
      <c r="N615" s="14">
        <f t="shared" ca="1" si="143"/>
        <v>0.12</v>
      </c>
      <c r="O615" s="2">
        <f t="shared" ca="1" si="144"/>
        <v>4.3600000000000003</v>
      </c>
      <c r="P615" s="14">
        <f t="shared" ca="1" si="135"/>
        <v>1.222707423580786</v>
      </c>
      <c r="Q615" s="2">
        <f t="shared" ca="1" si="145"/>
        <v>67.248908296943227</v>
      </c>
      <c r="R615" s="2">
        <f t="shared" ca="1" si="137"/>
        <v>71.608908296943227</v>
      </c>
      <c r="S615" s="2">
        <v>0</v>
      </c>
      <c r="T615" s="2">
        <v>0</v>
      </c>
      <c r="U615" s="2">
        <v>0</v>
      </c>
      <c r="V615" s="2">
        <v>0</v>
      </c>
      <c r="W615" s="2">
        <f t="shared" ca="1" si="138"/>
        <v>82.408908296943224</v>
      </c>
    </row>
    <row r="616" spans="1:23" hidden="1" x14ac:dyDescent="0.35">
      <c r="A616" s="6" t="s">
        <v>59</v>
      </c>
      <c r="B616" s="2" t="s">
        <v>116</v>
      </c>
      <c r="C616" s="2" t="s">
        <v>109</v>
      </c>
      <c r="D616" s="2">
        <f t="shared" si="151"/>
        <v>2</v>
      </c>
      <c r="E616" s="2">
        <f t="shared" ca="1" si="146"/>
        <v>8.6</v>
      </c>
      <c r="F616" s="2">
        <f t="shared" ca="1" si="147"/>
        <v>194</v>
      </c>
      <c r="G616" s="2">
        <f t="shared" ca="1" si="148"/>
        <v>90</v>
      </c>
      <c r="H616" s="2">
        <f t="shared" ca="1" si="149"/>
        <v>8</v>
      </c>
      <c r="I616" s="2">
        <f t="shared" ca="1" si="150"/>
        <v>8</v>
      </c>
      <c r="J616" s="2">
        <f t="shared" ca="1" si="139"/>
        <v>12.899999999999999</v>
      </c>
      <c r="K616" s="2">
        <f t="shared" ca="1" si="140"/>
        <v>1.94</v>
      </c>
      <c r="L616" s="2">
        <f t="shared" ca="1" si="141"/>
        <v>1.3499999999999999</v>
      </c>
      <c r="M616" s="2">
        <f t="shared" ca="1" si="142"/>
        <v>0.4</v>
      </c>
      <c r="N616" s="14">
        <f t="shared" ca="1" si="143"/>
        <v>0.24</v>
      </c>
      <c r="O616" s="2">
        <f t="shared" ca="1" si="144"/>
        <v>3.9299999999999997</v>
      </c>
      <c r="P616" s="14">
        <f t="shared" ca="1" si="135"/>
        <v>1.5135135135135136</v>
      </c>
      <c r="Q616" s="2">
        <f t="shared" ca="1" si="145"/>
        <v>83.243243243243242</v>
      </c>
      <c r="R616" s="2">
        <f t="shared" ca="1" si="137"/>
        <v>87.173243243243235</v>
      </c>
      <c r="S616" s="2">
        <v>0</v>
      </c>
      <c r="T616" s="2">
        <v>0</v>
      </c>
      <c r="U616" s="2">
        <v>0</v>
      </c>
      <c r="V616" s="2">
        <v>0</v>
      </c>
      <c r="W616" s="2">
        <f t="shared" ca="1" si="138"/>
        <v>100.07324324324324</v>
      </c>
    </row>
    <row r="617" spans="1:23" hidden="1" x14ac:dyDescent="0.35">
      <c r="A617" s="6" t="s">
        <v>60</v>
      </c>
      <c r="B617" s="2" t="s">
        <v>116</v>
      </c>
      <c r="C617" s="2" t="s">
        <v>109</v>
      </c>
      <c r="D617" s="2">
        <f t="shared" si="151"/>
        <v>2</v>
      </c>
      <c r="E617" s="2">
        <f t="shared" ca="1" si="146"/>
        <v>7.2</v>
      </c>
      <c r="F617" s="2">
        <f t="shared" ca="1" si="147"/>
        <v>192</v>
      </c>
      <c r="G617" s="2">
        <f t="shared" ca="1" si="148"/>
        <v>116</v>
      </c>
      <c r="H617" s="2">
        <f t="shared" ca="1" si="149"/>
        <v>7</v>
      </c>
      <c r="I617" s="2">
        <f t="shared" ca="1" si="150"/>
        <v>4</v>
      </c>
      <c r="J617" s="2">
        <f t="shared" ca="1" si="139"/>
        <v>10.8</v>
      </c>
      <c r="K617" s="2">
        <f t="shared" ca="1" si="140"/>
        <v>1.92</v>
      </c>
      <c r="L617" s="2">
        <f t="shared" ca="1" si="141"/>
        <v>1.74</v>
      </c>
      <c r="M617" s="2">
        <f t="shared" ca="1" si="142"/>
        <v>0.35000000000000003</v>
      </c>
      <c r="N617" s="14">
        <f t="shared" ca="1" si="143"/>
        <v>0.08</v>
      </c>
      <c r="O617" s="2">
        <f t="shared" ca="1" si="144"/>
        <v>4.09</v>
      </c>
      <c r="P617" s="14">
        <f t="shared" ca="1" si="135"/>
        <v>1.5642458100558658</v>
      </c>
      <c r="Q617" s="2">
        <f t="shared" ca="1" si="145"/>
        <v>86.033519553072622</v>
      </c>
      <c r="R617" s="2">
        <f t="shared" ca="1" si="137"/>
        <v>90.123519553072626</v>
      </c>
      <c r="S617" s="2">
        <v>0</v>
      </c>
      <c r="T617" s="2">
        <v>0</v>
      </c>
      <c r="U617" s="2">
        <v>0</v>
      </c>
      <c r="V617" s="2">
        <v>0</v>
      </c>
      <c r="W617" s="2">
        <f t="shared" ca="1" si="138"/>
        <v>100.92351955307262</v>
      </c>
    </row>
    <row r="618" spans="1:23" hidden="1" x14ac:dyDescent="0.35">
      <c r="A618" s="6" t="s">
        <v>61</v>
      </c>
      <c r="B618" s="2" t="s">
        <v>116</v>
      </c>
      <c r="C618" s="2" t="s">
        <v>109</v>
      </c>
      <c r="D618" s="2">
        <f t="shared" si="151"/>
        <v>2</v>
      </c>
      <c r="E618" s="2">
        <f t="shared" ca="1" si="146"/>
        <v>7.2</v>
      </c>
      <c r="F618" s="2">
        <f t="shared" ca="1" si="147"/>
        <v>182</v>
      </c>
      <c r="G618" s="2">
        <f t="shared" ca="1" si="148"/>
        <v>112</v>
      </c>
      <c r="H618" s="2">
        <f t="shared" ca="1" si="149"/>
        <v>7.2</v>
      </c>
      <c r="I618" s="2">
        <f t="shared" ca="1" si="150"/>
        <v>6</v>
      </c>
      <c r="J618" s="2">
        <f t="shared" ca="1" si="139"/>
        <v>10.8</v>
      </c>
      <c r="K618" s="2">
        <f t="shared" ca="1" si="140"/>
        <v>1.82</v>
      </c>
      <c r="L618" s="2">
        <f t="shared" ca="1" si="141"/>
        <v>1.68</v>
      </c>
      <c r="M618" s="2">
        <f t="shared" ca="1" si="142"/>
        <v>0.36000000000000004</v>
      </c>
      <c r="N618" s="14">
        <f t="shared" ca="1" si="143"/>
        <v>0.24</v>
      </c>
      <c r="O618" s="2">
        <f t="shared" ca="1" si="144"/>
        <v>4.0999999999999996</v>
      </c>
      <c r="P618" s="14">
        <f t="shared" ca="1" si="135"/>
        <v>1.4973262032085561</v>
      </c>
      <c r="Q618" s="2">
        <f t="shared" ca="1" si="145"/>
        <v>82.352941176470594</v>
      </c>
      <c r="R618" s="2">
        <f t="shared" ca="1" si="137"/>
        <v>86.452941176470588</v>
      </c>
      <c r="S618" s="2">
        <v>0</v>
      </c>
      <c r="T618" s="2">
        <v>0</v>
      </c>
      <c r="U618" s="2">
        <v>0</v>
      </c>
      <c r="V618" s="2">
        <v>0</v>
      </c>
      <c r="W618" s="2">
        <f t="shared" ca="1" si="138"/>
        <v>97.252941176470586</v>
      </c>
    </row>
    <row r="619" spans="1:23" hidden="1" x14ac:dyDescent="0.35">
      <c r="A619" s="6" t="s">
        <v>62</v>
      </c>
      <c r="B619" s="2" t="s">
        <v>116</v>
      </c>
      <c r="C619" s="2" t="s">
        <v>109</v>
      </c>
      <c r="D619" s="2">
        <f t="shared" si="151"/>
        <v>2</v>
      </c>
      <c r="E619" s="2">
        <f t="shared" ca="1" si="146"/>
        <v>8.6</v>
      </c>
      <c r="F619" s="2">
        <f t="shared" ca="1" si="147"/>
        <v>186</v>
      </c>
      <c r="G619" s="2">
        <f t="shared" ca="1" si="148"/>
        <v>96</v>
      </c>
      <c r="H619" s="2">
        <f t="shared" ca="1" si="149"/>
        <v>8.1999999999999993</v>
      </c>
      <c r="I619" s="2">
        <f t="shared" ca="1" si="150"/>
        <v>14</v>
      </c>
      <c r="J619" s="2">
        <f t="shared" ca="1" si="139"/>
        <v>12.899999999999999</v>
      </c>
      <c r="K619" s="2">
        <f t="shared" ca="1" si="140"/>
        <v>1.86</v>
      </c>
      <c r="L619" s="2">
        <f t="shared" ca="1" si="141"/>
        <v>1.44</v>
      </c>
      <c r="M619" s="2">
        <f t="shared" ca="1" si="142"/>
        <v>0.41</v>
      </c>
      <c r="N619" s="14">
        <f t="shared" ca="1" si="143"/>
        <v>0.28000000000000003</v>
      </c>
      <c r="O619" s="2">
        <f t="shared" ca="1" si="144"/>
        <v>3.99</v>
      </c>
      <c r="P619" s="14">
        <f t="shared" ca="1" si="135"/>
        <v>1.6</v>
      </c>
      <c r="Q619" s="2">
        <f t="shared" ca="1" si="145"/>
        <v>88</v>
      </c>
      <c r="R619" s="2">
        <f t="shared" ca="1" si="137"/>
        <v>91.99</v>
      </c>
      <c r="S619" s="2">
        <v>0</v>
      </c>
      <c r="T619" s="2">
        <v>0</v>
      </c>
      <c r="U619" s="2">
        <v>0</v>
      </c>
      <c r="V619" s="2">
        <v>0</v>
      </c>
      <c r="W619" s="2">
        <f t="shared" ca="1" si="138"/>
        <v>104.88999999999999</v>
      </c>
    </row>
    <row r="620" spans="1:23" hidden="1" x14ac:dyDescent="0.35">
      <c r="A620" s="6" t="s">
        <v>63</v>
      </c>
      <c r="B620" s="2" t="s">
        <v>116</v>
      </c>
      <c r="C620" s="2" t="s">
        <v>109</v>
      </c>
      <c r="D620" s="2">
        <f t="shared" si="151"/>
        <v>2</v>
      </c>
      <c r="E620" s="2">
        <f t="shared" ca="1" si="146"/>
        <v>8.8000000000000007</v>
      </c>
      <c r="F620" s="2">
        <f t="shared" ca="1" si="147"/>
        <v>218</v>
      </c>
      <c r="G620" s="2">
        <f t="shared" ca="1" si="148"/>
        <v>114</v>
      </c>
      <c r="H620" s="2">
        <f t="shared" ca="1" si="149"/>
        <v>8</v>
      </c>
      <c r="I620" s="2">
        <f t="shared" ca="1" si="150"/>
        <v>14</v>
      </c>
      <c r="J620" s="2">
        <f t="shared" ca="1" si="139"/>
        <v>13.200000000000001</v>
      </c>
      <c r="K620" s="2">
        <f t="shared" ca="1" si="140"/>
        <v>2.1800000000000002</v>
      </c>
      <c r="L620" s="2">
        <f t="shared" ca="1" si="141"/>
        <v>1.71</v>
      </c>
      <c r="M620" s="2">
        <f t="shared" ca="1" si="142"/>
        <v>0.4</v>
      </c>
      <c r="N620" s="14">
        <f t="shared" ca="1" si="143"/>
        <v>0.42</v>
      </c>
      <c r="O620" s="2">
        <f t="shared" ca="1" si="144"/>
        <v>4.71</v>
      </c>
      <c r="P620" s="14">
        <f t="shared" ca="1" si="135"/>
        <v>1.8181818181818181</v>
      </c>
      <c r="Q620" s="2">
        <f t="shared" ca="1" si="145"/>
        <v>100</v>
      </c>
      <c r="R620" s="2">
        <f t="shared" ca="1" si="137"/>
        <v>104.71</v>
      </c>
      <c r="S620" s="2">
        <v>0</v>
      </c>
      <c r="T620" s="2">
        <v>0</v>
      </c>
      <c r="U620" s="2">
        <v>0</v>
      </c>
      <c r="V620" s="2">
        <v>0</v>
      </c>
      <c r="W620" s="2">
        <f t="shared" ca="1" si="138"/>
        <v>117.91</v>
      </c>
    </row>
    <row r="621" spans="1:23" hidden="1" x14ac:dyDescent="0.35">
      <c r="A621" s="6" t="s">
        <v>64</v>
      </c>
      <c r="B621" s="2" t="s">
        <v>116</v>
      </c>
      <c r="C621" s="2" t="s">
        <v>109</v>
      </c>
      <c r="D621" s="2">
        <f t="shared" si="151"/>
        <v>2</v>
      </c>
      <c r="E621" s="2">
        <f t="shared" ca="1" si="146"/>
        <v>7.8</v>
      </c>
      <c r="F621" s="2">
        <f t="shared" ca="1" si="147"/>
        <v>200</v>
      </c>
      <c r="G621" s="2">
        <f t="shared" ca="1" si="148"/>
        <v>110</v>
      </c>
      <c r="H621" s="2">
        <f t="shared" ca="1" si="149"/>
        <v>8.6</v>
      </c>
      <c r="I621" s="2">
        <f t="shared" ca="1" si="150"/>
        <v>14</v>
      </c>
      <c r="J621" s="2">
        <f t="shared" ca="1" si="139"/>
        <v>11.7</v>
      </c>
      <c r="K621" s="2">
        <f t="shared" ca="1" si="140"/>
        <v>2</v>
      </c>
      <c r="L621" s="2">
        <f t="shared" ca="1" si="141"/>
        <v>1.65</v>
      </c>
      <c r="M621" s="2">
        <f t="shared" ca="1" si="142"/>
        <v>0.43</v>
      </c>
      <c r="N621" s="14">
        <f t="shared" ca="1" si="143"/>
        <v>0.28000000000000003</v>
      </c>
      <c r="O621" s="2">
        <f t="shared" ca="1" si="144"/>
        <v>4.3600000000000003</v>
      </c>
      <c r="P621" s="14">
        <f t="shared" ca="1" si="135"/>
        <v>1.1382113821138211</v>
      </c>
      <c r="Q621" s="2">
        <f t="shared" ca="1" si="145"/>
        <v>62.601626016260163</v>
      </c>
      <c r="R621" s="2">
        <f t="shared" ca="1" si="137"/>
        <v>66.961626016260169</v>
      </c>
      <c r="S621" s="2">
        <v>0</v>
      </c>
      <c r="T621" s="2">
        <v>0</v>
      </c>
      <c r="U621" s="2">
        <v>0</v>
      </c>
      <c r="V621" s="2">
        <v>0</v>
      </c>
      <c r="W621" s="2">
        <f t="shared" ca="1" si="138"/>
        <v>78.661626016260172</v>
      </c>
    </row>
    <row r="622" spans="1:23" hidden="1" x14ac:dyDescent="0.35">
      <c r="A622" s="6" t="s">
        <v>65</v>
      </c>
      <c r="B622" s="2" t="s">
        <v>116</v>
      </c>
      <c r="C622" s="2" t="s">
        <v>109</v>
      </c>
      <c r="D622" s="2">
        <f t="shared" si="151"/>
        <v>2</v>
      </c>
      <c r="E622" s="2">
        <f t="shared" ca="1" si="146"/>
        <v>8.1999999999999993</v>
      </c>
      <c r="F622" s="2">
        <f t="shared" ca="1" si="147"/>
        <v>188</v>
      </c>
      <c r="G622" s="2">
        <f t="shared" ca="1" si="148"/>
        <v>110</v>
      </c>
      <c r="H622" s="2">
        <f t="shared" ca="1" si="149"/>
        <v>9</v>
      </c>
      <c r="I622" s="2">
        <f t="shared" ca="1" si="150"/>
        <v>8</v>
      </c>
      <c r="J622" s="2">
        <f t="shared" ca="1" si="139"/>
        <v>12.299999999999999</v>
      </c>
      <c r="K622" s="2">
        <f t="shared" ca="1" si="140"/>
        <v>1.8800000000000001</v>
      </c>
      <c r="L622" s="2">
        <f t="shared" ca="1" si="141"/>
        <v>1.65</v>
      </c>
      <c r="M622" s="2">
        <f t="shared" ca="1" si="142"/>
        <v>0.45</v>
      </c>
      <c r="N622" s="14">
        <f t="shared" ca="1" si="143"/>
        <v>0.32</v>
      </c>
      <c r="O622" s="2">
        <f t="shared" ca="1" si="144"/>
        <v>4.3000000000000007</v>
      </c>
      <c r="P622" s="14">
        <f t="shared" ca="1" si="135"/>
        <v>1.5909090909090908</v>
      </c>
      <c r="Q622" s="2">
        <f t="shared" ca="1" si="145"/>
        <v>87.5</v>
      </c>
      <c r="R622" s="2">
        <f t="shared" ca="1" si="137"/>
        <v>91.8</v>
      </c>
      <c r="S622" s="2">
        <v>0</v>
      </c>
      <c r="T622" s="2">
        <v>0</v>
      </c>
      <c r="U622" s="2">
        <v>0</v>
      </c>
      <c r="V622" s="2">
        <v>0</v>
      </c>
      <c r="W622" s="2">
        <f t="shared" ca="1" si="138"/>
        <v>104.1</v>
      </c>
    </row>
    <row r="623" spans="1:23" hidden="1" x14ac:dyDescent="0.35">
      <c r="A623" s="6" t="s">
        <v>66</v>
      </c>
      <c r="B623" s="2" t="s">
        <v>116</v>
      </c>
      <c r="C623" s="2" t="s">
        <v>109</v>
      </c>
      <c r="D623" s="2">
        <f t="shared" si="151"/>
        <v>2</v>
      </c>
      <c r="E623" s="2">
        <f t="shared" ca="1" si="146"/>
        <v>8.1999999999999993</v>
      </c>
      <c r="F623" s="2">
        <f t="shared" ca="1" si="147"/>
        <v>184</v>
      </c>
      <c r="G623" s="2">
        <f t="shared" ca="1" si="148"/>
        <v>94</v>
      </c>
      <c r="H623" s="2">
        <f t="shared" ca="1" si="149"/>
        <v>8.6</v>
      </c>
      <c r="I623" s="2">
        <f t="shared" ca="1" si="150"/>
        <v>10</v>
      </c>
      <c r="J623" s="2">
        <f t="shared" ca="1" si="139"/>
        <v>12.299999999999999</v>
      </c>
      <c r="K623" s="2">
        <f t="shared" ca="1" si="140"/>
        <v>1.84</v>
      </c>
      <c r="L623" s="2">
        <f t="shared" ca="1" si="141"/>
        <v>1.41</v>
      </c>
      <c r="M623" s="2">
        <f t="shared" ca="1" si="142"/>
        <v>0.43</v>
      </c>
      <c r="N623" s="14">
        <f t="shared" ca="1" si="143"/>
        <v>0.3</v>
      </c>
      <c r="O623" s="2">
        <f t="shared" ca="1" si="144"/>
        <v>3.98</v>
      </c>
      <c r="P623" s="14">
        <f t="shared" ca="1" si="135"/>
        <v>1.8421052631578947</v>
      </c>
      <c r="Q623" s="2">
        <f t="shared" ca="1" si="145"/>
        <v>101.31578947368421</v>
      </c>
      <c r="R623" s="2">
        <f t="shared" ca="1" si="137"/>
        <v>105.29578947368421</v>
      </c>
      <c r="S623" s="2">
        <v>0</v>
      </c>
      <c r="T623" s="2">
        <v>0</v>
      </c>
      <c r="U623" s="2">
        <v>0</v>
      </c>
      <c r="V623" s="2">
        <v>0</v>
      </c>
      <c r="W623" s="2">
        <f t="shared" ca="1" si="138"/>
        <v>117.59578947368421</v>
      </c>
    </row>
    <row r="624" spans="1:23" hidden="1" x14ac:dyDescent="0.35">
      <c r="A624" s="6" t="s">
        <v>67</v>
      </c>
      <c r="B624" s="2" t="s">
        <v>116</v>
      </c>
      <c r="C624" s="2" t="s">
        <v>109</v>
      </c>
      <c r="D624" s="2">
        <f t="shared" si="151"/>
        <v>2</v>
      </c>
      <c r="E624" s="2">
        <f t="shared" ca="1" si="146"/>
        <v>9</v>
      </c>
      <c r="F624" s="2">
        <f t="shared" ca="1" si="147"/>
        <v>208</v>
      </c>
      <c r="G624" s="2">
        <f t="shared" ca="1" si="148"/>
        <v>110</v>
      </c>
      <c r="H624" s="2">
        <f t="shared" ca="1" si="149"/>
        <v>8.6</v>
      </c>
      <c r="I624" s="2">
        <f t="shared" ca="1" si="150"/>
        <v>16</v>
      </c>
      <c r="J624" s="2">
        <f t="shared" ca="1" si="139"/>
        <v>13.5</v>
      </c>
      <c r="K624" s="2">
        <f t="shared" ca="1" si="140"/>
        <v>2.08</v>
      </c>
      <c r="L624" s="2">
        <f t="shared" ca="1" si="141"/>
        <v>1.65</v>
      </c>
      <c r="M624" s="2">
        <f t="shared" ca="1" si="142"/>
        <v>0.43</v>
      </c>
      <c r="N624" s="14">
        <f t="shared" ca="1" si="143"/>
        <v>0.32</v>
      </c>
      <c r="O624" s="2">
        <f t="shared" ca="1" si="144"/>
        <v>4.4800000000000004</v>
      </c>
      <c r="P624" s="14">
        <f t="shared" ca="1" si="135"/>
        <v>1.5909090909090908</v>
      </c>
      <c r="Q624" s="2">
        <f t="shared" ca="1" si="145"/>
        <v>87.5</v>
      </c>
      <c r="R624" s="2">
        <f t="shared" ca="1" si="137"/>
        <v>91.98</v>
      </c>
      <c r="S624" s="2">
        <v>0</v>
      </c>
      <c r="T624" s="2">
        <v>0</v>
      </c>
      <c r="U624" s="2">
        <v>0</v>
      </c>
      <c r="V624" s="2">
        <v>0</v>
      </c>
      <c r="W624" s="2">
        <f t="shared" ca="1" si="138"/>
        <v>105.48</v>
      </c>
    </row>
    <row r="625" spans="1:23" hidden="1" x14ac:dyDescent="0.35">
      <c r="A625" s="6" t="s">
        <v>68</v>
      </c>
      <c r="B625" s="2" t="s">
        <v>116</v>
      </c>
      <c r="C625" s="2" t="s">
        <v>109</v>
      </c>
      <c r="D625" s="2">
        <f t="shared" si="151"/>
        <v>2</v>
      </c>
      <c r="E625" s="2">
        <f t="shared" ca="1" si="146"/>
        <v>8.8000000000000007</v>
      </c>
      <c r="F625" s="2">
        <f t="shared" ca="1" si="147"/>
        <v>184</v>
      </c>
      <c r="G625" s="2">
        <f t="shared" ca="1" si="148"/>
        <v>94</v>
      </c>
      <c r="H625" s="2">
        <f t="shared" ca="1" si="149"/>
        <v>8.1999999999999993</v>
      </c>
      <c r="I625" s="2">
        <f t="shared" ca="1" si="150"/>
        <v>14</v>
      </c>
      <c r="J625" s="2">
        <f t="shared" ca="1" si="139"/>
        <v>13.200000000000001</v>
      </c>
      <c r="K625" s="2">
        <f t="shared" ca="1" si="140"/>
        <v>1.84</v>
      </c>
      <c r="L625" s="2">
        <f t="shared" ca="1" si="141"/>
        <v>1.41</v>
      </c>
      <c r="M625" s="2">
        <f t="shared" ca="1" si="142"/>
        <v>0.41</v>
      </c>
      <c r="N625" s="14">
        <f t="shared" ca="1" si="143"/>
        <v>0.42</v>
      </c>
      <c r="O625" s="2">
        <f t="shared" ca="1" si="144"/>
        <v>4.08</v>
      </c>
      <c r="P625" s="14">
        <f t="shared" ca="1" si="135"/>
        <v>1.5730337078651686</v>
      </c>
      <c r="Q625" s="2">
        <f t="shared" ca="1" si="145"/>
        <v>86.516853932584269</v>
      </c>
      <c r="R625" s="2">
        <f t="shared" ca="1" si="137"/>
        <v>90.596853932584267</v>
      </c>
      <c r="S625" s="2">
        <v>0</v>
      </c>
      <c r="T625" s="2">
        <v>0</v>
      </c>
      <c r="U625" s="2">
        <v>0</v>
      </c>
      <c r="V625" s="2">
        <v>0</v>
      </c>
      <c r="W625" s="2">
        <f t="shared" ca="1" si="138"/>
        <v>103.79685393258427</v>
      </c>
    </row>
    <row r="626" spans="1:23" hidden="1" x14ac:dyDescent="0.35">
      <c r="A626" s="6" t="s">
        <v>69</v>
      </c>
      <c r="B626" s="2" t="s">
        <v>116</v>
      </c>
      <c r="C626" s="2" t="s">
        <v>109</v>
      </c>
      <c r="D626" s="2">
        <f t="shared" si="151"/>
        <v>2</v>
      </c>
      <c r="E626" s="2">
        <f t="shared" ca="1" si="146"/>
        <v>7</v>
      </c>
      <c r="F626" s="2">
        <f t="shared" ca="1" si="147"/>
        <v>200</v>
      </c>
      <c r="G626" s="2">
        <f t="shared" ca="1" si="148"/>
        <v>120</v>
      </c>
      <c r="H626" s="2">
        <f t="shared" ca="1" si="149"/>
        <v>8.1999999999999993</v>
      </c>
      <c r="I626" s="2">
        <f t="shared" ca="1" si="150"/>
        <v>10</v>
      </c>
      <c r="J626" s="2">
        <f t="shared" ca="1" si="139"/>
        <v>10.5</v>
      </c>
      <c r="K626" s="2">
        <f t="shared" ca="1" si="140"/>
        <v>2</v>
      </c>
      <c r="L626" s="2">
        <f t="shared" ca="1" si="141"/>
        <v>1.7999999999999998</v>
      </c>
      <c r="M626" s="2">
        <f t="shared" ca="1" si="142"/>
        <v>0.41</v>
      </c>
      <c r="N626" s="14">
        <f t="shared" ca="1" si="143"/>
        <v>0.2</v>
      </c>
      <c r="O626" s="2">
        <f t="shared" ca="1" si="144"/>
        <v>4.41</v>
      </c>
      <c r="P626" s="14">
        <f t="shared" ca="1" si="135"/>
        <v>1.1475409836065573</v>
      </c>
      <c r="Q626" s="2">
        <f t="shared" ca="1" si="145"/>
        <v>63.114754098360649</v>
      </c>
      <c r="R626" s="2">
        <f t="shared" ca="1" si="137"/>
        <v>67.524754098360646</v>
      </c>
      <c r="S626" s="2">
        <v>0</v>
      </c>
      <c r="T626" s="2">
        <v>0</v>
      </c>
      <c r="U626" s="2">
        <v>0</v>
      </c>
      <c r="V626" s="2">
        <v>0</v>
      </c>
      <c r="W626" s="2">
        <f t="shared" ca="1" si="138"/>
        <v>78.024754098360646</v>
      </c>
    </row>
    <row r="627" spans="1:23" hidden="1" x14ac:dyDescent="0.35">
      <c r="A627" s="6" t="s">
        <v>70</v>
      </c>
      <c r="B627" s="2" t="s">
        <v>116</v>
      </c>
      <c r="C627" s="2" t="s">
        <v>109</v>
      </c>
      <c r="D627" s="2">
        <f t="shared" si="151"/>
        <v>2</v>
      </c>
      <c r="E627" s="2">
        <f t="shared" ca="1" si="146"/>
        <v>7.6</v>
      </c>
      <c r="F627" s="2">
        <f t="shared" ca="1" si="147"/>
        <v>194</v>
      </c>
      <c r="G627" s="2">
        <f t="shared" ca="1" si="148"/>
        <v>112</v>
      </c>
      <c r="H627" s="2">
        <f t="shared" ca="1" si="149"/>
        <v>7.2</v>
      </c>
      <c r="I627" s="2">
        <f t="shared" ca="1" si="150"/>
        <v>10</v>
      </c>
      <c r="J627" s="2">
        <f t="shared" ca="1" si="139"/>
        <v>11.399999999999999</v>
      </c>
      <c r="K627" s="2">
        <f t="shared" ca="1" si="140"/>
        <v>1.94</v>
      </c>
      <c r="L627" s="2">
        <f t="shared" ca="1" si="141"/>
        <v>1.68</v>
      </c>
      <c r="M627" s="2">
        <f t="shared" ca="1" si="142"/>
        <v>0.36000000000000004</v>
      </c>
      <c r="N627" s="14">
        <f t="shared" ca="1" si="143"/>
        <v>0.5</v>
      </c>
      <c r="O627" s="2">
        <f t="shared" ca="1" si="144"/>
        <v>4.4800000000000004</v>
      </c>
      <c r="P627" s="14">
        <f t="shared" ca="1" si="135"/>
        <v>1.1965811965811965</v>
      </c>
      <c r="Q627" s="2">
        <f t="shared" ca="1" si="145"/>
        <v>65.811965811965806</v>
      </c>
      <c r="R627" s="2">
        <f t="shared" ca="1" si="137"/>
        <v>70.29196581196581</v>
      </c>
      <c r="S627" s="2">
        <v>0</v>
      </c>
      <c r="T627" s="2">
        <v>0</v>
      </c>
      <c r="U627" s="2">
        <v>0</v>
      </c>
      <c r="V627" s="2">
        <v>0</v>
      </c>
      <c r="W627" s="2">
        <f t="shared" ca="1" si="138"/>
        <v>81.691965811965815</v>
      </c>
    </row>
    <row r="628" spans="1:23" hidden="1" x14ac:dyDescent="0.35">
      <c r="A628" s="6" t="s">
        <v>71</v>
      </c>
      <c r="B628" s="2" t="s">
        <v>116</v>
      </c>
      <c r="C628" s="2" t="s">
        <v>109</v>
      </c>
      <c r="D628" s="2">
        <f t="shared" si="151"/>
        <v>2</v>
      </c>
      <c r="E628" s="2">
        <f t="shared" ca="1" si="146"/>
        <v>7.8</v>
      </c>
      <c r="F628" s="2">
        <f t="shared" ca="1" si="147"/>
        <v>216</v>
      </c>
      <c r="G628" s="2">
        <f t="shared" ca="1" si="148"/>
        <v>104</v>
      </c>
      <c r="H628" s="2">
        <f t="shared" ca="1" si="149"/>
        <v>8.4</v>
      </c>
      <c r="I628" s="2">
        <f t="shared" ca="1" si="150"/>
        <v>14</v>
      </c>
      <c r="J628" s="2">
        <f t="shared" ca="1" si="139"/>
        <v>11.7</v>
      </c>
      <c r="K628" s="2">
        <f t="shared" ca="1" si="140"/>
        <v>2.16</v>
      </c>
      <c r="L628" s="2">
        <f t="shared" ca="1" si="141"/>
        <v>1.56</v>
      </c>
      <c r="M628" s="2">
        <f t="shared" ca="1" si="142"/>
        <v>0.42000000000000004</v>
      </c>
      <c r="N628" s="14">
        <f t="shared" ca="1" si="143"/>
        <v>0.70000000000000007</v>
      </c>
      <c r="O628" s="2">
        <f t="shared" ca="1" si="144"/>
        <v>4.8400000000000007</v>
      </c>
      <c r="P628" s="14">
        <f t="shared" ca="1" si="135"/>
        <v>1.320754716981132</v>
      </c>
      <c r="Q628" s="2">
        <f t="shared" ca="1" si="145"/>
        <v>72.641509433962256</v>
      </c>
      <c r="R628" s="2">
        <f t="shared" ca="1" si="137"/>
        <v>77.481509433962259</v>
      </c>
      <c r="S628" s="2">
        <v>0</v>
      </c>
      <c r="T628" s="2">
        <v>0</v>
      </c>
      <c r="U628" s="2">
        <v>0</v>
      </c>
      <c r="V628" s="2">
        <v>0</v>
      </c>
      <c r="W628" s="2">
        <f t="shared" ca="1" si="138"/>
        <v>89.181509433962262</v>
      </c>
    </row>
    <row r="629" spans="1:23" hidden="1" x14ac:dyDescent="0.35">
      <c r="A629" s="6" t="s">
        <v>72</v>
      </c>
      <c r="B629" s="2" t="s">
        <v>116</v>
      </c>
      <c r="C629" s="2" t="s">
        <v>109</v>
      </c>
      <c r="D629" s="2">
        <f t="shared" si="151"/>
        <v>2</v>
      </c>
      <c r="E629" s="2">
        <f t="shared" ca="1" si="146"/>
        <v>9</v>
      </c>
      <c r="F629" s="2">
        <f t="shared" ca="1" si="147"/>
        <v>214</v>
      </c>
      <c r="G629" s="2">
        <f t="shared" ca="1" si="148"/>
        <v>96</v>
      </c>
      <c r="H629" s="2">
        <f t="shared" ca="1" si="149"/>
        <v>7</v>
      </c>
      <c r="I629" s="2">
        <f t="shared" ca="1" si="150"/>
        <v>4</v>
      </c>
      <c r="J629" s="2">
        <f t="shared" ca="1" si="139"/>
        <v>13.5</v>
      </c>
      <c r="K629" s="2">
        <f t="shared" ca="1" si="140"/>
        <v>2.14</v>
      </c>
      <c r="L629" s="2">
        <f t="shared" ca="1" si="141"/>
        <v>1.44</v>
      </c>
      <c r="M629" s="2">
        <f t="shared" ca="1" si="142"/>
        <v>0.35000000000000003</v>
      </c>
      <c r="N629" s="14">
        <f t="shared" ca="1" si="143"/>
        <v>0.16</v>
      </c>
      <c r="O629" s="2">
        <f t="shared" ca="1" si="144"/>
        <v>4.09</v>
      </c>
      <c r="P629" s="14">
        <f t="shared" ca="1" si="135"/>
        <v>1.7834394904458599</v>
      </c>
      <c r="Q629" s="2">
        <f t="shared" ca="1" si="145"/>
        <v>98.089171974522301</v>
      </c>
      <c r="R629" s="2">
        <f t="shared" ca="1" si="137"/>
        <v>102.1791719745223</v>
      </c>
      <c r="S629" s="2">
        <v>0</v>
      </c>
      <c r="T629" s="2">
        <v>0</v>
      </c>
      <c r="U629" s="2">
        <v>0</v>
      </c>
      <c r="V629" s="2">
        <v>0</v>
      </c>
      <c r="W629" s="2">
        <f t="shared" ca="1" si="138"/>
        <v>115.6791719745223</v>
      </c>
    </row>
    <row r="630" spans="1:23" hidden="1" x14ac:dyDescent="0.35">
      <c r="A630" s="6" t="s">
        <v>73</v>
      </c>
      <c r="B630" s="2" t="s">
        <v>116</v>
      </c>
      <c r="C630" s="2" t="s">
        <v>109</v>
      </c>
      <c r="D630" s="2">
        <f t="shared" si="151"/>
        <v>2</v>
      </c>
      <c r="E630" s="2">
        <f t="shared" ca="1" si="146"/>
        <v>9</v>
      </c>
      <c r="F630" s="2">
        <f t="shared" ca="1" si="147"/>
        <v>182</v>
      </c>
      <c r="G630" s="2">
        <f t="shared" ca="1" si="148"/>
        <v>120</v>
      </c>
      <c r="H630" s="2">
        <f t="shared" ca="1" si="149"/>
        <v>8</v>
      </c>
      <c r="I630" s="2">
        <f t="shared" ca="1" si="150"/>
        <v>12</v>
      </c>
      <c r="J630" s="2">
        <f t="shared" ca="1" si="139"/>
        <v>13.5</v>
      </c>
      <c r="K630" s="2">
        <f t="shared" ca="1" si="140"/>
        <v>1.82</v>
      </c>
      <c r="L630" s="2">
        <f t="shared" ca="1" si="141"/>
        <v>1.7999999999999998</v>
      </c>
      <c r="M630" s="2">
        <f t="shared" ca="1" si="142"/>
        <v>0.4</v>
      </c>
      <c r="N630" s="14">
        <f t="shared" ca="1" si="143"/>
        <v>0.60000000000000009</v>
      </c>
      <c r="O630" s="2">
        <f t="shared" ca="1" si="144"/>
        <v>4.620000000000001</v>
      </c>
      <c r="P630" s="14">
        <f t="shared" ref="P630:P693" ca="1" si="152">((140/RANDBETWEEN(150,250))*D630)</f>
        <v>1.308411214953271</v>
      </c>
      <c r="Q630" s="2">
        <f t="shared" ca="1" si="145"/>
        <v>71.962616822429908</v>
      </c>
      <c r="R630" s="2">
        <f t="shared" ca="1" si="137"/>
        <v>76.582616822429912</v>
      </c>
      <c r="S630" s="2">
        <v>0</v>
      </c>
      <c r="T630" s="2">
        <v>0</v>
      </c>
      <c r="U630" s="2">
        <v>0</v>
      </c>
      <c r="V630" s="2">
        <v>0</v>
      </c>
      <c r="W630" s="2">
        <f t="shared" ca="1" si="138"/>
        <v>90.082616822429912</v>
      </c>
    </row>
    <row r="631" spans="1:23" hidden="1" x14ac:dyDescent="0.35">
      <c r="A631" s="6" t="s">
        <v>74</v>
      </c>
      <c r="B631" s="2" t="s">
        <v>116</v>
      </c>
      <c r="C631" s="2" t="s">
        <v>109</v>
      </c>
      <c r="D631" s="2">
        <f t="shared" si="151"/>
        <v>2</v>
      </c>
      <c r="E631" s="2">
        <f t="shared" ca="1" si="146"/>
        <v>9</v>
      </c>
      <c r="F631" s="2">
        <f t="shared" ca="1" si="147"/>
        <v>218</v>
      </c>
      <c r="G631" s="2">
        <f t="shared" ca="1" si="148"/>
        <v>96</v>
      </c>
      <c r="H631" s="2">
        <f t="shared" ca="1" si="149"/>
        <v>7.4</v>
      </c>
      <c r="I631" s="2">
        <f t="shared" ca="1" si="150"/>
        <v>4</v>
      </c>
      <c r="J631" s="2">
        <f t="shared" ca="1" si="139"/>
        <v>13.5</v>
      </c>
      <c r="K631" s="2">
        <f t="shared" ca="1" si="140"/>
        <v>2.1800000000000002</v>
      </c>
      <c r="L631" s="2">
        <f t="shared" ca="1" si="141"/>
        <v>1.44</v>
      </c>
      <c r="M631" s="2">
        <f t="shared" ca="1" si="142"/>
        <v>0.37000000000000005</v>
      </c>
      <c r="N631" s="14">
        <f t="shared" ca="1" si="143"/>
        <v>0.16</v>
      </c>
      <c r="O631" s="2">
        <f t="shared" ca="1" si="144"/>
        <v>4.1500000000000004</v>
      </c>
      <c r="P631" s="14">
        <f t="shared" ca="1" si="152"/>
        <v>1.3658536585365855</v>
      </c>
      <c r="Q631" s="2">
        <f t="shared" ca="1" si="145"/>
        <v>75.121951219512198</v>
      </c>
      <c r="R631" s="2">
        <f t="shared" ca="1" si="137"/>
        <v>79.271951219512204</v>
      </c>
      <c r="S631" s="2">
        <v>0</v>
      </c>
      <c r="T631" s="2">
        <v>0</v>
      </c>
      <c r="U631" s="2">
        <v>0</v>
      </c>
      <c r="V631" s="2">
        <v>0</v>
      </c>
      <c r="W631" s="2">
        <f t="shared" ca="1" si="138"/>
        <v>92.771951219512204</v>
      </c>
    </row>
    <row r="632" spans="1:23" hidden="1" x14ac:dyDescent="0.35">
      <c r="A632" s="6" t="s">
        <v>75</v>
      </c>
      <c r="B632" s="2" t="s">
        <v>116</v>
      </c>
      <c r="C632" s="2" t="s">
        <v>109</v>
      </c>
      <c r="D632" s="2">
        <f t="shared" si="151"/>
        <v>2</v>
      </c>
      <c r="E632" s="2">
        <f t="shared" ca="1" si="146"/>
        <v>8</v>
      </c>
      <c r="F632" s="2">
        <f t="shared" ca="1" si="147"/>
        <v>180</v>
      </c>
      <c r="G632" s="2">
        <f t="shared" ca="1" si="148"/>
        <v>98</v>
      </c>
      <c r="H632" s="2">
        <f t="shared" ca="1" si="149"/>
        <v>9</v>
      </c>
      <c r="I632" s="2">
        <f t="shared" ca="1" si="150"/>
        <v>16</v>
      </c>
      <c r="J632" s="2">
        <f t="shared" ca="1" si="139"/>
        <v>12</v>
      </c>
      <c r="K632" s="2">
        <f t="shared" ca="1" si="140"/>
        <v>1.8</v>
      </c>
      <c r="L632" s="2">
        <f t="shared" ca="1" si="141"/>
        <v>1.47</v>
      </c>
      <c r="M632" s="2">
        <f t="shared" ca="1" si="142"/>
        <v>0.45</v>
      </c>
      <c r="N632" s="14">
        <f t="shared" ca="1" si="143"/>
        <v>0.48</v>
      </c>
      <c r="O632" s="2">
        <f t="shared" ca="1" si="144"/>
        <v>4.2</v>
      </c>
      <c r="P632" s="14">
        <f t="shared" ca="1" si="152"/>
        <v>1.5300546448087431</v>
      </c>
      <c r="Q632" s="2">
        <f t="shared" ca="1" si="145"/>
        <v>84.15300546448087</v>
      </c>
      <c r="R632" s="2">
        <f t="shared" ca="1" si="137"/>
        <v>88.353005464480873</v>
      </c>
      <c r="S632" s="2">
        <v>0</v>
      </c>
      <c r="T632" s="2">
        <v>0</v>
      </c>
      <c r="U632" s="2">
        <v>0</v>
      </c>
      <c r="V632" s="2">
        <v>0</v>
      </c>
      <c r="W632" s="2">
        <f t="shared" ca="1" si="138"/>
        <v>100.35300546448087</v>
      </c>
    </row>
    <row r="633" spans="1:23" hidden="1" x14ac:dyDescent="0.35">
      <c r="A633" s="6" t="s">
        <v>76</v>
      </c>
      <c r="B633" s="2" t="s">
        <v>116</v>
      </c>
      <c r="C633" s="2" t="s">
        <v>109</v>
      </c>
      <c r="D633" s="2">
        <f t="shared" ref="D633:D654" si="153">D632</f>
        <v>2</v>
      </c>
      <c r="E633" s="2">
        <f t="shared" ca="1" si="146"/>
        <v>7.6</v>
      </c>
      <c r="F633" s="2">
        <f t="shared" ca="1" si="147"/>
        <v>212</v>
      </c>
      <c r="G633" s="2">
        <f t="shared" ca="1" si="148"/>
        <v>116</v>
      </c>
      <c r="H633" s="2">
        <f t="shared" ca="1" si="149"/>
        <v>8.8000000000000007</v>
      </c>
      <c r="I633" s="2">
        <f t="shared" ca="1" si="150"/>
        <v>16</v>
      </c>
      <c r="J633" s="2">
        <f t="shared" ca="1" si="139"/>
        <v>11.399999999999999</v>
      </c>
      <c r="K633" s="2">
        <f t="shared" ca="1" si="140"/>
        <v>2.12</v>
      </c>
      <c r="L633" s="2">
        <f t="shared" ca="1" si="141"/>
        <v>1.74</v>
      </c>
      <c r="M633" s="2">
        <f t="shared" ca="1" si="142"/>
        <v>0.44000000000000006</v>
      </c>
      <c r="N633" s="14">
        <f t="shared" ca="1" si="143"/>
        <v>0.8</v>
      </c>
      <c r="O633" s="2">
        <f t="shared" ca="1" si="144"/>
        <v>5.1000000000000005</v>
      </c>
      <c r="P633" s="14">
        <f t="shared" ca="1" si="152"/>
        <v>1.2389380530973451</v>
      </c>
      <c r="Q633" s="2">
        <f t="shared" ca="1" si="145"/>
        <v>68.141592920353972</v>
      </c>
      <c r="R633" s="2">
        <f t="shared" ca="1" si="137"/>
        <v>73.241592920353966</v>
      </c>
      <c r="S633" s="2">
        <v>0</v>
      </c>
      <c r="T633" s="2">
        <v>0</v>
      </c>
      <c r="U633" s="2">
        <v>0</v>
      </c>
      <c r="V633" s="2">
        <v>0</v>
      </c>
      <c r="W633" s="2">
        <f t="shared" ca="1" si="138"/>
        <v>84.641592920353958</v>
      </c>
    </row>
    <row r="634" spans="1:23" hidden="1" x14ac:dyDescent="0.35">
      <c r="A634" s="6" t="s">
        <v>77</v>
      </c>
      <c r="B634" s="2" t="s">
        <v>116</v>
      </c>
      <c r="C634" s="2" t="s">
        <v>109</v>
      </c>
      <c r="D634" s="2">
        <f t="shared" si="153"/>
        <v>2</v>
      </c>
      <c r="E634" s="2">
        <f t="shared" ca="1" si="146"/>
        <v>7</v>
      </c>
      <c r="F634" s="2">
        <f t="shared" ca="1" si="147"/>
        <v>206</v>
      </c>
      <c r="G634" s="2">
        <f t="shared" ca="1" si="148"/>
        <v>102</v>
      </c>
      <c r="H634" s="2">
        <f t="shared" ca="1" si="149"/>
        <v>8.6</v>
      </c>
      <c r="I634" s="2">
        <f t="shared" ca="1" si="150"/>
        <v>14</v>
      </c>
      <c r="J634" s="2">
        <f t="shared" ca="1" si="139"/>
        <v>10.5</v>
      </c>
      <c r="K634" s="2">
        <f t="shared" ca="1" si="140"/>
        <v>2.06</v>
      </c>
      <c r="L634" s="2">
        <f t="shared" ca="1" si="141"/>
        <v>1.53</v>
      </c>
      <c r="M634" s="2">
        <f t="shared" ca="1" si="142"/>
        <v>0.43</v>
      </c>
      <c r="N634" s="14">
        <f t="shared" ca="1" si="143"/>
        <v>0.56000000000000005</v>
      </c>
      <c r="O634" s="2">
        <f t="shared" ca="1" si="144"/>
        <v>4.58</v>
      </c>
      <c r="P634" s="14">
        <f t="shared" ca="1" si="152"/>
        <v>1.5053763440860215</v>
      </c>
      <c r="Q634" s="2">
        <f t="shared" ca="1" si="145"/>
        <v>82.795698924731184</v>
      </c>
      <c r="R634" s="2">
        <f t="shared" ca="1" si="137"/>
        <v>87.375698924731182</v>
      </c>
      <c r="S634" s="2">
        <v>0</v>
      </c>
      <c r="T634" s="2">
        <v>0</v>
      </c>
      <c r="U634" s="2">
        <v>0</v>
      </c>
      <c r="V634" s="2">
        <v>0</v>
      </c>
      <c r="W634" s="2">
        <f t="shared" ca="1" si="138"/>
        <v>97.875698924731182</v>
      </c>
    </row>
    <row r="635" spans="1:23" hidden="1" x14ac:dyDescent="0.35">
      <c r="A635" s="6" t="s">
        <v>78</v>
      </c>
      <c r="B635" s="2" t="s">
        <v>116</v>
      </c>
      <c r="C635" s="2" t="s">
        <v>109</v>
      </c>
      <c r="D635" s="2">
        <f t="shared" si="153"/>
        <v>2</v>
      </c>
      <c r="E635" s="2">
        <f t="shared" ca="1" si="146"/>
        <v>8</v>
      </c>
      <c r="F635" s="2">
        <f t="shared" ca="1" si="147"/>
        <v>208</v>
      </c>
      <c r="G635" s="2">
        <f t="shared" ca="1" si="148"/>
        <v>106</v>
      </c>
      <c r="H635" s="2">
        <f t="shared" ca="1" si="149"/>
        <v>7.2</v>
      </c>
      <c r="I635" s="2">
        <f t="shared" ca="1" si="150"/>
        <v>16</v>
      </c>
      <c r="J635" s="2">
        <f t="shared" ca="1" si="139"/>
        <v>12</v>
      </c>
      <c r="K635" s="2">
        <f t="shared" ca="1" si="140"/>
        <v>2.08</v>
      </c>
      <c r="L635" s="2">
        <f t="shared" ca="1" si="141"/>
        <v>1.5899999999999999</v>
      </c>
      <c r="M635" s="2">
        <f t="shared" ca="1" si="142"/>
        <v>0.36000000000000004</v>
      </c>
      <c r="N635" s="14">
        <f t="shared" ca="1" si="143"/>
        <v>0.64</v>
      </c>
      <c r="O635" s="2">
        <f t="shared" ca="1" si="144"/>
        <v>4.67</v>
      </c>
      <c r="P635" s="14">
        <f t="shared" ca="1" si="152"/>
        <v>1.2727272727272727</v>
      </c>
      <c r="Q635" s="2">
        <f t="shared" ca="1" si="145"/>
        <v>70</v>
      </c>
      <c r="R635" s="2">
        <f t="shared" ca="1" si="137"/>
        <v>74.67</v>
      </c>
      <c r="S635" s="2">
        <v>0</v>
      </c>
      <c r="T635" s="2">
        <v>0</v>
      </c>
      <c r="U635" s="2">
        <v>0</v>
      </c>
      <c r="V635" s="2">
        <v>0</v>
      </c>
      <c r="W635" s="2">
        <f t="shared" ca="1" si="138"/>
        <v>86.67</v>
      </c>
    </row>
    <row r="636" spans="1:23" hidden="1" x14ac:dyDescent="0.35">
      <c r="A636" s="6" t="s">
        <v>79</v>
      </c>
      <c r="B636" s="2" t="s">
        <v>116</v>
      </c>
      <c r="C636" s="2" t="s">
        <v>109</v>
      </c>
      <c r="D636" s="2">
        <f t="shared" si="153"/>
        <v>2</v>
      </c>
      <c r="E636" s="2">
        <f t="shared" ca="1" si="146"/>
        <v>7.4</v>
      </c>
      <c r="F636" s="2">
        <f t="shared" ca="1" si="147"/>
        <v>204</v>
      </c>
      <c r="G636" s="2">
        <f t="shared" ca="1" si="148"/>
        <v>104</v>
      </c>
      <c r="H636" s="2">
        <f t="shared" ca="1" si="149"/>
        <v>9</v>
      </c>
      <c r="I636" s="2">
        <f t="shared" ca="1" si="150"/>
        <v>14</v>
      </c>
      <c r="J636" s="2">
        <f t="shared" ca="1" si="139"/>
        <v>11.100000000000001</v>
      </c>
      <c r="K636" s="2">
        <f t="shared" ca="1" si="140"/>
        <v>2.04</v>
      </c>
      <c r="L636" s="2">
        <f t="shared" ca="1" si="141"/>
        <v>1.56</v>
      </c>
      <c r="M636" s="2">
        <f t="shared" ca="1" si="142"/>
        <v>0.45</v>
      </c>
      <c r="N636" s="14">
        <f t="shared" ca="1" si="143"/>
        <v>0.42</v>
      </c>
      <c r="O636" s="2">
        <f t="shared" ca="1" si="144"/>
        <v>4.47</v>
      </c>
      <c r="P636" s="14">
        <f t="shared" ca="1" si="152"/>
        <v>1.7391304347826086</v>
      </c>
      <c r="Q636" s="2">
        <f t="shared" ca="1" si="145"/>
        <v>95.65217391304347</v>
      </c>
      <c r="R636" s="2">
        <f t="shared" ca="1" si="137"/>
        <v>100.12217391304347</v>
      </c>
      <c r="S636" s="2">
        <v>0</v>
      </c>
      <c r="T636" s="2">
        <v>0</v>
      </c>
      <c r="U636" s="2">
        <v>0</v>
      </c>
      <c r="V636" s="2">
        <v>0</v>
      </c>
      <c r="W636" s="2">
        <f t="shared" ca="1" si="138"/>
        <v>111.22217391304346</v>
      </c>
    </row>
    <row r="637" spans="1:23" hidden="1" x14ac:dyDescent="0.35">
      <c r="A637" s="6" t="s">
        <v>80</v>
      </c>
      <c r="B637" s="2" t="s">
        <v>116</v>
      </c>
      <c r="C637" s="2" t="s">
        <v>109</v>
      </c>
      <c r="D637" s="2">
        <f t="shared" si="153"/>
        <v>2</v>
      </c>
      <c r="E637" s="2">
        <f t="shared" ca="1" si="146"/>
        <v>7.4</v>
      </c>
      <c r="F637" s="2">
        <f t="shared" ca="1" si="147"/>
        <v>186</v>
      </c>
      <c r="G637" s="2">
        <f t="shared" ca="1" si="148"/>
        <v>98</v>
      </c>
      <c r="H637" s="2">
        <f t="shared" ca="1" si="149"/>
        <v>8</v>
      </c>
      <c r="I637" s="2">
        <f t="shared" ca="1" si="150"/>
        <v>10</v>
      </c>
      <c r="J637" s="2">
        <f t="shared" ca="1" si="139"/>
        <v>11.100000000000001</v>
      </c>
      <c r="K637" s="2">
        <f t="shared" ca="1" si="140"/>
        <v>1.86</v>
      </c>
      <c r="L637" s="2">
        <f t="shared" ca="1" si="141"/>
        <v>1.47</v>
      </c>
      <c r="M637" s="2">
        <f t="shared" ca="1" si="142"/>
        <v>0.4</v>
      </c>
      <c r="N637" s="14">
        <f t="shared" ca="1" si="143"/>
        <v>0.2</v>
      </c>
      <c r="O637" s="2">
        <f t="shared" ca="1" si="144"/>
        <v>3.93</v>
      </c>
      <c r="P637" s="14">
        <f t="shared" ca="1" si="152"/>
        <v>1.5909090909090908</v>
      </c>
      <c r="Q637" s="2">
        <f t="shared" ca="1" si="145"/>
        <v>87.5</v>
      </c>
      <c r="R637" s="2">
        <f t="shared" ca="1" si="137"/>
        <v>91.43</v>
      </c>
      <c r="S637" s="2">
        <v>0</v>
      </c>
      <c r="T637" s="2">
        <v>0</v>
      </c>
      <c r="U637" s="2">
        <v>0</v>
      </c>
      <c r="V637" s="2">
        <v>0</v>
      </c>
      <c r="W637" s="2">
        <f t="shared" ca="1" si="138"/>
        <v>102.53</v>
      </c>
    </row>
    <row r="638" spans="1:23" hidden="1" x14ac:dyDescent="0.35">
      <c r="A638" s="6" t="s">
        <v>81</v>
      </c>
      <c r="B638" s="2" t="s">
        <v>116</v>
      </c>
      <c r="C638" s="2" t="s">
        <v>109</v>
      </c>
      <c r="D638" s="2">
        <f t="shared" si="153"/>
        <v>2</v>
      </c>
      <c r="E638" s="2">
        <f t="shared" ca="1" si="146"/>
        <v>8.1999999999999993</v>
      </c>
      <c r="F638" s="2">
        <f t="shared" ca="1" si="147"/>
        <v>212</v>
      </c>
      <c r="G638" s="2">
        <f t="shared" ca="1" si="148"/>
        <v>112</v>
      </c>
      <c r="H638" s="2">
        <f t="shared" ca="1" si="149"/>
        <v>7.4</v>
      </c>
      <c r="I638" s="2">
        <f t="shared" ca="1" si="150"/>
        <v>14</v>
      </c>
      <c r="J638" s="2">
        <f t="shared" ca="1" si="139"/>
        <v>12.299999999999999</v>
      </c>
      <c r="K638" s="2">
        <f t="shared" ca="1" si="140"/>
        <v>2.12</v>
      </c>
      <c r="L638" s="2">
        <f t="shared" ca="1" si="141"/>
        <v>1.68</v>
      </c>
      <c r="M638" s="2">
        <f t="shared" ca="1" si="142"/>
        <v>0.37000000000000005</v>
      </c>
      <c r="N638" s="14">
        <f t="shared" ca="1" si="143"/>
        <v>0.56000000000000005</v>
      </c>
      <c r="O638" s="2">
        <f t="shared" ca="1" si="144"/>
        <v>4.7300000000000004</v>
      </c>
      <c r="P638" s="14">
        <f t="shared" ca="1" si="152"/>
        <v>1.1764705882352942</v>
      </c>
      <c r="Q638" s="2">
        <f t="shared" ca="1" si="145"/>
        <v>64.705882352941174</v>
      </c>
      <c r="R638" s="2">
        <f t="shared" ca="1" si="137"/>
        <v>69.435882352941178</v>
      </c>
      <c r="S638" s="2">
        <v>0</v>
      </c>
      <c r="T638" s="2">
        <v>0</v>
      </c>
      <c r="U638" s="2">
        <v>0</v>
      </c>
      <c r="V638" s="2">
        <v>0</v>
      </c>
      <c r="W638" s="2">
        <f t="shared" ca="1" si="138"/>
        <v>81.735882352941175</v>
      </c>
    </row>
    <row r="639" spans="1:23" hidden="1" x14ac:dyDescent="0.35">
      <c r="A639" s="6" t="s">
        <v>82</v>
      </c>
      <c r="B639" s="2" t="s">
        <v>116</v>
      </c>
      <c r="C639" s="2" t="s">
        <v>109</v>
      </c>
      <c r="D639" s="2">
        <f t="shared" si="153"/>
        <v>2</v>
      </c>
      <c r="E639" s="2">
        <f t="shared" ca="1" si="146"/>
        <v>8.4</v>
      </c>
      <c r="F639" s="2">
        <f t="shared" ca="1" si="147"/>
        <v>208</v>
      </c>
      <c r="G639" s="2">
        <f t="shared" ca="1" si="148"/>
        <v>104</v>
      </c>
      <c r="H639" s="2">
        <f t="shared" ca="1" si="149"/>
        <v>8.4</v>
      </c>
      <c r="I639" s="2">
        <f t="shared" ca="1" si="150"/>
        <v>12</v>
      </c>
      <c r="J639" s="2">
        <f t="shared" ca="1" si="139"/>
        <v>12.600000000000001</v>
      </c>
      <c r="K639" s="2">
        <f t="shared" ca="1" si="140"/>
        <v>2.08</v>
      </c>
      <c r="L639" s="2">
        <f t="shared" ca="1" si="141"/>
        <v>1.56</v>
      </c>
      <c r="M639" s="2">
        <f t="shared" ca="1" si="142"/>
        <v>0.42000000000000004</v>
      </c>
      <c r="N639" s="14">
        <f t="shared" ca="1" si="143"/>
        <v>0.48</v>
      </c>
      <c r="O639" s="2">
        <f t="shared" ca="1" si="144"/>
        <v>4.5400000000000009</v>
      </c>
      <c r="P639" s="14">
        <f t="shared" ca="1" si="152"/>
        <v>1.2280701754385965</v>
      </c>
      <c r="Q639" s="2">
        <f t="shared" ca="1" si="145"/>
        <v>67.543859649122808</v>
      </c>
      <c r="R639" s="2">
        <f t="shared" ca="1" si="137"/>
        <v>72.083859649122815</v>
      </c>
      <c r="S639" s="2">
        <v>0</v>
      </c>
      <c r="T639" s="2">
        <v>0</v>
      </c>
      <c r="U639" s="2">
        <v>0</v>
      </c>
      <c r="V639" s="2">
        <v>0</v>
      </c>
      <c r="W639" s="2">
        <f t="shared" ca="1" si="138"/>
        <v>84.683859649122809</v>
      </c>
    </row>
    <row r="640" spans="1:23" hidden="1" x14ac:dyDescent="0.35">
      <c r="A640" s="6" t="s">
        <v>83</v>
      </c>
      <c r="B640" s="2" t="s">
        <v>116</v>
      </c>
      <c r="C640" s="2" t="s">
        <v>109</v>
      </c>
      <c r="D640" s="2">
        <f t="shared" si="153"/>
        <v>2</v>
      </c>
      <c r="E640" s="2">
        <f t="shared" ca="1" si="146"/>
        <v>9</v>
      </c>
      <c r="F640" s="2">
        <f t="shared" ca="1" si="147"/>
        <v>186</v>
      </c>
      <c r="G640" s="2">
        <f t="shared" ca="1" si="148"/>
        <v>118</v>
      </c>
      <c r="H640" s="2">
        <f t="shared" ca="1" si="149"/>
        <v>7.8</v>
      </c>
      <c r="I640" s="2">
        <f t="shared" ca="1" si="150"/>
        <v>10</v>
      </c>
      <c r="J640" s="2">
        <f t="shared" ca="1" si="139"/>
        <v>13.5</v>
      </c>
      <c r="K640" s="2">
        <f t="shared" ca="1" si="140"/>
        <v>1.86</v>
      </c>
      <c r="L640" s="2">
        <f t="shared" ca="1" si="141"/>
        <v>1.77</v>
      </c>
      <c r="M640" s="2">
        <f t="shared" ca="1" si="142"/>
        <v>0.39</v>
      </c>
      <c r="N640" s="14">
        <f t="shared" ca="1" si="143"/>
        <v>0.4</v>
      </c>
      <c r="O640" s="2">
        <f t="shared" ca="1" si="144"/>
        <v>4.42</v>
      </c>
      <c r="P640" s="14">
        <f t="shared" ca="1" si="152"/>
        <v>1.4893617021276595</v>
      </c>
      <c r="Q640" s="2">
        <f t="shared" ca="1" si="145"/>
        <v>81.914893617021278</v>
      </c>
      <c r="R640" s="2">
        <f t="shared" ca="1" si="137"/>
        <v>86.33489361702128</v>
      </c>
      <c r="S640" s="2">
        <v>0</v>
      </c>
      <c r="T640" s="2">
        <v>0</v>
      </c>
      <c r="U640" s="2">
        <v>0</v>
      </c>
      <c r="V640" s="2">
        <v>0</v>
      </c>
      <c r="W640" s="2">
        <f t="shared" ca="1" si="138"/>
        <v>99.83489361702128</v>
      </c>
    </row>
    <row r="641" spans="1:23" hidden="1" x14ac:dyDescent="0.35">
      <c r="A641" s="6" t="s">
        <v>84</v>
      </c>
      <c r="B641" s="2" t="s">
        <v>116</v>
      </c>
      <c r="C641" s="2" t="s">
        <v>109</v>
      </c>
      <c r="D641" s="2">
        <f t="shared" si="153"/>
        <v>2</v>
      </c>
      <c r="E641" s="2">
        <f t="shared" ca="1" si="146"/>
        <v>7.8</v>
      </c>
      <c r="F641" s="2">
        <f t="shared" ca="1" si="147"/>
        <v>200</v>
      </c>
      <c r="G641" s="2">
        <f t="shared" ca="1" si="148"/>
        <v>94</v>
      </c>
      <c r="H641" s="2">
        <f t="shared" ca="1" si="149"/>
        <v>7.4</v>
      </c>
      <c r="I641" s="2">
        <f t="shared" ca="1" si="150"/>
        <v>6</v>
      </c>
      <c r="J641" s="2">
        <f t="shared" ca="1" si="139"/>
        <v>11.7</v>
      </c>
      <c r="K641" s="2">
        <f t="shared" ca="1" si="140"/>
        <v>2</v>
      </c>
      <c r="L641" s="2">
        <f t="shared" ca="1" si="141"/>
        <v>1.41</v>
      </c>
      <c r="M641" s="2">
        <f t="shared" ca="1" si="142"/>
        <v>0.37000000000000005</v>
      </c>
      <c r="N641" s="14">
        <f t="shared" ca="1" si="143"/>
        <v>0.18</v>
      </c>
      <c r="O641" s="2">
        <f t="shared" ca="1" si="144"/>
        <v>3.9600000000000004</v>
      </c>
      <c r="P641" s="14">
        <f t="shared" ca="1" si="152"/>
        <v>1.6279069767441861</v>
      </c>
      <c r="Q641" s="2">
        <f t="shared" ca="1" si="145"/>
        <v>89.534883720930239</v>
      </c>
      <c r="R641" s="2">
        <f t="shared" ca="1" si="137"/>
        <v>93.494883720930233</v>
      </c>
      <c r="S641" s="2">
        <v>0</v>
      </c>
      <c r="T641" s="2">
        <v>0</v>
      </c>
      <c r="U641" s="2">
        <v>0</v>
      </c>
      <c r="V641" s="2">
        <v>0</v>
      </c>
      <c r="W641" s="2">
        <f t="shared" ca="1" si="138"/>
        <v>105.19488372093024</v>
      </c>
    </row>
    <row r="642" spans="1:23" hidden="1" x14ac:dyDescent="0.35">
      <c r="A642" s="6" t="s">
        <v>85</v>
      </c>
      <c r="B642" s="2" t="s">
        <v>116</v>
      </c>
      <c r="C642" s="2" t="s">
        <v>109</v>
      </c>
      <c r="D642" s="2">
        <f t="shared" si="153"/>
        <v>2</v>
      </c>
      <c r="E642" s="2">
        <f t="shared" ca="1" si="146"/>
        <v>8.4</v>
      </c>
      <c r="F642" s="2">
        <f t="shared" ca="1" si="147"/>
        <v>202</v>
      </c>
      <c r="G642" s="2">
        <f t="shared" ca="1" si="148"/>
        <v>92</v>
      </c>
      <c r="H642" s="2">
        <f t="shared" ca="1" si="149"/>
        <v>7.4</v>
      </c>
      <c r="I642" s="2">
        <f t="shared" ca="1" si="150"/>
        <v>12</v>
      </c>
      <c r="J642" s="2">
        <f t="shared" ca="1" si="139"/>
        <v>12.600000000000001</v>
      </c>
      <c r="K642" s="2">
        <f t="shared" ca="1" si="140"/>
        <v>2.02</v>
      </c>
      <c r="L642" s="2">
        <f t="shared" ca="1" si="141"/>
        <v>1.38</v>
      </c>
      <c r="M642" s="2">
        <f t="shared" ca="1" si="142"/>
        <v>0.37000000000000005</v>
      </c>
      <c r="N642" s="14">
        <f t="shared" ca="1" si="143"/>
        <v>0.36</v>
      </c>
      <c r="O642" s="2">
        <f t="shared" ca="1" si="144"/>
        <v>4.13</v>
      </c>
      <c r="P642" s="14">
        <f t="shared" ca="1" si="152"/>
        <v>1.386138613861386</v>
      </c>
      <c r="Q642" s="2">
        <f t="shared" ca="1" si="145"/>
        <v>76.237623762376231</v>
      </c>
      <c r="R642" s="2">
        <f t="shared" ref="R642:R705" ca="1" si="154">SUM(Q642,O642)</f>
        <v>80.367623762376226</v>
      </c>
      <c r="S642" s="2">
        <v>0</v>
      </c>
      <c r="T642" s="2">
        <v>0</v>
      </c>
      <c r="U642" s="2">
        <v>0</v>
      </c>
      <c r="V642" s="2">
        <v>0</v>
      </c>
      <c r="W642" s="2">
        <f t="shared" ref="W642:W705" ca="1" si="155">SUM(R642:V642,J642)</f>
        <v>92.967623762376235</v>
      </c>
    </row>
    <row r="643" spans="1:23" hidden="1" x14ac:dyDescent="0.35">
      <c r="A643" s="6" t="s">
        <v>86</v>
      </c>
      <c r="B643" s="2" t="s">
        <v>116</v>
      </c>
      <c r="C643" s="2" t="s">
        <v>109</v>
      </c>
      <c r="D643" s="2">
        <f t="shared" si="153"/>
        <v>2</v>
      </c>
      <c r="E643" s="2">
        <f t="shared" ca="1" si="146"/>
        <v>8.8000000000000007</v>
      </c>
      <c r="F643" s="2">
        <f t="shared" ca="1" si="147"/>
        <v>218</v>
      </c>
      <c r="G643" s="2">
        <f t="shared" ca="1" si="148"/>
        <v>102</v>
      </c>
      <c r="H643" s="2">
        <f t="shared" ca="1" si="149"/>
        <v>7.6</v>
      </c>
      <c r="I643" s="2">
        <f t="shared" ca="1" si="150"/>
        <v>16</v>
      </c>
      <c r="J643" s="2">
        <f t="shared" ref="J643:J706" ca="1" si="156">1.5*E643</f>
        <v>13.200000000000001</v>
      </c>
      <c r="K643" s="2">
        <f t="shared" ref="K643:K706" ca="1" si="157">0.01*F643</f>
        <v>2.1800000000000002</v>
      </c>
      <c r="L643" s="2">
        <f t="shared" ref="L643:L706" ca="1" si="158">0.015*G643</f>
        <v>1.53</v>
      </c>
      <c r="M643" s="2">
        <f t="shared" ref="M643:M706" ca="1" si="159">0.05*H643</f>
        <v>0.38</v>
      </c>
      <c r="N643" s="14">
        <f t="shared" ref="N643:N706" ca="1" si="160">(RANDBETWEEN(2,5)/100)*I643</f>
        <v>0.64</v>
      </c>
      <c r="O643" s="2">
        <f t="shared" ref="O643:O706" ca="1" si="161">SUM(K643:N643)</f>
        <v>4.7299999999999995</v>
      </c>
      <c r="P643" s="14">
        <f t="shared" ca="1" si="152"/>
        <v>1.2121212121212122</v>
      </c>
      <c r="Q643" s="2">
        <f t="shared" ref="Q643:Q706" ca="1" si="162">(55*P643)</f>
        <v>66.666666666666671</v>
      </c>
      <c r="R643" s="2">
        <f t="shared" ca="1" si="154"/>
        <v>71.396666666666675</v>
      </c>
      <c r="S643" s="2">
        <v>0</v>
      </c>
      <c r="T643" s="2">
        <v>0</v>
      </c>
      <c r="U643" s="2">
        <v>0</v>
      </c>
      <c r="V643" s="2">
        <v>0</v>
      </c>
      <c r="W643" s="2">
        <f t="shared" ca="1" si="155"/>
        <v>84.596666666666678</v>
      </c>
    </row>
    <row r="644" spans="1:23" hidden="1" x14ac:dyDescent="0.35">
      <c r="A644" s="6" t="s">
        <v>87</v>
      </c>
      <c r="B644" s="2" t="s">
        <v>116</v>
      </c>
      <c r="C644" s="2" t="s">
        <v>109</v>
      </c>
      <c r="D644" s="2">
        <f t="shared" si="153"/>
        <v>2</v>
      </c>
      <c r="E644" s="2">
        <f t="shared" ca="1" si="146"/>
        <v>8.4</v>
      </c>
      <c r="F644" s="2">
        <f t="shared" ca="1" si="147"/>
        <v>210</v>
      </c>
      <c r="G644" s="2">
        <f t="shared" ca="1" si="148"/>
        <v>112</v>
      </c>
      <c r="H644" s="2">
        <f t="shared" ca="1" si="149"/>
        <v>7</v>
      </c>
      <c r="I644" s="2">
        <f t="shared" ca="1" si="150"/>
        <v>6</v>
      </c>
      <c r="J644" s="2">
        <f t="shared" ca="1" si="156"/>
        <v>12.600000000000001</v>
      </c>
      <c r="K644" s="2">
        <f t="shared" ca="1" si="157"/>
        <v>2.1</v>
      </c>
      <c r="L644" s="2">
        <f t="shared" ca="1" si="158"/>
        <v>1.68</v>
      </c>
      <c r="M644" s="2">
        <f t="shared" ca="1" si="159"/>
        <v>0.35000000000000003</v>
      </c>
      <c r="N644" s="14">
        <f t="shared" ca="1" si="160"/>
        <v>0.12</v>
      </c>
      <c r="O644" s="2">
        <f t="shared" ca="1" si="161"/>
        <v>4.25</v>
      </c>
      <c r="P644" s="14">
        <f t="shared" ca="1" si="152"/>
        <v>1.4814814814814814</v>
      </c>
      <c r="Q644" s="2">
        <f t="shared" ca="1" si="162"/>
        <v>81.481481481481481</v>
      </c>
      <c r="R644" s="2">
        <f t="shared" ca="1" si="154"/>
        <v>85.731481481481481</v>
      </c>
      <c r="S644" s="2">
        <v>0</v>
      </c>
      <c r="T644" s="2">
        <v>0</v>
      </c>
      <c r="U644" s="2">
        <v>0</v>
      </c>
      <c r="V644" s="2">
        <v>0</v>
      </c>
      <c r="W644" s="2">
        <f t="shared" ca="1" si="155"/>
        <v>98.331481481481489</v>
      </c>
    </row>
    <row r="645" spans="1:23" hidden="1" x14ac:dyDescent="0.35">
      <c r="A645" s="6" t="s">
        <v>88</v>
      </c>
      <c r="B645" s="2" t="s">
        <v>116</v>
      </c>
      <c r="C645" s="2" t="s">
        <v>109</v>
      </c>
      <c r="D645" s="2">
        <f t="shared" si="153"/>
        <v>2</v>
      </c>
      <c r="E645" s="2">
        <f t="shared" ca="1" si="146"/>
        <v>8.6</v>
      </c>
      <c r="F645" s="2">
        <f t="shared" ca="1" si="147"/>
        <v>212</v>
      </c>
      <c r="G645" s="2">
        <f t="shared" ca="1" si="148"/>
        <v>112</v>
      </c>
      <c r="H645" s="2">
        <f t="shared" ca="1" si="149"/>
        <v>7.6</v>
      </c>
      <c r="I645" s="2">
        <f t="shared" ca="1" si="150"/>
        <v>6</v>
      </c>
      <c r="J645" s="2">
        <f t="shared" ca="1" si="156"/>
        <v>12.899999999999999</v>
      </c>
      <c r="K645" s="2">
        <f t="shared" ca="1" si="157"/>
        <v>2.12</v>
      </c>
      <c r="L645" s="2">
        <f t="shared" ca="1" si="158"/>
        <v>1.68</v>
      </c>
      <c r="M645" s="2">
        <f t="shared" ca="1" si="159"/>
        <v>0.38</v>
      </c>
      <c r="N645" s="14">
        <f t="shared" ca="1" si="160"/>
        <v>0.24</v>
      </c>
      <c r="O645" s="2">
        <f t="shared" ca="1" si="161"/>
        <v>4.42</v>
      </c>
      <c r="P645" s="14">
        <f t="shared" ca="1" si="152"/>
        <v>1.4358974358974359</v>
      </c>
      <c r="Q645" s="2">
        <f t="shared" ca="1" si="162"/>
        <v>78.974358974358978</v>
      </c>
      <c r="R645" s="2">
        <f t="shared" ca="1" si="154"/>
        <v>83.39435897435898</v>
      </c>
      <c r="S645" s="2">
        <v>0</v>
      </c>
      <c r="T645" s="2">
        <v>0</v>
      </c>
      <c r="U645" s="2">
        <v>0</v>
      </c>
      <c r="V645" s="2">
        <v>0</v>
      </c>
      <c r="W645" s="2">
        <f t="shared" ca="1" si="155"/>
        <v>96.294358974358971</v>
      </c>
    </row>
    <row r="646" spans="1:23" hidden="1" x14ac:dyDescent="0.35">
      <c r="A646" s="6" t="s">
        <v>89</v>
      </c>
      <c r="B646" s="2" t="s">
        <v>116</v>
      </c>
      <c r="C646" s="2" t="s">
        <v>109</v>
      </c>
      <c r="D646" s="2">
        <f t="shared" si="153"/>
        <v>2</v>
      </c>
      <c r="E646" s="2">
        <f t="shared" ca="1" si="146"/>
        <v>8</v>
      </c>
      <c r="F646" s="2">
        <f t="shared" ca="1" si="147"/>
        <v>182</v>
      </c>
      <c r="G646" s="2">
        <f t="shared" ca="1" si="148"/>
        <v>106</v>
      </c>
      <c r="H646" s="2">
        <f t="shared" ca="1" si="149"/>
        <v>8.4</v>
      </c>
      <c r="I646" s="2">
        <f t="shared" ca="1" si="150"/>
        <v>8</v>
      </c>
      <c r="J646" s="2">
        <f t="shared" ca="1" si="156"/>
        <v>12</v>
      </c>
      <c r="K646" s="2">
        <f t="shared" ca="1" si="157"/>
        <v>1.82</v>
      </c>
      <c r="L646" s="2">
        <f t="shared" ca="1" si="158"/>
        <v>1.5899999999999999</v>
      </c>
      <c r="M646" s="2">
        <f t="shared" ca="1" si="159"/>
        <v>0.42000000000000004</v>
      </c>
      <c r="N646" s="14">
        <f t="shared" ca="1" si="160"/>
        <v>0.4</v>
      </c>
      <c r="O646" s="2">
        <f t="shared" ca="1" si="161"/>
        <v>4.2300000000000004</v>
      </c>
      <c r="P646" s="14">
        <f t="shared" ca="1" si="152"/>
        <v>1.75</v>
      </c>
      <c r="Q646" s="2">
        <f t="shared" ca="1" si="162"/>
        <v>96.25</v>
      </c>
      <c r="R646" s="2">
        <f t="shared" ca="1" si="154"/>
        <v>100.48</v>
      </c>
      <c r="S646" s="2">
        <v>0</v>
      </c>
      <c r="T646" s="2">
        <v>0</v>
      </c>
      <c r="U646" s="2">
        <v>0</v>
      </c>
      <c r="V646" s="2">
        <v>0</v>
      </c>
      <c r="W646" s="2">
        <f t="shared" ca="1" si="155"/>
        <v>112.48</v>
      </c>
    </row>
    <row r="647" spans="1:23" hidden="1" x14ac:dyDescent="0.35">
      <c r="A647" s="6" t="s">
        <v>90</v>
      </c>
      <c r="B647" s="2" t="s">
        <v>116</v>
      </c>
      <c r="C647" s="2" t="s">
        <v>109</v>
      </c>
      <c r="D647" s="2">
        <f t="shared" si="153"/>
        <v>2</v>
      </c>
      <c r="E647" s="2">
        <f t="shared" ca="1" si="146"/>
        <v>8.4</v>
      </c>
      <c r="F647" s="2">
        <f t="shared" ca="1" si="147"/>
        <v>220</v>
      </c>
      <c r="G647" s="2">
        <f t="shared" ca="1" si="148"/>
        <v>100</v>
      </c>
      <c r="H647" s="2">
        <f t="shared" ca="1" si="149"/>
        <v>8.6</v>
      </c>
      <c r="I647" s="2">
        <f t="shared" ca="1" si="150"/>
        <v>4</v>
      </c>
      <c r="J647" s="2">
        <f t="shared" ca="1" si="156"/>
        <v>12.600000000000001</v>
      </c>
      <c r="K647" s="2">
        <f t="shared" ca="1" si="157"/>
        <v>2.2000000000000002</v>
      </c>
      <c r="L647" s="2">
        <f t="shared" ca="1" si="158"/>
        <v>1.5</v>
      </c>
      <c r="M647" s="2">
        <f t="shared" ca="1" si="159"/>
        <v>0.43</v>
      </c>
      <c r="N647" s="14">
        <f t="shared" ca="1" si="160"/>
        <v>0.16</v>
      </c>
      <c r="O647" s="2">
        <f t="shared" ca="1" si="161"/>
        <v>4.29</v>
      </c>
      <c r="P647" s="14">
        <f t="shared" ca="1" si="152"/>
        <v>1.25</v>
      </c>
      <c r="Q647" s="2">
        <f t="shared" ca="1" si="162"/>
        <v>68.75</v>
      </c>
      <c r="R647" s="2">
        <f t="shared" ca="1" si="154"/>
        <v>73.040000000000006</v>
      </c>
      <c r="S647" s="2">
        <v>0</v>
      </c>
      <c r="T647" s="2">
        <v>0</v>
      </c>
      <c r="U647" s="2">
        <v>0</v>
      </c>
      <c r="V647" s="2">
        <v>0</v>
      </c>
      <c r="W647" s="2">
        <f t="shared" ca="1" si="155"/>
        <v>85.640000000000015</v>
      </c>
    </row>
    <row r="648" spans="1:23" hidden="1" x14ac:dyDescent="0.35">
      <c r="A648" s="6" t="s">
        <v>91</v>
      </c>
      <c r="B648" s="2" t="s">
        <v>116</v>
      </c>
      <c r="C648" s="2" t="s">
        <v>109</v>
      </c>
      <c r="D648" s="2">
        <f t="shared" si="153"/>
        <v>2</v>
      </c>
      <c r="E648" s="2">
        <f t="shared" ca="1" si="146"/>
        <v>8.1999999999999993</v>
      </c>
      <c r="F648" s="2">
        <f t="shared" ca="1" si="147"/>
        <v>198</v>
      </c>
      <c r="G648" s="2">
        <f t="shared" ca="1" si="148"/>
        <v>114</v>
      </c>
      <c r="H648" s="2">
        <f t="shared" ca="1" si="149"/>
        <v>7.8</v>
      </c>
      <c r="I648" s="2">
        <f t="shared" ca="1" si="150"/>
        <v>8</v>
      </c>
      <c r="J648" s="2">
        <f t="shared" ca="1" si="156"/>
        <v>12.299999999999999</v>
      </c>
      <c r="K648" s="2">
        <f t="shared" ca="1" si="157"/>
        <v>1.98</v>
      </c>
      <c r="L648" s="2">
        <f t="shared" ca="1" si="158"/>
        <v>1.71</v>
      </c>
      <c r="M648" s="2">
        <f t="shared" ca="1" si="159"/>
        <v>0.39</v>
      </c>
      <c r="N648" s="14">
        <f t="shared" ca="1" si="160"/>
        <v>0.4</v>
      </c>
      <c r="O648" s="2">
        <f t="shared" ca="1" si="161"/>
        <v>4.4800000000000004</v>
      </c>
      <c r="P648" s="14">
        <f t="shared" ca="1" si="152"/>
        <v>1.3145539906103287</v>
      </c>
      <c r="Q648" s="2">
        <f t="shared" ca="1" si="162"/>
        <v>72.300469483568079</v>
      </c>
      <c r="R648" s="2">
        <f t="shared" ca="1" si="154"/>
        <v>76.780469483568083</v>
      </c>
      <c r="S648" s="2">
        <v>0</v>
      </c>
      <c r="T648" s="2">
        <v>0</v>
      </c>
      <c r="U648" s="2">
        <v>0</v>
      </c>
      <c r="V648" s="2">
        <v>0</v>
      </c>
      <c r="W648" s="2">
        <f t="shared" ca="1" si="155"/>
        <v>89.080469483568081</v>
      </c>
    </row>
    <row r="649" spans="1:23" hidden="1" x14ac:dyDescent="0.35">
      <c r="A649" s="6" t="s">
        <v>92</v>
      </c>
      <c r="B649" s="2" t="s">
        <v>116</v>
      </c>
      <c r="C649" s="2" t="s">
        <v>109</v>
      </c>
      <c r="D649" s="2">
        <f t="shared" si="153"/>
        <v>2</v>
      </c>
      <c r="E649" s="2">
        <f t="shared" ca="1" si="146"/>
        <v>8.8000000000000007</v>
      </c>
      <c r="F649" s="2">
        <f t="shared" ca="1" si="147"/>
        <v>184</v>
      </c>
      <c r="G649" s="2">
        <f t="shared" ca="1" si="148"/>
        <v>98</v>
      </c>
      <c r="H649" s="2">
        <f t="shared" ca="1" si="149"/>
        <v>8.1999999999999993</v>
      </c>
      <c r="I649" s="2">
        <f t="shared" ca="1" si="150"/>
        <v>4</v>
      </c>
      <c r="J649" s="2">
        <f t="shared" ca="1" si="156"/>
        <v>13.200000000000001</v>
      </c>
      <c r="K649" s="2">
        <f t="shared" ca="1" si="157"/>
        <v>1.84</v>
      </c>
      <c r="L649" s="2">
        <f t="shared" ca="1" si="158"/>
        <v>1.47</v>
      </c>
      <c r="M649" s="2">
        <f t="shared" ca="1" si="159"/>
        <v>0.41</v>
      </c>
      <c r="N649" s="14">
        <f t="shared" ca="1" si="160"/>
        <v>0.16</v>
      </c>
      <c r="O649" s="2">
        <f t="shared" ca="1" si="161"/>
        <v>3.8800000000000003</v>
      </c>
      <c r="P649" s="14">
        <f t="shared" ca="1" si="152"/>
        <v>1.1965811965811965</v>
      </c>
      <c r="Q649" s="2">
        <f t="shared" ca="1" si="162"/>
        <v>65.811965811965806</v>
      </c>
      <c r="R649" s="2">
        <f t="shared" ca="1" si="154"/>
        <v>69.691965811965801</v>
      </c>
      <c r="S649" s="2">
        <v>0</v>
      </c>
      <c r="T649" s="2">
        <v>0</v>
      </c>
      <c r="U649" s="2">
        <v>0</v>
      </c>
      <c r="V649" s="2">
        <v>0</v>
      </c>
      <c r="W649" s="2">
        <f t="shared" ca="1" si="155"/>
        <v>82.891965811965804</v>
      </c>
    </row>
    <row r="650" spans="1:23" hidden="1" x14ac:dyDescent="0.35">
      <c r="A650" s="6" t="s">
        <v>93</v>
      </c>
      <c r="B650" s="2" t="s">
        <v>116</v>
      </c>
      <c r="C650" s="2" t="s">
        <v>109</v>
      </c>
      <c r="D650" s="2">
        <f t="shared" si="153"/>
        <v>2</v>
      </c>
      <c r="E650" s="2">
        <f t="shared" ca="1" si="146"/>
        <v>7</v>
      </c>
      <c r="F650" s="2">
        <f t="shared" ca="1" si="147"/>
        <v>196</v>
      </c>
      <c r="G650" s="2">
        <f t="shared" ca="1" si="148"/>
        <v>108</v>
      </c>
      <c r="H650" s="2">
        <f t="shared" ca="1" si="149"/>
        <v>8.1999999999999993</v>
      </c>
      <c r="I650" s="2">
        <f t="shared" ca="1" si="150"/>
        <v>6</v>
      </c>
      <c r="J650" s="2">
        <f t="shared" ca="1" si="156"/>
        <v>10.5</v>
      </c>
      <c r="K650" s="2">
        <f t="shared" ca="1" si="157"/>
        <v>1.96</v>
      </c>
      <c r="L650" s="2">
        <f t="shared" ca="1" si="158"/>
        <v>1.6199999999999999</v>
      </c>
      <c r="M650" s="2">
        <f t="shared" ca="1" si="159"/>
        <v>0.41</v>
      </c>
      <c r="N650" s="14">
        <f t="shared" ca="1" si="160"/>
        <v>0.30000000000000004</v>
      </c>
      <c r="O650" s="2">
        <f t="shared" ca="1" si="161"/>
        <v>4.29</v>
      </c>
      <c r="P650" s="14">
        <f t="shared" ca="1" si="152"/>
        <v>1.8421052631578947</v>
      </c>
      <c r="Q650" s="2">
        <f t="shared" ca="1" si="162"/>
        <v>101.31578947368421</v>
      </c>
      <c r="R650" s="2">
        <f t="shared" ca="1" si="154"/>
        <v>105.60578947368421</v>
      </c>
      <c r="S650" s="2">
        <v>0</v>
      </c>
      <c r="T650" s="2">
        <v>0</v>
      </c>
      <c r="U650" s="2">
        <v>0</v>
      </c>
      <c r="V650" s="2">
        <v>0</v>
      </c>
      <c r="W650" s="2">
        <f t="shared" ca="1" si="155"/>
        <v>116.10578947368421</v>
      </c>
    </row>
    <row r="651" spans="1:23" hidden="1" x14ac:dyDescent="0.35">
      <c r="A651" s="6" t="s">
        <v>94</v>
      </c>
      <c r="B651" s="2" t="s">
        <v>116</v>
      </c>
      <c r="C651" s="2" t="s">
        <v>109</v>
      </c>
      <c r="D651" s="2">
        <f t="shared" si="153"/>
        <v>2</v>
      </c>
      <c r="E651" s="2">
        <f t="shared" ca="1" si="146"/>
        <v>8.6</v>
      </c>
      <c r="F651" s="2">
        <f t="shared" ca="1" si="147"/>
        <v>212</v>
      </c>
      <c r="G651" s="2">
        <f t="shared" ca="1" si="148"/>
        <v>120</v>
      </c>
      <c r="H651" s="2">
        <f t="shared" ca="1" si="149"/>
        <v>8</v>
      </c>
      <c r="I651" s="2">
        <f t="shared" ca="1" si="150"/>
        <v>8</v>
      </c>
      <c r="J651" s="2">
        <f t="shared" ca="1" si="156"/>
        <v>12.899999999999999</v>
      </c>
      <c r="K651" s="2">
        <f t="shared" ca="1" si="157"/>
        <v>2.12</v>
      </c>
      <c r="L651" s="2">
        <f t="shared" ca="1" si="158"/>
        <v>1.7999999999999998</v>
      </c>
      <c r="M651" s="2">
        <f t="shared" ca="1" si="159"/>
        <v>0.4</v>
      </c>
      <c r="N651" s="14">
        <f t="shared" ca="1" si="160"/>
        <v>0.32</v>
      </c>
      <c r="O651" s="2">
        <f t="shared" ca="1" si="161"/>
        <v>4.6400000000000006</v>
      </c>
      <c r="P651" s="14">
        <f t="shared" ca="1" si="152"/>
        <v>1.5469613259668509</v>
      </c>
      <c r="Q651" s="2">
        <f t="shared" ca="1" si="162"/>
        <v>85.082872928176798</v>
      </c>
      <c r="R651" s="2">
        <f t="shared" ca="1" si="154"/>
        <v>89.722872928176798</v>
      </c>
      <c r="S651" s="2">
        <v>0</v>
      </c>
      <c r="T651" s="2">
        <v>0</v>
      </c>
      <c r="U651" s="2">
        <v>0</v>
      </c>
      <c r="V651" s="2">
        <v>0</v>
      </c>
      <c r="W651" s="2">
        <f t="shared" ca="1" si="155"/>
        <v>102.6228729281768</v>
      </c>
    </row>
    <row r="652" spans="1:23" x14ac:dyDescent="0.35">
      <c r="A652" s="6" t="s">
        <v>95</v>
      </c>
      <c r="B652" s="2" t="s">
        <v>116</v>
      </c>
      <c r="C652" s="2" t="s">
        <v>109</v>
      </c>
      <c r="D652" s="2">
        <f t="shared" si="153"/>
        <v>2</v>
      </c>
      <c r="E652" s="2">
        <f t="shared" ca="1" si="146"/>
        <v>9</v>
      </c>
      <c r="F652" s="2">
        <f t="shared" ca="1" si="147"/>
        <v>190</v>
      </c>
      <c r="G652" s="2">
        <f t="shared" ca="1" si="148"/>
        <v>100</v>
      </c>
      <c r="H652" s="2">
        <f t="shared" ca="1" si="149"/>
        <v>8.1999999999999993</v>
      </c>
      <c r="I652" s="2">
        <f t="shared" ca="1" si="150"/>
        <v>8</v>
      </c>
      <c r="J652" s="2">
        <f t="shared" ca="1" si="156"/>
        <v>13.5</v>
      </c>
      <c r="K652" s="2">
        <f t="shared" ca="1" si="157"/>
        <v>1.9000000000000001</v>
      </c>
      <c r="L652" s="2">
        <f t="shared" ca="1" si="158"/>
        <v>1.5</v>
      </c>
      <c r="M652" s="2">
        <f t="shared" ca="1" si="159"/>
        <v>0.41</v>
      </c>
      <c r="N652" s="14">
        <f t="shared" ca="1" si="160"/>
        <v>0.16</v>
      </c>
      <c r="O652" s="2">
        <f t="shared" ca="1" si="161"/>
        <v>3.9700000000000006</v>
      </c>
      <c r="P652" s="14">
        <f t="shared" ca="1" si="152"/>
        <v>1.5730337078651686</v>
      </c>
      <c r="Q652" s="2">
        <f t="shared" ca="1" si="162"/>
        <v>86.516853932584269</v>
      </c>
      <c r="R652" s="2">
        <f t="shared" ca="1" si="154"/>
        <v>90.486853932584268</v>
      </c>
      <c r="S652" s="2">
        <v>0</v>
      </c>
      <c r="T652" s="2">
        <v>0</v>
      </c>
      <c r="U652" s="2">
        <v>0</v>
      </c>
      <c r="V652" s="2">
        <v>0</v>
      </c>
      <c r="W652" s="2">
        <f t="shared" ca="1" si="155"/>
        <v>103.98685393258427</v>
      </c>
    </row>
    <row r="653" spans="1:23" hidden="1" x14ac:dyDescent="0.35">
      <c r="A653" s="6" t="s">
        <v>96</v>
      </c>
      <c r="B653" s="2" t="s">
        <v>116</v>
      </c>
      <c r="C653" s="2" t="s">
        <v>109</v>
      </c>
      <c r="D653" s="2">
        <f t="shared" si="153"/>
        <v>2</v>
      </c>
      <c r="E653" s="2">
        <f t="shared" ca="1" si="146"/>
        <v>7.6</v>
      </c>
      <c r="F653" s="2">
        <f t="shared" ca="1" si="147"/>
        <v>196</v>
      </c>
      <c r="G653" s="2">
        <f t="shared" ca="1" si="148"/>
        <v>96</v>
      </c>
      <c r="H653" s="2">
        <f t="shared" ca="1" si="149"/>
        <v>8.4</v>
      </c>
      <c r="I653" s="2">
        <f t="shared" ca="1" si="150"/>
        <v>10</v>
      </c>
      <c r="J653" s="2">
        <f t="shared" ca="1" si="156"/>
        <v>11.399999999999999</v>
      </c>
      <c r="K653" s="2">
        <f t="shared" ca="1" si="157"/>
        <v>1.96</v>
      </c>
      <c r="L653" s="2">
        <f t="shared" ca="1" si="158"/>
        <v>1.44</v>
      </c>
      <c r="M653" s="2">
        <f t="shared" ca="1" si="159"/>
        <v>0.42000000000000004</v>
      </c>
      <c r="N653" s="14">
        <f t="shared" ca="1" si="160"/>
        <v>0.4</v>
      </c>
      <c r="O653" s="2">
        <f t="shared" ca="1" si="161"/>
        <v>4.22</v>
      </c>
      <c r="P653" s="14">
        <f t="shared" ca="1" si="152"/>
        <v>1.6279069767441861</v>
      </c>
      <c r="Q653" s="2">
        <f t="shared" ca="1" si="162"/>
        <v>89.534883720930239</v>
      </c>
      <c r="R653" s="2">
        <f t="shared" ca="1" si="154"/>
        <v>93.754883720930238</v>
      </c>
      <c r="S653" s="2">
        <v>0</v>
      </c>
      <c r="T653" s="2">
        <v>0</v>
      </c>
      <c r="U653" s="2">
        <v>0</v>
      </c>
      <c r="V653" s="2">
        <v>0</v>
      </c>
      <c r="W653" s="2">
        <f t="shared" ca="1" si="155"/>
        <v>105.15488372093023</v>
      </c>
    </row>
    <row r="654" spans="1:23" hidden="1" x14ac:dyDescent="0.35">
      <c r="A654" s="6" t="s">
        <v>97</v>
      </c>
      <c r="B654" s="2" t="s">
        <v>116</v>
      </c>
      <c r="C654" s="2" t="s">
        <v>109</v>
      </c>
      <c r="D654" s="2">
        <f t="shared" si="153"/>
        <v>2</v>
      </c>
      <c r="E654" s="2">
        <f t="shared" ca="1" si="146"/>
        <v>8.4</v>
      </c>
      <c r="F654" s="2">
        <f t="shared" ca="1" si="147"/>
        <v>218</v>
      </c>
      <c r="G654" s="2">
        <f t="shared" ca="1" si="148"/>
        <v>100</v>
      </c>
      <c r="H654" s="2">
        <f t="shared" ca="1" si="149"/>
        <v>7.2</v>
      </c>
      <c r="I654" s="2">
        <f t="shared" ca="1" si="150"/>
        <v>12</v>
      </c>
      <c r="J654" s="2">
        <f t="shared" ca="1" si="156"/>
        <v>12.600000000000001</v>
      </c>
      <c r="K654" s="2">
        <f t="shared" ca="1" si="157"/>
        <v>2.1800000000000002</v>
      </c>
      <c r="L654" s="2">
        <f t="shared" ca="1" si="158"/>
        <v>1.5</v>
      </c>
      <c r="M654" s="2">
        <f t="shared" ca="1" si="159"/>
        <v>0.36000000000000004</v>
      </c>
      <c r="N654" s="14">
        <f t="shared" ca="1" si="160"/>
        <v>0.24</v>
      </c>
      <c r="O654" s="2">
        <f t="shared" ca="1" si="161"/>
        <v>4.28</v>
      </c>
      <c r="P654" s="14">
        <f t="shared" ca="1" si="152"/>
        <v>1.1382113821138211</v>
      </c>
      <c r="Q654" s="2">
        <f t="shared" ca="1" si="162"/>
        <v>62.601626016260163</v>
      </c>
      <c r="R654" s="2">
        <f t="shared" ca="1" si="154"/>
        <v>66.881626016260157</v>
      </c>
      <c r="S654" s="2">
        <v>0</v>
      </c>
      <c r="T654" s="2">
        <v>0</v>
      </c>
      <c r="U654" s="2">
        <v>0</v>
      </c>
      <c r="V654" s="2">
        <v>0</v>
      </c>
      <c r="W654" s="2">
        <f t="shared" ca="1" si="155"/>
        <v>79.481626016260151</v>
      </c>
    </row>
    <row r="655" spans="1:23" hidden="1" x14ac:dyDescent="0.35">
      <c r="A655" s="6" t="s">
        <v>43</v>
      </c>
      <c r="B655" s="2" t="s">
        <v>117</v>
      </c>
      <c r="C655" s="2" t="s">
        <v>109</v>
      </c>
      <c r="D655" s="2">
        <v>2</v>
      </c>
      <c r="E655" s="2">
        <f t="shared" ref="E655:E718" ca="1" si="163">(RANDBETWEEN(35,45)/10)*D655</f>
        <v>7.4</v>
      </c>
      <c r="F655" s="2">
        <f t="shared" ref="F655:F718" ca="1" si="164">RANDBETWEEN(90,110)*D655</f>
        <v>212</v>
      </c>
      <c r="G655" s="2">
        <f t="shared" ref="G655:G718" ca="1" si="165">RANDBETWEEN(45,60)*D655</f>
        <v>108</v>
      </c>
      <c r="H655" s="2">
        <f t="shared" ref="H655:H718" ca="1" si="166">(RANDBETWEEN(35,45)/10)*D655</f>
        <v>7.6</v>
      </c>
      <c r="I655" s="2">
        <f t="shared" ref="I655:I718" ca="1" si="167">RANDBETWEEN(2,8)*D655</f>
        <v>10</v>
      </c>
      <c r="J655" s="2">
        <f t="shared" ca="1" si="156"/>
        <v>11.100000000000001</v>
      </c>
      <c r="K655" s="2">
        <f t="shared" ca="1" si="157"/>
        <v>2.12</v>
      </c>
      <c r="L655" s="2">
        <f t="shared" ca="1" si="158"/>
        <v>1.6199999999999999</v>
      </c>
      <c r="M655" s="2">
        <f t="shared" ca="1" si="159"/>
        <v>0.38</v>
      </c>
      <c r="N655" s="14">
        <f t="shared" ca="1" si="160"/>
        <v>0.2</v>
      </c>
      <c r="O655" s="2">
        <f t="shared" ca="1" si="161"/>
        <v>4.32</v>
      </c>
      <c r="P655" s="14">
        <f t="shared" ca="1" si="152"/>
        <v>1.8300653594771241</v>
      </c>
      <c r="Q655" s="2">
        <f t="shared" ca="1" si="162"/>
        <v>100.65359477124183</v>
      </c>
      <c r="R655" s="2">
        <f t="shared" ca="1" si="154"/>
        <v>104.97359477124184</v>
      </c>
      <c r="S655" s="2">
        <v>0</v>
      </c>
      <c r="T655" s="2">
        <v>0</v>
      </c>
      <c r="U655" s="2">
        <v>0</v>
      </c>
      <c r="V655" s="2">
        <v>0</v>
      </c>
      <c r="W655" s="2">
        <f t="shared" ca="1" si="155"/>
        <v>116.07359477124183</v>
      </c>
    </row>
    <row r="656" spans="1:23" hidden="1" x14ac:dyDescent="0.35">
      <c r="A656" s="6" t="s">
        <v>44</v>
      </c>
      <c r="B656" s="2" t="s">
        <v>117</v>
      </c>
      <c r="C656" s="2" t="s">
        <v>109</v>
      </c>
      <c r="D656" s="2">
        <f t="shared" ref="D656:D687" si="168">D655</f>
        <v>2</v>
      </c>
      <c r="E656" s="2">
        <f t="shared" ca="1" si="163"/>
        <v>8.1999999999999993</v>
      </c>
      <c r="F656" s="2">
        <f t="shared" ca="1" si="164"/>
        <v>180</v>
      </c>
      <c r="G656" s="2">
        <f t="shared" ca="1" si="165"/>
        <v>116</v>
      </c>
      <c r="H656" s="2">
        <f t="shared" ca="1" si="166"/>
        <v>9</v>
      </c>
      <c r="I656" s="2">
        <f t="shared" ca="1" si="167"/>
        <v>6</v>
      </c>
      <c r="J656" s="2">
        <f t="shared" ca="1" si="156"/>
        <v>12.299999999999999</v>
      </c>
      <c r="K656" s="2">
        <f t="shared" ca="1" si="157"/>
        <v>1.8</v>
      </c>
      <c r="L656" s="2">
        <f t="shared" ca="1" si="158"/>
        <v>1.74</v>
      </c>
      <c r="M656" s="2">
        <f t="shared" ca="1" si="159"/>
        <v>0.45</v>
      </c>
      <c r="N656" s="14">
        <f t="shared" ca="1" si="160"/>
        <v>0.30000000000000004</v>
      </c>
      <c r="O656" s="2">
        <f t="shared" ca="1" si="161"/>
        <v>4.29</v>
      </c>
      <c r="P656" s="14">
        <f t="shared" ca="1" si="152"/>
        <v>1.6867469879518073</v>
      </c>
      <c r="Q656" s="2">
        <f t="shared" ca="1" si="162"/>
        <v>92.771084337349407</v>
      </c>
      <c r="R656" s="2">
        <f t="shared" ca="1" si="154"/>
        <v>97.061084337349413</v>
      </c>
      <c r="S656" s="2">
        <v>0</v>
      </c>
      <c r="T656" s="2">
        <v>0</v>
      </c>
      <c r="U656" s="2">
        <v>0</v>
      </c>
      <c r="V656" s="2">
        <v>0</v>
      </c>
      <c r="W656" s="2">
        <f t="shared" ca="1" si="155"/>
        <v>109.36108433734941</v>
      </c>
    </row>
    <row r="657" spans="1:23" hidden="1" x14ac:dyDescent="0.35">
      <c r="A657" s="6" t="s">
        <v>45</v>
      </c>
      <c r="B657" s="2" t="s">
        <v>117</v>
      </c>
      <c r="C657" s="2" t="s">
        <v>109</v>
      </c>
      <c r="D657" s="2">
        <f t="shared" si="168"/>
        <v>2</v>
      </c>
      <c r="E657" s="2">
        <f t="shared" ca="1" si="163"/>
        <v>8.6</v>
      </c>
      <c r="F657" s="2">
        <f t="shared" ca="1" si="164"/>
        <v>206</v>
      </c>
      <c r="G657" s="2">
        <f t="shared" ca="1" si="165"/>
        <v>92</v>
      </c>
      <c r="H657" s="2">
        <f t="shared" ca="1" si="166"/>
        <v>9</v>
      </c>
      <c r="I657" s="2">
        <f t="shared" ca="1" si="167"/>
        <v>12</v>
      </c>
      <c r="J657" s="2">
        <f t="shared" ca="1" si="156"/>
        <v>12.899999999999999</v>
      </c>
      <c r="K657" s="2">
        <f t="shared" ca="1" si="157"/>
        <v>2.06</v>
      </c>
      <c r="L657" s="2">
        <f t="shared" ca="1" si="158"/>
        <v>1.38</v>
      </c>
      <c r="M657" s="2">
        <f t="shared" ca="1" si="159"/>
        <v>0.45</v>
      </c>
      <c r="N657" s="14">
        <f t="shared" ca="1" si="160"/>
        <v>0.48</v>
      </c>
      <c r="O657" s="2">
        <f t="shared" ca="1" si="161"/>
        <v>4.37</v>
      </c>
      <c r="P657" s="14">
        <f t="shared" ca="1" si="152"/>
        <v>1.25</v>
      </c>
      <c r="Q657" s="2">
        <f t="shared" ca="1" si="162"/>
        <v>68.75</v>
      </c>
      <c r="R657" s="2">
        <f t="shared" ca="1" si="154"/>
        <v>73.12</v>
      </c>
      <c r="S657" s="2">
        <v>0</v>
      </c>
      <c r="T657" s="2">
        <v>0</v>
      </c>
      <c r="U657" s="2">
        <v>0</v>
      </c>
      <c r="V657" s="2">
        <v>0</v>
      </c>
      <c r="W657" s="2">
        <f t="shared" ca="1" si="155"/>
        <v>86.02000000000001</v>
      </c>
    </row>
    <row r="658" spans="1:23" hidden="1" x14ac:dyDescent="0.35">
      <c r="A658" s="6" t="s">
        <v>46</v>
      </c>
      <c r="B658" s="2" t="s">
        <v>117</v>
      </c>
      <c r="C658" s="2" t="s">
        <v>109</v>
      </c>
      <c r="D658" s="2">
        <f t="shared" si="168"/>
        <v>2</v>
      </c>
      <c r="E658" s="2">
        <f t="shared" ca="1" si="163"/>
        <v>7.6</v>
      </c>
      <c r="F658" s="2">
        <f t="shared" ca="1" si="164"/>
        <v>202</v>
      </c>
      <c r="G658" s="2">
        <f t="shared" ca="1" si="165"/>
        <v>120</v>
      </c>
      <c r="H658" s="2">
        <f t="shared" ca="1" si="166"/>
        <v>8.4</v>
      </c>
      <c r="I658" s="2">
        <f t="shared" ca="1" si="167"/>
        <v>6</v>
      </c>
      <c r="J658" s="2">
        <f t="shared" ca="1" si="156"/>
        <v>11.399999999999999</v>
      </c>
      <c r="K658" s="2">
        <f t="shared" ca="1" si="157"/>
        <v>2.02</v>
      </c>
      <c r="L658" s="2">
        <f t="shared" ca="1" si="158"/>
        <v>1.7999999999999998</v>
      </c>
      <c r="M658" s="2">
        <f t="shared" ca="1" si="159"/>
        <v>0.42000000000000004</v>
      </c>
      <c r="N658" s="14">
        <f t="shared" ca="1" si="160"/>
        <v>0.12</v>
      </c>
      <c r="O658" s="2">
        <f t="shared" ca="1" si="161"/>
        <v>4.3600000000000003</v>
      </c>
      <c r="P658" s="14">
        <f t="shared" ca="1" si="152"/>
        <v>1.7073170731707317</v>
      </c>
      <c r="Q658" s="2">
        <f t="shared" ca="1" si="162"/>
        <v>93.902439024390247</v>
      </c>
      <c r="R658" s="2">
        <f t="shared" ca="1" si="154"/>
        <v>98.262439024390247</v>
      </c>
      <c r="S658" s="2">
        <v>0</v>
      </c>
      <c r="T658" s="2">
        <v>0</v>
      </c>
      <c r="U658" s="2">
        <v>0</v>
      </c>
      <c r="V658" s="2">
        <v>0</v>
      </c>
      <c r="W658" s="2">
        <f t="shared" ca="1" si="155"/>
        <v>109.66243902439024</v>
      </c>
    </row>
    <row r="659" spans="1:23" hidden="1" x14ac:dyDescent="0.35">
      <c r="A659" s="6" t="s">
        <v>47</v>
      </c>
      <c r="B659" s="2" t="s">
        <v>117</v>
      </c>
      <c r="C659" s="2" t="s">
        <v>109</v>
      </c>
      <c r="D659" s="2">
        <f t="shared" si="168"/>
        <v>2</v>
      </c>
      <c r="E659" s="2">
        <f t="shared" ca="1" si="163"/>
        <v>7.6</v>
      </c>
      <c r="F659" s="2">
        <f t="shared" ca="1" si="164"/>
        <v>186</v>
      </c>
      <c r="G659" s="2">
        <f t="shared" ca="1" si="165"/>
        <v>90</v>
      </c>
      <c r="H659" s="2">
        <f t="shared" ca="1" si="166"/>
        <v>8</v>
      </c>
      <c r="I659" s="2">
        <f t="shared" ca="1" si="167"/>
        <v>16</v>
      </c>
      <c r="J659" s="2">
        <f t="shared" ca="1" si="156"/>
        <v>11.399999999999999</v>
      </c>
      <c r="K659" s="2">
        <f t="shared" ca="1" si="157"/>
        <v>1.86</v>
      </c>
      <c r="L659" s="2">
        <f t="shared" ca="1" si="158"/>
        <v>1.3499999999999999</v>
      </c>
      <c r="M659" s="2">
        <f t="shared" ca="1" si="159"/>
        <v>0.4</v>
      </c>
      <c r="N659" s="14">
        <f t="shared" ca="1" si="160"/>
        <v>0.8</v>
      </c>
      <c r="O659" s="2">
        <f t="shared" ca="1" si="161"/>
        <v>4.41</v>
      </c>
      <c r="P659" s="14">
        <f t="shared" ca="1" si="152"/>
        <v>1.4432989690721649</v>
      </c>
      <c r="Q659" s="2">
        <f t="shared" ca="1" si="162"/>
        <v>79.381443298969074</v>
      </c>
      <c r="R659" s="2">
        <f t="shared" ca="1" si="154"/>
        <v>83.791443298969071</v>
      </c>
      <c r="S659" s="2">
        <v>0</v>
      </c>
      <c r="T659" s="2">
        <v>0</v>
      </c>
      <c r="U659" s="2">
        <v>0</v>
      </c>
      <c r="V659" s="2">
        <v>0</v>
      </c>
      <c r="W659" s="2">
        <f t="shared" ca="1" si="155"/>
        <v>95.191443298969062</v>
      </c>
    </row>
    <row r="660" spans="1:23" hidden="1" x14ac:dyDescent="0.35">
      <c r="A660" s="6" t="s">
        <v>48</v>
      </c>
      <c r="B660" s="2" t="s">
        <v>117</v>
      </c>
      <c r="C660" s="2" t="s">
        <v>109</v>
      </c>
      <c r="D660" s="2">
        <f t="shared" si="168"/>
        <v>2</v>
      </c>
      <c r="E660" s="2">
        <f t="shared" ca="1" si="163"/>
        <v>7.4</v>
      </c>
      <c r="F660" s="2">
        <f t="shared" ca="1" si="164"/>
        <v>218</v>
      </c>
      <c r="G660" s="2">
        <f t="shared" ca="1" si="165"/>
        <v>92</v>
      </c>
      <c r="H660" s="2">
        <f t="shared" ca="1" si="166"/>
        <v>7.2</v>
      </c>
      <c r="I660" s="2">
        <f t="shared" ca="1" si="167"/>
        <v>6</v>
      </c>
      <c r="J660" s="2">
        <f t="shared" ca="1" si="156"/>
        <v>11.100000000000001</v>
      </c>
      <c r="K660" s="2">
        <f t="shared" ca="1" si="157"/>
        <v>2.1800000000000002</v>
      </c>
      <c r="L660" s="2">
        <f t="shared" ca="1" si="158"/>
        <v>1.38</v>
      </c>
      <c r="M660" s="2">
        <f t="shared" ca="1" si="159"/>
        <v>0.36000000000000004</v>
      </c>
      <c r="N660" s="14">
        <f t="shared" ca="1" si="160"/>
        <v>0.18</v>
      </c>
      <c r="O660" s="2">
        <f t="shared" ca="1" si="161"/>
        <v>4.0999999999999996</v>
      </c>
      <c r="P660" s="14">
        <f t="shared" ca="1" si="152"/>
        <v>1.4358974358974359</v>
      </c>
      <c r="Q660" s="2">
        <f t="shared" ca="1" si="162"/>
        <v>78.974358974358978</v>
      </c>
      <c r="R660" s="2">
        <f t="shared" ca="1" si="154"/>
        <v>83.074358974358972</v>
      </c>
      <c r="S660" s="2">
        <v>0</v>
      </c>
      <c r="T660" s="2">
        <v>0</v>
      </c>
      <c r="U660" s="2">
        <v>0</v>
      </c>
      <c r="V660" s="2">
        <v>0</v>
      </c>
      <c r="W660" s="2">
        <f t="shared" ca="1" si="155"/>
        <v>94.174358974358967</v>
      </c>
    </row>
    <row r="661" spans="1:23" hidden="1" x14ac:dyDescent="0.35">
      <c r="A661" s="6" t="s">
        <v>49</v>
      </c>
      <c r="B661" s="2" t="s">
        <v>117</v>
      </c>
      <c r="C661" s="2" t="s">
        <v>109</v>
      </c>
      <c r="D661" s="2">
        <f t="shared" si="168"/>
        <v>2</v>
      </c>
      <c r="E661" s="2">
        <f t="shared" ca="1" si="163"/>
        <v>7</v>
      </c>
      <c r="F661" s="2">
        <f t="shared" ca="1" si="164"/>
        <v>210</v>
      </c>
      <c r="G661" s="2">
        <f t="shared" ca="1" si="165"/>
        <v>108</v>
      </c>
      <c r="H661" s="2">
        <f t="shared" ca="1" si="166"/>
        <v>8.4</v>
      </c>
      <c r="I661" s="2">
        <f t="shared" ca="1" si="167"/>
        <v>10</v>
      </c>
      <c r="J661" s="2">
        <f t="shared" ca="1" si="156"/>
        <v>10.5</v>
      </c>
      <c r="K661" s="2">
        <f t="shared" ca="1" si="157"/>
        <v>2.1</v>
      </c>
      <c r="L661" s="2">
        <f t="shared" ca="1" si="158"/>
        <v>1.6199999999999999</v>
      </c>
      <c r="M661" s="2">
        <f t="shared" ca="1" si="159"/>
        <v>0.42000000000000004</v>
      </c>
      <c r="N661" s="14">
        <f t="shared" ca="1" si="160"/>
        <v>0.5</v>
      </c>
      <c r="O661" s="2">
        <f t="shared" ca="1" si="161"/>
        <v>4.6399999999999997</v>
      </c>
      <c r="P661" s="14">
        <f t="shared" ca="1" si="152"/>
        <v>1.7610062893081762</v>
      </c>
      <c r="Q661" s="2">
        <f t="shared" ca="1" si="162"/>
        <v>96.855345911949684</v>
      </c>
      <c r="R661" s="2">
        <f t="shared" ca="1" si="154"/>
        <v>101.49534591194968</v>
      </c>
      <c r="S661" s="2">
        <v>0</v>
      </c>
      <c r="T661" s="2">
        <v>0</v>
      </c>
      <c r="U661" s="2">
        <v>0</v>
      </c>
      <c r="V661" s="2">
        <v>0</v>
      </c>
      <c r="W661" s="2">
        <f t="shared" ca="1" si="155"/>
        <v>111.99534591194968</v>
      </c>
    </row>
    <row r="662" spans="1:23" hidden="1" x14ac:dyDescent="0.35">
      <c r="A662" s="6" t="s">
        <v>50</v>
      </c>
      <c r="B662" s="2" t="s">
        <v>117</v>
      </c>
      <c r="C662" s="2" t="s">
        <v>109</v>
      </c>
      <c r="D662" s="2">
        <f t="shared" si="168"/>
        <v>2</v>
      </c>
      <c r="E662" s="2">
        <f t="shared" ca="1" si="163"/>
        <v>9</v>
      </c>
      <c r="F662" s="2">
        <f t="shared" ca="1" si="164"/>
        <v>220</v>
      </c>
      <c r="G662" s="2">
        <f t="shared" ca="1" si="165"/>
        <v>118</v>
      </c>
      <c r="H662" s="2">
        <f t="shared" ca="1" si="166"/>
        <v>9</v>
      </c>
      <c r="I662" s="2">
        <f t="shared" ca="1" si="167"/>
        <v>10</v>
      </c>
      <c r="J662" s="2">
        <f t="shared" ca="1" si="156"/>
        <v>13.5</v>
      </c>
      <c r="K662" s="2">
        <f t="shared" ca="1" si="157"/>
        <v>2.2000000000000002</v>
      </c>
      <c r="L662" s="2">
        <f t="shared" ca="1" si="158"/>
        <v>1.77</v>
      </c>
      <c r="M662" s="2">
        <f t="shared" ca="1" si="159"/>
        <v>0.45</v>
      </c>
      <c r="N662" s="14">
        <f t="shared" ca="1" si="160"/>
        <v>0.5</v>
      </c>
      <c r="O662" s="2">
        <f t="shared" ca="1" si="161"/>
        <v>4.92</v>
      </c>
      <c r="P662" s="14">
        <f t="shared" ca="1" si="152"/>
        <v>1.4659685863874345</v>
      </c>
      <c r="Q662" s="2">
        <f t="shared" ca="1" si="162"/>
        <v>80.6282722513089</v>
      </c>
      <c r="R662" s="2">
        <f t="shared" ca="1" si="154"/>
        <v>85.548272251308902</v>
      </c>
      <c r="S662" s="2">
        <v>0</v>
      </c>
      <c r="T662" s="2">
        <v>0</v>
      </c>
      <c r="U662" s="2">
        <v>0</v>
      </c>
      <c r="V662" s="2">
        <v>0</v>
      </c>
      <c r="W662" s="2">
        <f t="shared" ca="1" si="155"/>
        <v>99.048272251308902</v>
      </c>
    </row>
    <row r="663" spans="1:23" hidden="1" x14ac:dyDescent="0.35">
      <c r="A663" s="6" t="s">
        <v>51</v>
      </c>
      <c r="B663" s="2" t="s">
        <v>117</v>
      </c>
      <c r="C663" s="2" t="s">
        <v>109</v>
      </c>
      <c r="D663" s="2">
        <f t="shared" si="168"/>
        <v>2</v>
      </c>
      <c r="E663" s="2">
        <f t="shared" ca="1" si="163"/>
        <v>8.8000000000000007</v>
      </c>
      <c r="F663" s="2">
        <f t="shared" ca="1" si="164"/>
        <v>198</v>
      </c>
      <c r="G663" s="2">
        <f t="shared" ca="1" si="165"/>
        <v>94</v>
      </c>
      <c r="H663" s="2">
        <f t="shared" ca="1" si="166"/>
        <v>8</v>
      </c>
      <c r="I663" s="2">
        <f t="shared" ca="1" si="167"/>
        <v>6</v>
      </c>
      <c r="J663" s="2">
        <f t="shared" ca="1" si="156"/>
        <v>13.200000000000001</v>
      </c>
      <c r="K663" s="2">
        <f t="shared" ca="1" si="157"/>
        <v>1.98</v>
      </c>
      <c r="L663" s="2">
        <f t="shared" ca="1" si="158"/>
        <v>1.41</v>
      </c>
      <c r="M663" s="2">
        <f t="shared" ca="1" si="159"/>
        <v>0.4</v>
      </c>
      <c r="N663" s="14">
        <f t="shared" ca="1" si="160"/>
        <v>0.12</v>
      </c>
      <c r="O663" s="2">
        <f t="shared" ca="1" si="161"/>
        <v>3.9099999999999997</v>
      </c>
      <c r="P663" s="14">
        <f t="shared" ca="1" si="152"/>
        <v>1.2962962962962963</v>
      </c>
      <c r="Q663" s="2">
        <f t="shared" ca="1" si="162"/>
        <v>71.296296296296291</v>
      </c>
      <c r="R663" s="2">
        <f t="shared" ca="1" si="154"/>
        <v>75.206296296296287</v>
      </c>
      <c r="S663" s="2">
        <v>0</v>
      </c>
      <c r="T663" s="2">
        <v>0</v>
      </c>
      <c r="U663" s="2">
        <v>0</v>
      </c>
      <c r="V663" s="2">
        <v>0</v>
      </c>
      <c r="W663" s="2">
        <f t="shared" ca="1" si="155"/>
        <v>88.40629629629629</v>
      </c>
    </row>
    <row r="664" spans="1:23" hidden="1" x14ac:dyDescent="0.35">
      <c r="A664" s="6" t="s">
        <v>52</v>
      </c>
      <c r="B664" s="2" t="s">
        <v>117</v>
      </c>
      <c r="C664" s="2" t="s">
        <v>109</v>
      </c>
      <c r="D664" s="2">
        <f t="shared" si="168"/>
        <v>2</v>
      </c>
      <c r="E664" s="2">
        <f t="shared" ca="1" si="163"/>
        <v>8.4</v>
      </c>
      <c r="F664" s="2">
        <f t="shared" ca="1" si="164"/>
        <v>186</v>
      </c>
      <c r="G664" s="2">
        <f t="shared" ca="1" si="165"/>
        <v>98</v>
      </c>
      <c r="H664" s="2">
        <f t="shared" ca="1" si="166"/>
        <v>7.4</v>
      </c>
      <c r="I664" s="2">
        <f t="shared" ca="1" si="167"/>
        <v>10</v>
      </c>
      <c r="J664" s="2">
        <f t="shared" ca="1" si="156"/>
        <v>12.600000000000001</v>
      </c>
      <c r="K664" s="2">
        <f t="shared" ca="1" si="157"/>
        <v>1.86</v>
      </c>
      <c r="L664" s="2">
        <f t="shared" ca="1" si="158"/>
        <v>1.47</v>
      </c>
      <c r="M664" s="2">
        <f t="shared" ca="1" si="159"/>
        <v>0.37000000000000005</v>
      </c>
      <c r="N664" s="14">
        <f t="shared" ca="1" si="160"/>
        <v>0.5</v>
      </c>
      <c r="O664" s="2">
        <f t="shared" ca="1" si="161"/>
        <v>4.2</v>
      </c>
      <c r="P664" s="14">
        <f t="shared" ca="1" si="152"/>
        <v>1.3592233009708738</v>
      </c>
      <c r="Q664" s="2">
        <f t="shared" ca="1" si="162"/>
        <v>74.757281553398059</v>
      </c>
      <c r="R664" s="2">
        <f t="shared" ca="1" si="154"/>
        <v>78.957281553398062</v>
      </c>
      <c r="S664" s="2">
        <v>0</v>
      </c>
      <c r="T664" s="2">
        <v>0</v>
      </c>
      <c r="U664" s="2">
        <v>0</v>
      </c>
      <c r="V664" s="2">
        <v>0</v>
      </c>
      <c r="W664" s="2">
        <f t="shared" ca="1" si="155"/>
        <v>91.55728155339807</v>
      </c>
    </row>
    <row r="665" spans="1:23" hidden="1" x14ac:dyDescent="0.35">
      <c r="A665" s="6" t="s">
        <v>53</v>
      </c>
      <c r="B665" s="2" t="s">
        <v>117</v>
      </c>
      <c r="C665" s="2" t="s">
        <v>109</v>
      </c>
      <c r="D665" s="2">
        <f t="shared" si="168"/>
        <v>2</v>
      </c>
      <c r="E665" s="2">
        <f t="shared" ca="1" si="163"/>
        <v>7.6</v>
      </c>
      <c r="F665" s="2">
        <f t="shared" ca="1" si="164"/>
        <v>198</v>
      </c>
      <c r="G665" s="2">
        <f t="shared" ca="1" si="165"/>
        <v>120</v>
      </c>
      <c r="H665" s="2">
        <f t="shared" ca="1" si="166"/>
        <v>7.8</v>
      </c>
      <c r="I665" s="2">
        <f t="shared" ca="1" si="167"/>
        <v>14</v>
      </c>
      <c r="J665" s="2">
        <f t="shared" ca="1" si="156"/>
        <v>11.399999999999999</v>
      </c>
      <c r="K665" s="2">
        <f t="shared" ca="1" si="157"/>
        <v>1.98</v>
      </c>
      <c r="L665" s="2">
        <f t="shared" ca="1" si="158"/>
        <v>1.7999999999999998</v>
      </c>
      <c r="M665" s="2">
        <f t="shared" ca="1" si="159"/>
        <v>0.39</v>
      </c>
      <c r="N665" s="14">
        <f t="shared" ca="1" si="160"/>
        <v>0.28000000000000003</v>
      </c>
      <c r="O665" s="2">
        <f t="shared" ca="1" si="161"/>
        <v>4.45</v>
      </c>
      <c r="P665" s="14">
        <f t="shared" ca="1" si="152"/>
        <v>1.308411214953271</v>
      </c>
      <c r="Q665" s="2">
        <f t="shared" ca="1" si="162"/>
        <v>71.962616822429908</v>
      </c>
      <c r="R665" s="2">
        <f t="shared" ca="1" si="154"/>
        <v>76.412616822429911</v>
      </c>
      <c r="S665" s="2">
        <v>0</v>
      </c>
      <c r="T665" s="2">
        <v>0</v>
      </c>
      <c r="U665" s="2">
        <v>0</v>
      </c>
      <c r="V665" s="2">
        <v>0</v>
      </c>
      <c r="W665" s="2">
        <f t="shared" ca="1" si="155"/>
        <v>87.812616822429902</v>
      </c>
    </row>
    <row r="666" spans="1:23" hidden="1" x14ac:dyDescent="0.35">
      <c r="A666" s="6" t="s">
        <v>54</v>
      </c>
      <c r="B666" s="2" t="s">
        <v>117</v>
      </c>
      <c r="C666" s="2" t="s">
        <v>109</v>
      </c>
      <c r="D666" s="2">
        <f t="shared" si="168"/>
        <v>2</v>
      </c>
      <c r="E666" s="2">
        <f t="shared" ca="1" si="163"/>
        <v>7.2</v>
      </c>
      <c r="F666" s="2">
        <f t="shared" ca="1" si="164"/>
        <v>184</v>
      </c>
      <c r="G666" s="2">
        <f t="shared" ca="1" si="165"/>
        <v>106</v>
      </c>
      <c r="H666" s="2">
        <f t="shared" ca="1" si="166"/>
        <v>7.6</v>
      </c>
      <c r="I666" s="2">
        <f t="shared" ca="1" si="167"/>
        <v>6</v>
      </c>
      <c r="J666" s="2">
        <f t="shared" ca="1" si="156"/>
        <v>10.8</v>
      </c>
      <c r="K666" s="2">
        <f t="shared" ca="1" si="157"/>
        <v>1.84</v>
      </c>
      <c r="L666" s="2">
        <f t="shared" ca="1" si="158"/>
        <v>1.5899999999999999</v>
      </c>
      <c r="M666" s="2">
        <f t="shared" ca="1" si="159"/>
        <v>0.38</v>
      </c>
      <c r="N666" s="14">
        <f t="shared" ca="1" si="160"/>
        <v>0.30000000000000004</v>
      </c>
      <c r="O666" s="2">
        <f t="shared" ca="1" si="161"/>
        <v>4.1099999999999994</v>
      </c>
      <c r="P666" s="14">
        <f t="shared" ca="1" si="152"/>
        <v>1.2280701754385965</v>
      </c>
      <c r="Q666" s="2">
        <f t="shared" ca="1" si="162"/>
        <v>67.543859649122808</v>
      </c>
      <c r="R666" s="2">
        <f t="shared" ca="1" si="154"/>
        <v>71.653859649122808</v>
      </c>
      <c r="S666" s="2">
        <v>0</v>
      </c>
      <c r="T666" s="2">
        <v>0</v>
      </c>
      <c r="U666" s="2">
        <v>0</v>
      </c>
      <c r="V666" s="2">
        <v>0</v>
      </c>
      <c r="W666" s="2">
        <f t="shared" ca="1" si="155"/>
        <v>82.453859649122805</v>
      </c>
    </row>
    <row r="667" spans="1:23" hidden="1" x14ac:dyDescent="0.35">
      <c r="A667" s="6" t="s">
        <v>55</v>
      </c>
      <c r="B667" s="2" t="s">
        <v>117</v>
      </c>
      <c r="C667" s="2" t="s">
        <v>109</v>
      </c>
      <c r="D667" s="2">
        <f t="shared" si="168"/>
        <v>2</v>
      </c>
      <c r="E667" s="2">
        <f t="shared" ca="1" si="163"/>
        <v>7</v>
      </c>
      <c r="F667" s="2">
        <f t="shared" ca="1" si="164"/>
        <v>192</v>
      </c>
      <c r="G667" s="2">
        <f t="shared" ca="1" si="165"/>
        <v>108</v>
      </c>
      <c r="H667" s="2">
        <f t="shared" ca="1" si="166"/>
        <v>7.2</v>
      </c>
      <c r="I667" s="2">
        <f t="shared" ca="1" si="167"/>
        <v>12</v>
      </c>
      <c r="J667" s="2">
        <f t="shared" ca="1" si="156"/>
        <v>10.5</v>
      </c>
      <c r="K667" s="2">
        <f t="shared" ca="1" si="157"/>
        <v>1.92</v>
      </c>
      <c r="L667" s="2">
        <f t="shared" ca="1" si="158"/>
        <v>1.6199999999999999</v>
      </c>
      <c r="M667" s="2">
        <f t="shared" ca="1" si="159"/>
        <v>0.36000000000000004</v>
      </c>
      <c r="N667" s="14">
        <f t="shared" ca="1" si="160"/>
        <v>0.24</v>
      </c>
      <c r="O667" s="2">
        <f t="shared" ca="1" si="161"/>
        <v>4.1399999999999997</v>
      </c>
      <c r="P667" s="14">
        <f t="shared" ca="1" si="152"/>
        <v>1.1814345991561181</v>
      </c>
      <c r="Q667" s="2">
        <f t="shared" ca="1" si="162"/>
        <v>64.978902953586498</v>
      </c>
      <c r="R667" s="2">
        <f t="shared" ca="1" si="154"/>
        <v>69.118902953586499</v>
      </c>
      <c r="S667" s="2">
        <v>0</v>
      </c>
      <c r="T667" s="2">
        <v>0</v>
      </c>
      <c r="U667" s="2">
        <v>0</v>
      </c>
      <c r="V667" s="2">
        <v>0</v>
      </c>
      <c r="W667" s="2">
        <f t="shared" ca="1" si="155"/>
        <v>79.618902953586499</v>
      </c>
    </row>
    <row r="668" spans="1:23" hidden="1" x14ac:dyDescent="0.35">
      <c r="A668" s="6" t="s">
        <v>56</v>
      </c>
      <c r="B668" s="2" t="s">
        <v>117</v>
      </c>
      <c r="C668" s="2" t="s">
        <v>109</v>
      </c>
      <c r="D668" s="2">
        <f t="shared" si="168"/>
        <v>2</v>
      </c>
      <c r="E668" s="2">
        <f t="shared" ca="1" si="163"/>
        <v>7</v>
      </c>
      <c r="F668" s="2">
        <f t="shared" ca="1" si="164"/>
        <v>206</v>
      </c>
      <c r="G668" s="2">
        <f t="shared" ca="1" si="165"/>
        <v>108</v>
      </c>
      <c r="H668" s="2">
        <f t="shared" ca="1" si="166"/>
        <v>8.6</v>
      </c>
      <c r="I668" s="2">
        <f t="shared" ca="1" si="167"/>
        <v>6</v>
      </c>
      <c r="J668" s="2">
        <f t="shared" ca="1" si="156"/>
        <v>10.5</v>
      </c>
      <c r="K668" s="2">
        <f t="shared" ca="1" si="157"/>
        <v>2.06</v>
      </c>
      <c r="L668" s="2">
        <f t="shared" ca="1" si="158"/>
        <v>1.6199999999999999</v>
      </c>
      <c r="M668" s="2">
        <f t="shared" ca="1" si="159"/>
        <v>0.43</v>
      </c>
      <c r="N668" s="14">
        <f t="shared" ca="1" si="160"/>
        <v>0.18</v>
      </c>
      <c r="O668" s="2">
        <f t="shared" ca="1" si="161"/>
        <v>4.2899999999999991</v>
      </c>
      <c r="P668" s="14">
        <f t="shared" ca="1" si="152"/>
        <v>1.8421052631578947</v>
      </c>
      <c r="Q668" s="2">
        <f t="shared" ca="1" si="162"/>
        <v>101.31578947368421</v>
      </c>
      <c r="R668" s="2">
        <f t="shared" ca="1" si="154"/>
        <v>105.60578947368421</v>
      </c>
      <c r="S668" s="2">
        <v>0</v>
      </c>
      <c r="T668" s="2">
        <v>0</v>
      </c>
      <c r="U668" s="2">
        <v>0</v>
      </c>
      <c r="V668" s="2">
        <v>0</v>
      </c>
      <c r="W668" s="2">
        <f t="shared" ca="1" si="155"/>
        <v>116.10578947368421</v>
      </c>
    </row>
    <row r="669" spans="1:23" hidden="1" x14ac:dyDescent="0.35">
      <c r="A669" s="6" t="s">
        <v>57</v>
      </c>
      <c r="B669" s="2" t="s">
        <v>117</v>
      </c>
      <c r="C669" s="2" t="s">
        <v>109</v>
      </c>
      <c r="D669" s="2">
        <f t="shared" si="168"/>
        <v>2</v>
      </c>
      <c r="E669" s="2">
        <f t="shared" ca="1" si="163"/>
        <v>7</v>
      </c>
      <c r="F669" s="2">
        <f t="shared" ca="1" si="164"/>
        <v>190</v>
      </c>
      <c r="G669" s="2">
        <f t="shared" ca="1" si="165"/>
        <v>106</v>
      </c>
      <c r="H669" s="2">
        <f t="shared" ca="1" si="166"/>
        <v>8.1999999999999993</v>
      </c>
      <c r="I669" s="2">
        <f t="shared" ca="1" si="167"/>
        <v>8</v>
      </c>
      <c r="J669" s="2">
        <f t="shared" ca="1" si="156"/>
        <v>10.5</v>
      </c>
      <c r="K669" s="2">
        <f t="shared" ca="1" si="157"/>
        <v>1.9000000000000001</v>
      </c>
      <c r="L669" s="2">
        <f t="shared" ca="1" si="158"/>
        <v>1.5899999999999999</v>
      </c>
      <c r="M669" s="2">
        <f t="shared" ca="1" si="159"/>
        <v>0.41</v>
      </c>
      <c r="N669" s="14">
        <f t="shared" ca="1" si="160"/>
        <v>0.16</v>
      </c>
      <c r="O669" s="2">
        <f t="shared" ca="1" si="161"/>
        <v>4.0600000000000005</v>
      </c>
      <c r="P669" s="14">
        <f t="shared" ca="1" si="152"/>
        <v>1.6091954022988506</v>
      </c>
      <c r="Q669" s="2">
        <f t="shared" ca="1" si="162"/>
        <v>88.505747126436788</v>
      </c>
      <c r="R669" s="2">
        <f t="shared" ca="1" si="154"/>
        <v>92.56574712643679</v>
      </c>
      <c r="S669" s="2">
        <v>0</v>
      </c>
      <c r="T669" s="2">
        <v>0</v>
      </c>
      <c r="U669" s="2">
        <v>0</v>
      </c>
      <c r="V669" s="2">
        <v>0</v>
      </c>
      <c r="W669" s="2">
        <f t="shared" ca="1" si="155"/>
        <v>103.06574712643679</v>
      </c>
    </row>
    <row r="670" spans="1:23" hidden="1" x14ac:dyDescent="0.35">
      <c r="A670" s="6" t="s">
        <v>58</v>
      </c>
      <c r="B670" s="2" t="s">
        <v>117</v>
      </c>
      <c r="C670" s="2" t="s">
        <v>109</v>
      </c>
      <c r="D670" s="2">
        <f t="shared" si="168"/>
        <v>2</v>
      </c>
      <c r="E670" s="2">
        <f t="shared" ca="1" si="163"/>
        <v>7</v>
      </c>
      <c r="F670" s="2">
        <f t="shared" ca="1" si="164"/>
        <v>184</v>
      </c>
      <c r="G670" s="2">
        <f t="shared" ca="1" si="165"/>
        <v>106</v>
      </c>
      <c r="H670" s="2">
        <f t="shared" ca="1" si="166"/>
        <v>8.4</v>
      </c>
      <c r="I670" s="2">
        <f t="shared" ca="1" si="167"/>
        <v>14</v>
      </c>
      <c r="J670" s="2">
        <f t="shared" ca="1" si="156"/>
        <v>10.5</v>
      </c>
      <c r="K670" s="2">
        <f t="shared" ca="1" si="157"/>
        <v>1.84</v>
      </c>
      <c r="L670" s="2">
        <f t="shared" ca="1" si="158"/>
        <v>1.5899999999999999</v>
      </c>
      <c r="M670" s="2">
        <f t="shared" ca="1" si="159"/>
        <v>0.42000000000000004</v>
      </c>
      <c r="N670" s="14">
        <f t="shared" ca="1" si="160"/>
        <v>0.70000000000000007</v>
      </c>
      <c r="O670" s="2">
        <f t="shared" ca="1" si="161"/>
        <v>4.55</v>
      </c>
      <c r="P670" s="14">
        <f t="shared" ca="1" si="152"/>
        <v>1.1914893617021276</v>
      </c>
      <c r="Q670" s="2">
        <f t="shared" ca="1" si="162"/>
        <v>65.531914893617014</v>
      </c>
      <c r="R670" s="2">
        <f t="shared" ca="1" si="154"/>
        <v>70.081914893617011</v>
      </c>
      <c r="S670" s="2">
        <v>0</v>
      </c>
      <c r="T670" s="2">
        <v>0</v>
      </c>
      <c r="U670" s="2">
        <v>0</v>
      </c>
      <c r="V670" s="2">
        <v>0</v>
      </c>
      <c r="W670" s="2">
        <f t="shared" ca="1" si="155"/>
        <v>80.581914893617011</v>
      </c>
    </row>
    <row r="671" spans="1:23" hidden="1" x14ac:dyDescent="0.35">
      <c r="A671" s="6" t="s">
        <v>59</v>
      </c>
      <c r="B671" s="2" t="s">
        <v>117</v>
      </c>
      <c r="C671" s="2" t="s">
        <v>109</v>
      </c>
      <c r="D671" s="2">
        <f t="shared" si="168"/>
        <v>2</v>
      </c>
      <c r="E671" s="2">
        <f t="shared" ca="1" si="163"/>
        <v>8.6</v>
      </c>
      <c r="F671" s="2">
        <f t="shared" ca="1" si="164"/>
        <v>198</v>
      </c>
      <c r="G671" s="2">
        <f t="shared" ca="1" si="165"/>
        <v>96</v>
      </c>
      <c r="H671" s="2">
        <f t="shared" ca="1" si="166"/>
        <v>8</v>
      </c>
      <c r="I671" s="2">
        <f t="shared" ca="1" si="167"/>
        <v>14</v>
      </c>
      <c r="J671" s="2">
        <f t="shared" ca="1" si="156"/>
        <v>12.899999999999999</v>
      </c>
      <c r="K671" s="2">
        <f t="shared" ca="1" si="157"/>
        <v>1.98</v>
      </c>
      <c r="L671" s="2">
        <f t="shared" ca="1" si="158"/>
        <v>1.44</v>
      </c>
      <c r="M671" s="2">
        <f t="shared" ca="1" si="159"/>
        <v>0.4</v>
      </c>
      <c r="N671" s="14">
        <f t="shared" ca="1" si="160"/>
        <v>0.56000000000000005</v>
      </c>
      <c r="O671" s="2">
        <f t="shared" ca="1" si="161"/>
        <v>4.38</v>
      </c>
      <c r="P671" s="14">
        <f t="shared" ca="1" si="152"/>
        <v>1.25</v>
      </c>
      <c r="Q671" s="2">
        <f t="shared" ca="1" si="162"/>
        <v>68.75</v>
      </c>
      <c r="R671" s="2">
        <f t="shared" ca="1" si="154"/>
        <v>73.13</v>
      </c>
      <c r="S671" s="2">
        <v>0</v>
      </c>
      <c r="T671" s="2">
        <v>0</v>
      </c>
      <c r="U671" s="2">
        <v>0</v>
      </c>
      <c r="V671" s="2">
        <v>0</v>
      </c>
      <c r="W671" s="2">
        <f t="shared" ca="1" si="155"/>
        <v>86.03</v>
      </c>
    </row>
    <row r="672" spans="1:23" hidden="1" x14ac:dyDescent="0.35">
      <c r="A672" s="6" t="s">
        <v>60</v>
      </c>
      <c r="B672" s="2" t="s">
        <v>117</v>
      </c>
      <c r="C672" s="2" t="s">
        <v>109</v>
      </c>
      <c r="D672" s="2">
        <f t="shared" si="168"/>
        <v>2</v>
      </c>
      <c r="E672" s="2">
        <f t="shared" ca="1" si="163"/>
        <v>8</v>
      </c>
      <c r="F672" s="2">
        <f t="shared" ca="1" si="164"/>
        <v>212</v>
      </c>
      <c r="G672" s="2">
        <f t="shared" ca="1" si="165"/>
        <v>118</v>
      </c>
      <c r="H672" s="2">
        <f t="shared" ca="1" si="166"/>
        <v>8.1999999999999993</v>
      </c>
      <c r="I672" s="2">
        <f t="shared" ca="1" si="167"/>
        <v>10</v>
      </c>
      <c r="J672" s="2">
        <f t="shared" ca="1" si="156"/>
        <v>12</v>
      </c>
      <c r="K672" s="2">
        <f t="shared" ca="1" si="157"/>
        <v>2.12</v>
      </c>
      <c r="L672" s="2">
        <f t="shared" ca="1" si="158"/>
        <v>1.77</v>
      </c>
      <c r="M672" s="2">
        <f t="shared" ca="1" si="159"/>
        <v>0.41</v>
      </c>
      <c r="N672" s="14">
        <f t="shared" ca="1" si="160"/>
        <v>0.4</v>
      </c>
      <c r="O672" s="2">
        <f t="shared" ca="1" si="161"/>
        <v>4.7</v>
      </c>
      <c r="P672" s="14">
        <f t="shared" ca="1" si="152"/>
        <v>1.6568047337278107</v>
      </c>
      <c r="Q672" s="2">
        <f t="shared" ca="1" si="162"/>
        <v>91.124260355029591</v>
      </c>
      <c r="R672" s="2">
        <f t="shared" ca="1" si="154"/>
        <v>95.824260355029594</v>
      </c>
      <c r="S672" s="2">
        <v>0</v>
      </c>
      <c r="T672" s="2">
        <v>0</v>
      </c>
      <c r="U672" s="2">
        <v>0</v>
      </c>
      <c r="V672" s="2">
        <v>0</v>
      </c>
      <c r="W672" s="2">
        <f t="shared" ca="1" si="155"/>
        <v>107.82426035502959</v>
      </c>
    </row>
    <row r="673" spans="1:23" hidden="1" x14ac:dyDescent="0.35">
      <c r="A673" s="6" t="s">
        <v>61</v>
      </c>
      <c r="B673" s="2" t="s">
        <v>117</v>
      </c>
      <c r="C673" s="2" t="s">
        <v>109</v>
      </c>
      <c r="D673" s="2">
        <f t="shared" si="168"/>
        <v>2</v>
      </c>
      <c r="E673" s="2">
        <f t="shared" ca="1" si="163"/>
        <v>7.2</v>
      </c>
      <c r="F673" s="2">
        <f t="shared" ca="1" si="164"/>
        <v>188</v>
      </c>
      <c r="G673" s="2">
        <f t="shared" ca="1" si="165"/>
        <v>100</v>
      </c>
      <c r="H673" s="2">
        <f t="shared" ca="1" si="166"/>
        <v>8</v>
      </c>
      <c r="I673" s="2">
        <f t="shared" ca="1" si="167"/>
        <v>10</v>
      </c>
      <c r="J673" s="2">
        <f t="shared" ca="1" si="156"/>
        <v>10.8</v>
      </c>
      <c r="K673" s="2">
        <f t="shared" ca="1" si="157"/>
        <v>1.8800000000000001</v>
      </c>
      <c r="L673" s="2">
        <f t="shared" ca="1" si="158"/>
        <v>1.5</v>
      </c>
      <c r="M673" s="2">
        <f t="shared" ca="1" si="159"/>
        <v>0.4</v>
      </c>
      <c r="N673" s="14">
        <f t="shared" ca="1" si="160"/>
        <v>0.3</v>
      </c>
      <c r="O673" s="2">
        <f t="shared" ca="1" si="161"/>
        <v>4.08</v>
      </c>
      <c r="P673" s="14">
        <f t="shared" ca="1" si="152"/>
        <v>1.2280701754385965</v>
      </c>
      <c r="Q673" s="2">
        <f t="shared" ca="1" si="162"/>
        <v>67.543859649122808</v>
      </c>
      <c r="R673" s="2">
        <f t="shared" ca="1" si="154"/>
        <v>71.623859649122807</v>
      </c>
      <c r="S673" s="2">
        <v>0</v>
      </c>
      <c r="T673" s="2">
        <v>0</v>
      </c>
      <c r="U673" s="2">
        <v>0</v>
      </c>
      <c r="V673" s="2">
        <v>0</v>
      </c>
      <c r="W673" s="2">
        <f t="shared" ca="1" si="155"/>
        <v>82.423859649122804</v>
      </c>
    </row>
    <row r="674" spans="1:23" hidden="1" x14ac:dyDescent="0.35">
      <c r="A674" s="6" t="s">
        <v>62</v>
      </c>
      <c r="B674" s="2" t="s">
        <v>117</v>
      </c>
      <c r="C674" s="2" t="s">
        <v>109</v>
      </c>
      <c r="D674" s="2">
        <f t="shared" si="168"/>
        <v>2</v>
      </c>
      <c r="E674" s="2">
        <f t="shared" ca="1" si="163"/>
        <v>7.6</v>
      </c>
      <c r="F674" s="2">
        <f t="shared" ca="1" si="164"/>
        <v>184</v>
      </c>
      <c r="G674" s="2">
        <f t="shared" ca="1" si="165"/>
        <v>108</v>
      </c>
      <c r="H674" s="2">
        <f t="shared" ca="1" si="166"/>
        <v>7.8</v>
      </c>
      <c r="I674" s="2">
        <f t="shared" ca="1" si="167"/>
        <v>8</v>
      </c>
      <c r="J674" s="2">
        <f t="shared" ca="1" si="156"/>
        <v>11.399999999999999</v>
      </c>
      <c r="K674" s="2">
        <f t="shared" ca="1" si="157"/>
        <v>1.84</v>
      </c>
      <c r="L674" s="2">
        <f t="shared" ca="1" si="158"/>
        <v>1.6199999999999999</v>
      </c>
      <c r="M674" s="2">
        <f t="shared" ca="1" si="159"/>
        <v>0.39</v>
      </c>
      <c r="N674" s="14">
        <f t="shared" ca="1" si="160"/>
        <v>0.24</v>
      </c>
      <c r="O674" s="2">
        <f t="shared" ca="1" si="161"/>
        <v>4.09</v>
      </c>
      <c r="P674" s="14">
        <f t="shared" ca="1" si="152"/>
        <v>1.7610062893081762</v>
      </c>
      <c r="Q674" s="2">
        <f t="shared" ca="1" si="162"/>
        <v>96.855345911949684</v>
      </c>
      <c r="R674" s="2">
        <f t="shared" ca="1" si="154"/>
        <v>100.94534591194969</v>
      </c>
      <c r="S674" s="2">
        <v>0</v>
      </c>
      <c r="T674" s="2">
        <v>0</v>
      </c>
      <c r="U674" s="2">
        <v>0</v>
      </c>
      <c r="V674" s="2">
        <v>0</v>
      </c>
      <c r="W674" s="2">
        <f t="shared" ca="1" si="155"/>
        <v>112.34534591194969</v>
      </c>
    </row>
    <row r="675" spans="1:23" hidden="1" x14ac:dyDescent="0.35">
      <c r="A675" s="6" t="s">
        <v>63</v>
      </c>
      <c r="B675" s="2" t="s">
        <v>117</v>
      </c>
      <c r="C675" s="2" t="s">
        <v>109</v>
      </c>
      <c r="D675" s="2">
        <f t="shared" si="168"/>
        <v>2</v>
      </c>
      <c r="E675" s="2">
        <f t="shared" ca="1" si="163"/>
        <v>8.8000000000000007</v>
      </c>
      <c r="F675" s="2">
        <f t="shared" ca="1" si="164"/>
        <v>200</v>
      </c>
      <c r="G675" s="2">
        <f t="shared" ca="1" si="165"/>
        <v>100</v>
      </c>
      <c r="H675" s="2">
        <f t="shared" ca="1" si="166"/>
        <v>9</v>
      </c>
      <c r="I675" s="2">
        <f t="shared" ca="1" si="167"/>
        <v>8</v>
      </c>
      <c r="J675" s="2">
        <f t="shared" ca="1" si="156"/>
        <v>13.200000000000001</v>
      </c>
      <c r="K675" s="2">
        <f t="shared" ca="1" si="157"/>
        <v>2</v>
      </c>
      <c r="L675" s="2">
        <f t="shared" ca="1" si="158"/>
        <v>1.5</v>
      </c>
      <c r="M675" s="2">
        <f t="shared" ca="1" si="159"/>
        <v>0.45</v>
      </c>
      <c r="N675" s="14">
        <f t="shared" ca="1" si="160"/>
        <v>0.4</v>
      </c>
      <c r="O675" s="2">
        <f t="shared" ca="1" si="161"/>
        <v>4.3500000000000005</v>
      </c>
      <c r="P675" s="14">
        <f t="shared" ca="1" si="152"/>
        <v>1.1382113821138211</v>
      </c>
      <c r="Q675" s="2">
        <f t="shared" ca="1" si="162"/>
        <v>62.601626016260163</v>
      </c>
      <c r="R675" s="2">
        <f t="shared" ca="1" si="154"/>
        <v>66.951626016260164</v>
      </c>
      <c r="S675" s="2">
        <v>0</v>
      </c>
      <c r="T675" s="2">
        <v>0</v>
      </c>
      <c r="U675" s="2">
        <v>0</v>
      </c>
      <c r="V675" s="2">
        <v>0</v>
      </c>
      <c r="W675" s="2">
        <f t="shared" ca="1" si="155"/>
        <v>80.151626016260167</v>
      </c>
    </row>
    <row r="676" spans="1:23" hidden="1" x14ac:dyDescent="0.35">
      <c r="A676" s="6" t="s">
        <v>64</v>
      </c>
      <c r="B676" s="2" t="s">
        <v>117</v>
      </c>
      <c r="C676" s="2" t="s">
        <v>109</v>
      </c>
      <c r="D676" s="2">
        <f t="shared" si="168"/>
        <v>2</v>
      </c>
      <c r="E676" s="2">
        <f t="shared" ca="1" si="163"/>
        <v>8.4</v>
      </c>
      <c r="F676" s="2">
        <f t="shared" ca="1" si="164"/>
        <v>214</v>
      </c>
      <c r="G676" s="2">
        <f t="shared" ca="1" si="165"/>
        <v>108</v>
      </c>
      <c r="H676" s="2">
        <f t="shared" ca="1" si="166"/>
        <v>8.1999999999999993</v>
      </c>
      <c r="I676" s="2">
        <f t="shared" ca="1" si="167"/>
        <v>16</v>
      </c>
      <c r="J676" s="2">
        <f t="shared" ca="1" si="156"/>
        <v>12.600000000000001</v>
      </c>
      <c r="K676" s="2">
        <f t="shared" ca="1" si="157"/>
        <v>2.14</v>
      </c>
      <c r="L676" s="2">
        <f t="shared" ca="1" si="158"/>
        <v>1.6199999999999999</v>
      </c>
      <c r="M676" s="2">
        <f t="shared" ca="1" si="159"/>
        <v>0.41</v>
      </c>
      <c r="N676" s="14">
        <f t="shared" ca="1" si="160"/>
        <v>0.8</v>
      </c>
      <c r="O676" s="2">
        <f t="shared" ca="1" si="161"/>
        <v>4.97</v>
      </c>
      <c r="P676" s="14">
        <f t="shared" ca="1" si="152"/>
        <v>1.1618257261410789</v>
      </c>
      <c r="Q676" s="2">
        <f t="shared" ca="1" si="162"/>
        <v>63.900414937759344</v>
      </c>
      <c r="R676" s="2">
        <f t="shared" ca="1" si="154"/>
        <v>68.87041493775935</v>
      </c>
      <c r="S676" s="2">
        <v>0</v>
      </c>
      <c r="T676" s="2">
        <v>0</v>
      </c>
      <c r="U676" s="2">
        <v>0</v>
      </c>
      <c r="V676" s="2">
        <v>0</v>
      </c>
      <c r="W676" s="2">
        <f t="shared" ca="1" si="155"/>
        <v>81.470414937759358</v>
      </c>
    </row>
    <row r="677" spans="1:23" hidden="1" x14ac:dyDescent="0.35">
      <c r="A677" s="6" t="s">
        <v>65</v>
      </c>
      <c r="B677" s="2" t="s">
        <v>117</v>
      </c>
      <c r="C677" s="2" t="s">
        <v>109</v>
      </c>
      <c r="D677" s="2">
        <f t="shared" si="168"/>
        <v>2</v>
      </c>
      <c r="E677" s="2">
        <f t="shared" ca="1" si="163"/>
        <v>8.1999999999999993</v>
      </c>
      <c r="F677" s="2">
        <f t="shared" ca="1" si="164"/>
        <v>192</v>
      </c>
      <c r="G677" s="2">
        <f t="shared" ca="1" si="165"/>
        <v>92</v>
      </c>
      <c r="H677" s="2">
        <f t="shared" ca="1" si="166"/>
        <v>7.2</v>
      </c>
      <c r="I677" s="2">
        <f t="shared" ca="1" si="167"/>
        <v>6</v>
      </c>
      <c r="J677" s="2">
        <f t="shared" ca="1" si="156"/>
        <v>12.299999999999999</v>
      </c>
      <c r="K677" s="2">
        <f t="shared" ca="1" si="157"/>
        <v>1.92</v>
      </c>
      <c r="L677" s="2">
        <f t="shared" ca="1" si="158"/>
        <v>1.38</v>
      </c>
      <c r="M677" s="2">
        <f t="shared" ca="1" si="159"/>
        <v>0.36000000000000004</v>
      </c>
      <c r="N677" s="14">
        <f t="shared" ca="1" si="160"/>
        <v>0.18</v>
      </c>
      <c r="O677" s="2">
        <f t="shared" ca="1" si="161"/>
        <v>3.84</v>
      </c>
      <c r="P677" s="14">
        <f t="shared" ca="1" si="152"/>
        <v>1.6766467065868262</v>
      </c>
      <c r="Q677" s="2">
        <f t="shared" ca="1" si="162"/>
        <v>92.215568862275447</v>
      </c>
      <c r="R677" s="2">
        <f t="shared" ca="1" si="154"/>
        <v>96.05556886227545</v>
      </c>
      <c r="S677" s="2">
        <v>0</v>
      </c>
      <c r="T677" s="2">
        <v>0</v>
      </c>
      <c r="U677" s="2">
        <v>0</v>
      </c>
      <c r="V677" s="2">
        <v>0</v>
      </c>
      <c r="W677" s="2">
        <f t="shared" ca="1" si="155"/>
        <v>108.35556886227545</v>
      </c>
    </row>
    <row r="678" spans="1:23" hidden="1" x14ac:dyDescent="0.35">
      <c r="A678" s="6" t="s">
        <v>66</v>
      </c>
      <c r="B678" s="2" t="s">
        <v>117</v>
      </c>
      <c r="C678" s="2" t="s">
        <v>109</v>
      </c>
      <c r="D678" s="2">
        <f t="shared" si="168"/>
        <v>2</v>
      </c>
      <c r="E678" s="2">
        <f t="shared" ca="1" si="163"/>
        <v>7</v>
      </c>
      <c r="F678" s="2">
        <f t="shared" ca="1" si="164"/>
        <v>190</v>
      </c>
      <c r="G678" s="2">
        <f t="shared" ca="1" si="165"/>
        <v>116</v>
      </c>
      <c r="H678" s="2">
        <f t="shared" ca="1" si="166"/>
        <v>7.4</v>
      </c>
      <c r="I678" s="2">
        <f t="shared" ca="1" si="167"/>
        <v>16</v>
      </c>
      <c r="J678" s="2">
        <f t="shared" ca="1" si="156"/>
        <v>10.5</v>
      </c>
      <c r="K678" s="2">
        <f t="shared" ca="1" si="157"/>
        <v>1.9000000000000001</v>
      </c>
      <c r="L678" s="2">
        <f t="shared" ca="1" si="158"/>
        <v>1.74</v>
      </c>
      <c r="M678" s="2">
        <f t="shared" ca="1" si="159"/>
        <v>0.37000000000000005</v>
      </c>
      <c r="N678" s="14">
        <f t="shared" ca="1" si="160"/>
        <v>0.48</v>
      </c>
      <c r="O678" s="2">
        <f t="shared" ca="1" si="161"/>
        <v>4.49</v>
      </c>
      <c r="P678" s="14">
        <f t="shared" ca="1" si="152"/>
        <v>1.3270142180094786</v>
      </c>
      <c r="Q678" s="2">
        <f t="shared" ca="1" si="162"/>
        <v>72.985781990521318</v>
      </c>
      <c r="R678" s="2">
        <f t="shared" ca="1" si="154"/>
        <v>77.475781990521313</v>
      </c>
      <c r="S678" s="2">
        <v>0</v>
      </c>
      <c r="T678" s="2">
        <v>0</v>
      </c>
      <c r="U678" s="2">
        <v>0</v>
      </c>
      <c r="V678" s="2">
        <v>0</v>
      </c>
      <c r="W678" s="2">
        <f t="shared" ca="1" si="155"/>
        <v>87.975781990521313</v>
      </c>
    </row>
    <row r="679" spans="1:23" hidden="1" x14ac:dyDescent="0.35">
      <c r="A679" s="6" t="s">
        <v>67</v>
      </c>
      <c r="B679" s="2" t="s">
        <v>117</v>
      </c>
      <c r="C679" s="2" t="s">
        <v>109</v>
      </c>
      <c r="D679" s="2">
        <f t="shared" si="168"/>
        <v>2</v>
      </c>
      <c r="E679" s="2">
        <f t="shared" ca="1" si="163"/>
        <v>7</v>
      </c>
      <c r="F679" s="2">
        <f t="shared" ca="1" si="164"/>
        <v>194</v>
      </c>
      <c r="G679" s="2">
        <f t="shared" ca="1" si="165"/>
        <v>100</v>
      </c>
      <c r="H679" s="2">
        <f t="shared" ca="1" si="166"/>
        <v>7.4</v>
      </c>
      <c r="I679" s="2">
        <f t="shared" ca="1" si="167"/>
        <v>6</v>
      </c>
      <c r="J679" s="2">
        <f t="shared" ca="1" si="156"/>
        <v>10.5</v>
      </c>
      <c r="K679" s="2">
        <f t="shared" ca="1" si="157"/>
        <v>1.94</v>
      </c>
      <c r="L679" s="2">
        <f t="shared" ca="1" si="158"/>
        <v>1.5</v>
      </c>
      <c r="M679" s="2">
        <f t="shared" ca="1" si="159"/>
        <v>0.37000000000000005</v>
      </c>
      <c r="N679" s="14">
        <f t="shared" ca="1" si="160"/>
        <v>0.12</v>
      </c>
      <c r="O679" s="2">
        <f t="shared" ca="1" si="161"/>
        <v>3.93</v>
      </c>
      <c r="P679" s="14">
        <f t="shared" ca="1" si="152"/>
        <v>1.1814345991561181</v>
      </c>
      <c r="Q679" s="2">
        <f t="shared" ca="1" si="162"/>
        <v>64.978902953586498</v>
      </c>
      <c r="R679" s="2">
        <f t="shared" ca="1" si="154"/>
        <v>68.908902953586505</v>
      </c>
      <c r="S679" s="2">
        <v>0</v>
      </c>
      <c r="T679" s="2">
        <v>0</v>
      </c>
      <c r="U679" s="2">
        <v>0</v>
      </c>
      <c r="V679" s="2">
        <v>0</v>
      </c>
      <c r="W679" s="2">
        <f t="shared" ca="1" si="155"/>
        <v>79.408902953586505</v>
      </c>
    </row>
    <row r="680" spans="1:23" hidden="1" x14ac:dyDescent="0.35">
      <c r="A680" s="6" t="s">
        <v>68</v>
      </c>
      <c r="B680" s="2" t="s">
        <v>117</v>
      </c>
      <c r="C680" s="2" t="s">
        <v>109</v>
      </c>
      <c r="D680" s="2">
        <f t="shared" si="168"/>
        <v>2</v>
      </c>
      <c r="E680" s="2">
        <f t="shared" ca="1" si="163"/>
        <v>8.4</v>
      </c>
      <c r="F680" s="2">
        <f t="shared" ca="1" si="164"/>
        <v>186</v>
      </c>
      <c r="G680" s="2">
        <f t="shared" ca="1" si="165"/>
        <v>102</v>
      </c>
      <c r="H680" s="2">
        <f t="shared" ca="1" si="166"/>
        <v>8.8000000000000007</v>
      </c>
      <c r="I680" s="2">
        <f t="shared" ca="1" si="167"/>
        <v>14</v>
      </c>
      <c r="J680" s="2">
        <f t="shared" ca="1" si="156"/>
        <v>12.600000000000001</v>
      </c>
      <c r="K680" s="2">
        <f t="shared" ca="1" si="157"/>
        <v>1.86</v>
      </c>
      <c r="L680" s="2">
        <f t="shared" ca="1" si="158"/>
        <v>1.53</v>
      </c>
      <c r="M680" s="2">
        <f t="shared" ca="1" si="159"/>
        <v>0.44000000000000006</v>
      </c>
      <c r="N680" s="14">
        <f t="shared" ca="1" si="160"/>
        <v>0.28000000000000003</v>
      </c>
      <c r="O680" s="2">
        <f t="shared" ca="1" si="161"/>
        <v>4.1100000000000003</v>
      </c>
      <c r="P680" s="14">
        <f t="shared" ca="1" si="152"/>
        <v>1.5642458100558658</v>
      </c>
      <c r="Q680" s="2">
        <f t="shared" ca="1" si="162"/>
        <v>86.033519553072622</v>
      </c>
      <c r="R680" s="2">
        <f t="shared" ca="1" si="154"/>
        <v>90.143519553072622</v>
      </c>
      <c r="S680" s="2">
        <v>0</v>
      </c>
      <c r="T680" s="2">
        <v>0</v>
      </c>
      <c r="U680" s="2">
        <v>0</v>
      </c>
      <c r="V680" s="2">
        <v>0</v>
      </c>
      <c r="W680" s="2">
        <f t="shared" ca="1" si="155"/>
        <v>102.74351955307262</v>
      </c>
    </row>
    <row r="681" spans="1:23" hidden="1" x14ac:dyDescent="0.35">
      <c r="A681" s="6" t="s">
        <v>69</v>
      </c>
      <c r="B681" s="2" t="s">
        <v>117</v>
      </c>
      <c r="C681" s="2" t="s">
        <v>109</v>
      </c>
      <c r="D681" s="2">
        <f t="shared" si="168"/>
        <v>2</v>
      </c>
      <c r="E681" s="2">
        <f t="shared" ca="1" si="163"/>
        <v>7.2</v>
      </c>
      <c r="F681" s="2">
        <f t="shared" ca="1" si="164"/>
        <v>190</v>
      </c>
      <c r="G681" s="2">
        <f t="shared" ca="1" si="165"/>
        <v>118</v>
      </c>
      <c r="H681" s="2">
        <f t="shared" ca="1" si="166"/>
        <v>7.6</v>
      </c>
      <c r="I681" s="2">
        <f t="shared" ca="1" si="167"/>
        <v>16</v>
      </c>
      <c r="J681" s="2">
        <f t="shared" ca="1" si="156"/>
        <v>10.8</v>
      </c>
      <c r="K681" s="2">
        <f t="shared" ca="1" si="157"/>
        <v>1.9000000000000001</v>
      </c>
      <c r="L681" s="2">
        <f t="shared" ca="1" si="158"/>
        <v>1.77</v>
      </c>
      <c r="M681" s="2">
        <f t="shared" ca="1" si="159"/>
        <v>0.38</v>
      </c>
      <c r="N681" s="14">
        <f t="shared" ca="1" si="160"/>
        <v>0.8</v>
      </c>
      <c r="O681" s="2">
        <f t="shared" ca="1" si="161"/>
        <v>4.8499999999999996</v>
      </c>
      <c r="P681" s="14">
        <f t="shared" ca="1" si="152"/>
        <v>1.6091954022988506</v>
      </c>
      <c r="Q681" s="2">
        <f t="shared" ca="1" si="162"/>
        <v>88.505747126436788</v>
      </c>
      <c r="R681" s="2">
        <f t="shared" ca="1" si="154"/>
        <v>93.355747126436782</v>
      </c>
      <c r="S681" s="2">
        <v>0</v>
      </c>
      <c r="T681" s="2">
        <v>0</v>
      </c>
      <c r="U681" s="2">
        <v>0</v>
      </c>
      <c r="V681" s="2">
        <v>0</v>
      </c>
      <c r="W681" s="2">
        <f t="shared" ca="1" si="155"/>
        <v>104.15574712643678</v>
      </c>
    </row>
    <row r="682" spans="1:23" hidden="1" x14ac:dyDescent="0.35">
      <c r="A682" s="6" t="s">
        <v>70</v>
      </c>
      <c r="B682" s="2" t="s">
        <v>117</v>
      </c>
      <c r="C682" s="2" t="s">
        <v>109</v>
      </c>
      <c r="D682" s="2">
        <f t="shared" si="168"/>
        <v>2</v>
      </c>
      <c r="E682" s="2">
        <f t="shared" ca="1" si="163"/>
        <v>7</v>
      </c>
      <c r="F682" s="2">
        <f t="shared" ca="1" si="164"/>
        <v>206</v>
      </c>
      <c r="G682" s="2">
        <f t="shared" ca="1" si="165"/>
        <v>108</v>
      </c>
      <c r="H682" s="2">
        <f t="shared" ca="1" si="166"/>
        <v>7</v>
      </c>
      <c r="I682" s="2">
        <f t="shared" ca="1" si="167"/>
        <v>8</v>
      </c>
      <c r="J682" s="2">
        <f t="shared" ca="1" si="156"/>
        <v>10.5</v>
      </c>
      <c r="K682" s="2">
        <f t="shared" ca="1" si="157"/>
        <v>2.06</v>
      </c>
      <c r="L682" s="2">
        <f t="shared" ca="1" si="158"/>
        <v>1.6199999999999999</v>
      </c>
      <c r="M682" s="2">
        <f t="shared" ca="1" si="159"/>
        <v>0.35000000000000003</v>
      </c>
      <c r="N682" s="14">
        <f t="shared" ca="1" si="160"/>
        <v>0.24</v>
      </c>
      <c r="O682" s="2">
        <f t="shared" ca="1" si="161"/>
        <v>4.2699999999999996</v>
      </c>
      <c r="P682" s="14">
        <f t="shared" ca="1" si="152"/>
        <v>1.4141414141414141</v>
      </c>
      <c r="Q682" s="2">
        <f t="shared" ca="1" si="162"/>
        <v>77.777777777777771</v>
      </c>
      <c r="R682" s="2">
        <f t="shared" ca="1" si="154"/>
        <v>82.047777777777767</v>
      </c>
      <c r="S682" s="2">
        <v>0</v>
      </c>
      <c r="T682" s="2">
        <v>0</v>
      </c>
      <c r="U682" s="2">
        <v>0</v>
      </c>
      <c r="V682" s="2">
        <v>0</v>
      </c>
      <c r="W682" s="2">
        <f t="shared" ca="1" si="155"/>
        <v>92.547777777777767</v>
      </c>
    </row>
    <row r="683" spans="1:23" hidden="1" x14ac:dyDescent="0.35">
      <c r="A683" s="6" t="s">
        <v>71</v>
      </c>
      <c r="B683" s="2" t="s">
        <v>117</v>
      </c>
      <c r="C683" s="2" t="s">
        <v>109</v>
      </c>
      <c r="D683" s="2">
        <f t="shared" si="168"/>
        <v>2</v>
      </c>
      <c r="E683" s="2">
        <f t="shared" ca="1" si="163"/>
        <v>7.8</v>
      </c>
      <c r="F683" s="2">
        <f t="shared" ca="1" si="164"/>
        <v>204</v>
      </c>
      <c r="G683" s="2">
        <f t="shared" ca="1" si="165"/>
        <v>116</v>
      </c>
      <c r="H683" s="2">
        <f t="shared" ca="1" si="166"/>
        <v>7.2</v>
      </c>
      <c r="I683" s="2">
        <f t="shared" ca="1" si="167"/>
        <v>6</v>
      </c>
      <c r="J683" s="2">
        <f t="shared" ca="1" si="156"/>
        <v>11.7</v>
      </c>
      <c r="K683" s="2">
        <f t="shared" ca="1" si="157"/>
        <v>2.04</v>
      </c>
      <c r="L683" s="2">
        <f t="shared" ca="1" si="158"/>
        <v>1.74</v>
      </c>
      <c r="M683" s="2">
        <f t="shared" ca="1" si="159"/>
        <v>0.36000000000000004</v>
      </c>
      <c r="N683" s="14">
        <f t="shared" ca="1" si="160"/>
        <v>0.18</v>
      </c>
      <c r="O683" s="2">
        <f t="shared" ca="1" si="161"/>
        <v>4.32</v>
      </c>
      <c r="P683" s="14">
        <f t="shared" ca="1" si="152"/>
        <v>1.2444444444444445</v>
      </c>
      <c r="Q683" s="2">
        <f t="shared" ca="1" si="162"/>
        <v>68.444444444444443</v>
      </c>
      <c r="R683" s="2">
        <f t="shared" ca="1" si="154"/>
        <v>72.76444444444445</v>
      </c>
      <c r="S683" s="2">
        <v>0</v>
      </c>
      <c r="T683" s="2">
        <v>0</v>
      </c>
      <c r="U683" s="2">
        <v>0</v>
      </c>
      <c r="V683" s="2">
        <v>0</v>
      </c>
      <c r="W683" s="2">
        <f t="shared" ca="1" si="155"/>
        <v>84.464444444444453</v>
      </c>
    </row>
    <row r="684" spans="1:23" hidden="1" x14ac:dyDescent="0.35">
      <c r="A684" s="6" t="s">
        <v>72</v>
      </c>
      <c r="B684" s="2" t="s">
        <v>117</v>
      </c>
      <c r="C684" s="2" t="s">
        <v>109</v>
      </c>
      <c r="D684" s="2">
        <f t="shared" si="168"/>
        <v>2</v>
      </c>
      <c r="E684" s="2">
        <f t="shared" ca="1" si="163"/>
        <v>7.4</v>
      </c>
      <c r="F684" s="2">
        <f t="shared" ca="1" si="164"/>
        <v>194</v>
      </c>
      <c r="G684" s="2">
        <f t="shared" ca="1" si="165"/>
        <v>94</v>
      </c>
      <c r="H684" s="2">
        <f t="shared" ca="1" si="166"/>
        <v>7</v>
      </c>
      <c r="I684" s="2">
        <f t="shared" ca="1" si="167"/>
        <v>14</v>
      </c>
      <c r="J684" s="2">
        <f t="shared" ca="1" si="156"/>
        <v>11.100000000000001</v>
      </c>
      <c r="K684" s="2">
        <f t="shared" ca="1" si="157"/>
        <v>1.94</v>
      </c>
      <c r="L684" s="2">
        <f t="shared" ca="1" si="158"/>
        <v>1.41</v>
      </c>
      <c r="M684" s="2">
        <f t="shared" ca="1" si="159"/>
        <v>0.35000000000000003</v>
      </c>
      <c r="N684" s="14">
        <f t="shared" ca="1" si="160"/>
        <v>0.28000000000000003</v>
      </c>
      <c r="O684" s="2">
        <f t="shared" ca="1" si="161"/>
        <v>3.9799999999999995</v>
      </c>
      <c r="P684" s="14">
        <f t="shared" ca="1" si="152"/>
        <v>1.6568047337278107</v>
      </c>
      <c r="Q684" s="2">
        <f t="shared" ca="1" si="162"/>
        <v>91.124260355029591</v>
      </c>
      <c r="R684" s="2">
        <f t="shared" ca="1" si="154"/>
        <v>95.104260355029595</v>
      </c>
      <c r="S684" s="2">
        <v>0</v>
      </c>
      <c r="T684" s="2">
        <v>0</v>
      </c>
      <c r="U684" s="2">
        <v>0</v>
      </c>
      <c r="V684" s="2">
        <v>0</v>
      </c>
      <c r="W684" s="2">
        <f t="shared" ca="1" si="155"/>
        <v>106.20426035502959</v>
      </c>
    </row>
    <row r="685" spans="1:23" hidden="1" x14ac:dyDescent="0.35">
      <c r="A685" s="6" t="s">
        <v>73</v>
      </c>
      <c r="B685" s="2" t="s">
        <v>117</v>
      </c>
      <c r="C685" s="2" t="s">
        <v>109</v>
      </c>
      <c r="D685" s="2">
        <f t="shared" si="168"/>
        <v>2</v>
      </c>
      <c r="E685" s="2">
        <f t="shared" ca="1" si="163"/>
        <v>8.4</v>
      </c>
      <c r="F685" s="2">
        <f t="shared" ca="1" si="164"/>
        <v>220</v>
      </c>
      <c r="G685" s="2">
        <f t="shared" ca="1" si="165"/>
        <v>92</v>
      </c>
      <c r="H685" s="2">
        <f t="shared" ca="1" si="166"/>
        <v>7.2</v>
      </c>
      <c r="I685" s="2">
        <f t="shared" ca="1" si="167"/>
        <v>16</v>
      </c>
      <c r="J685" s="2">
        <f t="shared" ca="1" si="156"/>
        <v>12.600000000000001</v>
      </c>
      <c r="K685" s="2">
        <f t="shared" ca="1" si="157"/>
        <v>2.2000000000000002</v>
      </c>
      <c r="L685" s="2">
        <f t="shared" ca="1" si="158"/>
        <v>1.38</v>
      </c>
      <c r="M685" s="2">
        <f t="shared" ca="1" si="159"/>
        <v>0.36000000000000004</v>
      </c>
      <c r="N685" s="14">
        <f t="shared" ca="1" si="160"/>
        <v>0.48</v>
      </c>
      <c r="O685" s="2">
        <f t="shared" ca="1" si="161"/>
        <v>4.42</v>
      </c>
      <c r="P685" s="14">
        <f t="shared" ca="1" si="152"/>
        <v>1.4</v>
      </c>
      <c r="Q685" s="2">
        <f t="shared" ca="1" si="162"/>
        <v>77</v>
      </c>
      <c r="R685" s="2">
        <f t="shared" ca="1" si="154"/>
        <v>81.42</v>
      </c>
      <c r="S685" s="2">
        <v>0</v>
      </c>
      <c r="T685" s="2">
        <v>0</v>
      </c>
      <c r="U685" s="2">
        <v>0</v>
      </c>
      <c r="V685" s="2">
        <v>0</v>
      </c>
      <c r="W685" s="2">
        <f t="shared" ca="1" si="155"/>
        <v>94.02000000000001</v>
      </c>
    </row>
    <row r="686" spans="1:23" hidden="1" x14ac:dyDescent="0.35">
      <c r="A686" s="6" t="s">
        <v>74</v>
      </c>
      <c r="B686" s="2" t="s">
        <v>117</v>
      </c>
      <c r="C686" s="2" t="s">
        <v>109</v>
      </c>
      <c r="D686" s="2">
        <f t="shared" si="168"/>
        <v>2</v>
      </c>
      <c r="E686" s="2">
        <f t="shared" ca="1" si="163"/>
        <v>8.6</v>
      </c>
      <c r="F686" s="2">
        <f t="shared" ca="1" si="164"/>
        <v>192</v>
      </c>
      <c r="G686" s="2">
        <f t="shared" ca="1" si="165"/>
        <v>94</v>
      </c>
      <c r="H686" s="2">
        <f t="shared" ca="1" si="166"/>
        <v>9</v>
      </c>
      <c r="I686" s="2">
        <f t="shared" ca="1" si="167"/>
        <v>10</v>
      </c>
      <c r="J686" s="2">
        <f t="shared" ca="1" si="156"/>
        <v>12.899999999999999</v>
      </c>
      <c r="K686" s="2">
        <f t="shared" ca="1" si="157"/>
        <v>1.92</v>
      </c>
      <c r="L686" s="2">
        <f t="shared" ca="1" si="158"/>
        <v>1.41</v>
      </c>
      <c r="M686" s="2">
        <f t="shared" ca="1" si="159"/>
        <v>0.45</v>
      </c>
      <c r="N686" s="14">
        <f t="shared" ca="1" si="160"/>
        <v>0.4</v>
      </c>
      <c r="O686" s="2">
        <f t="shared" ca="1" si="161"/>
        <v>4.1800000000000006</v>
      </c>
      <c r="P686" s="14">
        <f t="shared" ca="1" si="152"/>
        <v>1.2727272727272727</v>
      </c>
      <c r="Q686" s="2">
        <f t="shared" ca="1" si="162"/>
        <v>70</v>
      </c>
      <c r="R686" s="2">
        <f t="shared" ca="1" si="154"/>
        <v>74.180000000000007</v>
      </c>
      <c r="S686" s="2">
        <v>0</v>
      </c>
      <c r="T686" s="2">
        <v>0</v>
      </c>
      <c r="U686" s="2">
        <v>0</v>
      </c>
      <c r="V686" s="2">
        <v>0</v>
      </c>
      <c r="W686" s="2">
        <f t="shared" ca="1" si="155"/>
        <v>87.080000000000013</v>
      </c>
    </row>
    <row r="687" spans="1:23" hidden="1" x14ac:dyDescent="0.35">
      <c r="A687" s="6" t="s">
        <v>75</v>
      </c>
      <c r="B687" s="2" t="s">
        <v>117</v>
      </c>
      <c r="C687" s="2" t="s">
        <v>109</v>
      </c>
      <c r="D687" s="2">
        <f t="shared" si="168"/>
        <v>2</v>
      </c>
      <c r="E687" s="2">
        <f t="shared" ca="1" si="163"/>
        <v>8.1999999999999993</v>
      </c>
      <c r="F687" s="2">
        <f t="shared" ca="1" si="164"/>
        <v>194</v>
      </c>
      <c r="G687" s="2">
        <f t="shared" ca="1" si="165"/>
        <v>110</v>
      </c>
      <c r="H687" s="2">
        <f t="shared" ca="1" si="166"/>
        <v>8.8000000000000007</v>
      </c>
      <c r="I687" s="2">
        <f t="shared" ca="1" si="167"/>
        <v>14</v>
      </c>
      <c r="J687" s="2">
        <f t="shared" ca="1" si="156"/>
        <v>12.299999999999999</v>
      </c>
      <c r="K687" s="2">
        <f t="shared" ca="1" si="157"/>
        <v>1.94</v>
      </c>
      <c r="L687" s="2">
        <f t="shared" ca="1" si="158"/>
        <v>1.65</v>
      </c>
      <c r="M687" s="2">
        <f t="shared" ca="1" si="159"/>
        <v>0.44000000000000006</v>
      </c>
      <c r="N687" s="14">
        <f t="shared" ca="1" si="160"/>
        <v>0.28000000000000003</v>
      </c>
      <c r="O687" s="2">
        <f t="shared" ca="1" si="161"/>
        <v>4.3100000000000005</v>
      </c>
      <c r="P687" s="14">
        <f t="shared" ca="1" si="152"/>
        <v>1.5300546448087431</v>
      </c>
      <c r="Q687" s="2">
        <f t="shared" ca="1" si="162"/>
        <v>84.15300546448087</v>
      </c>
      <c r="R687" s="2">
        <f t="shared" ca="1" si="154"/>
        <v>88.463005464480872</v>
      </c>
      <c r="S687" s="2">
        <v>0</v>
      </c>
      <c r="T687" s="2">
        <v>0</v>
      </c>
      <c r="U687" s="2">
        <v>0</v>
      </c>
      <c r="V687" s="2">
        <v>0</v>
      </c>
      <c r="W687" s="2">
        <f t="shared" ca="1" si="155"/>
        <v>100.76300546448087</v>
      </c>
    </row>
    <row r="688" spans="1:23" hidden="1" x14ac:dyDescent="0.35">
      <c r="A688" s="6" t="s">
        <v>76</v>
      </c>
      <c r="B688" s="2" t="s">
        <v>117</v>
      </c>
      <c r="C688" s="2" t="s">
        <v>109</v>
      </c>
      <c r="D688" s="2">
        <f t="shared" ref="D688:D709" si="169">D687</f>
        <v>2</v>
      </c>
      <c r="E688" s="2">
        <f t="shared" ca="1" si="163"/>
        <v>7.4</v>
      </c>
      <c r="F688" s="2">
        <f t="shared" ca="1" si="164"/>
        <v>180</v>
      </c>
      <c r="G688" s="2">
        <f t="shared" ca="1" si="165"/>
        <v>106</v>
      </c>
      <c r="H688" s="2">
        <f t="shared" ca="1" si="166"/>
        <v>7.4</v>
      </c>
      <c r="I688" s="2">
        <f t="shared" ca="1" si="167"/>
        <v>10</v>
      </c>
      <c r="J688" s="2">
        <f t="shared" ca="1" si="156"/>
        <v>11.100000000000001</v>
      </c>
      <c r="K688" s="2">
        <f t="shared" ca="1" si="157"/>
        <v>1.8</v>
      </c>
      <c r="L688" s="2">
        <f t="shared" ca="1" si="158"/>
        <v>1.5899999999999999</v>
      </c>
      <c r="M688" s="2">
        <f t="shared" ca="1" si="159"/>
        <v>0.37000000000000005</v>
      </c>
      <c r="N688" s="14">
        <f t="shared" ca="1" si="160"/>
        <v>0.5</v>
      </c>
      <c r="O688" s="2">
        <f t="shared" ca="1" si="161"/>
        <v>4.26</v>
      </c>
      <c r="P688" s="14">
        <f t="shared" ca="1" si="152"/>
        <v>1.1814345991561181</v>
      </c>
      <c r="Q688" s="2">
        <f t="shared" ca="1" si="162"/>
        <v>64.978902953586498</v>
      </c>
      <c r="R688" s="2">
        <f t="shared" ca="1" si="154"/>
        <v>69.238902953586503</v>
      </c>
      <c r="S688" s="2">
        <v>0</v>
      </c>
      <c r="T688" s="2">
        <v>0</v>
      </c>
      <c r="U688" s="2">
        <v>0</v>
      </c>
      <c r="V688" s="2">
        <v>0</v>
      </c>
      <c r="W688" s="2">
        <f t="shared" ca="1" si="155"/>
        <v>80.338902953586512</v>
      </c>
    </row>
    <row r="689" spans="1:23" hidden="1" x14ac:dyDescent="0.35">
      <c r="A689" s="6" t="s">
        <v>77</v>
      </c>
      <c r="B689" s="2" t="s">
        <v>117</v>
      </c>
      <c r="C689" s="2" t="s">
        <v>109</v>
      </c>
      <c r="D689" s="2">
        <f t="shared" si="169"/>
        <v>2</v>
      </c>
      <c r="E689" s="2">
        <f t="shared" ca="1" si="163"/>
        <v>8.8000000000000007</v>
      </c>
      <c r="F689" s="2">
        <f t="shared" ca="1" si="164"/>
        <v>196</v>
      </c>
      <c r="G689" s="2">
        <f t="shared" ca="1" si="165"/>
        <v>116</v>
      </c>
      <c r="H689" s="2">
        <f t="shared" ca="1" si="166"/>
        <v>7.4</v>
      </c>
      <c r="I689" s="2">
        <f t="shared" ca="1" si="167"/>
        <v>8</v>
      </c>
      <c r="J689" s="2">
        <f t="shared" ca="1" si="156"/>
        <v>13.200000000000001</v>
      </c>
      <c r="K689" s="2">
        <f t="shared" ca="1" si="157"/>
        <v>1.96</v>
      </c>
      <c r="L689" s="2">
        <f t="shared" ca="1" si="158"/>
        <v>1.74</v>
      </c>
      <c r="M689" s="2">
        <f t="shared" ca="1" si="159"/>
        <v>0.37000000000000005</v>
      </c>
      <c r="N689" s="14">
        <f t="shared" ca="1" si="160"/>
        <v>0.32</v>
      </c>
      <c r="O689" s="2">
        <f t="shared" ca="1" si="161"/>
        <v>4.3900000000000006</v>
      </c>
      <c r="P689" s="14">
        <f t="shared" ca="1" si="152"/>
        <v>1.1428571428571428</v>
      </c>
      <c r="Q689" s="2">
        <f t="shared" ca="1" si="162"/>
        <v>62.857142857142854</v>
      </c>
      <c r="R689" s="2">
        <f t="shared" ca="1" si="154"/>
        <v>67.247142857142848</v>
      </c>
      <c r="S689" s="2">
        <v>0</v>
      </c>
      <c r="T689" s="2">
        <v>0</v>
      </c>
      <c r="U689" s="2">
        <v>0</v>
      </c>
      <c r="V689" s="2">
        <v>0</v>
      </c>
      <c r="W689" s="2">
        <f t="shared" ca="1" si="155"/>
        <v>80.44714285714285</v>
      </c>
    </row>
    <row r="690" spans="1:23" hidden="1" x14ac:dyDescent="0.35">
      <c r="A690" s="6" t="s">
        <v>78</v>
      </c>
      <c r="B690" s="2" t="s">
        <v>117</v>
      </c>
      <c r="C690" s="2" t="s">
        <v>109</v>
      </c>
      <c r="D690" s="2">
        <f t="shared" si="169"/>
        <v>2</v>
      </c>
      <c r="E690" s="2">
        <f t="shared" ca="1" si="163"/>
        <v>8.1999999999999993</v>
      </c>
      <c r="F690" s="2">
        <f t="shared" ca="1" si="164"/>
        <v>206</v>
      </c>
      <c r="G690" s="2">
        <f t="shared" ca="1" si="165"/>
        <v>98</v>
      </c>
      <c r="H690" s="2">
        <f t="shared" ca="1" si="166"/>
        <v>8.6</v>
      </c>
      <c r="I690" s="2">
        <f t="shared" ca="1" si="167"/>
        <v>16</v>
      </c>
      <c r="J690" s="2">
        <f t="shared" ca="1" si="156"/>
        <v>12.299999999999999</v>
      </c>
      <c r="K690" s="2">
        <f t="shared" ca="1" si="157"/>
        <v>2.06</v>
      </c>
      <c r="L690" s="2">
        <f t="shared" ca="1" si="158"/>
        <v>1.47</v>
      </c>
      <c r="M690" s="2">
        <f t="shared" ca="1" si="159"/>
        <v>0.43</v>
      </c>
      <c r="N690" s="14">
        <f t="shared" ca="1" si="160"/>
        <v>0.48</v>
      </c>
      <c r="O690" s="2">
        <f t="shared" ca="1" si="161"/>
        <v>4.4400000000000004</v>
      </c>
      <c r="P690" s="14">
        <f t="shared" ca="1" si="152"/>
        <v>1.6374269005847952</v>
      </c>
      <c r="Q690" s="2">
        <f t="shared" ca="1" si="162"/>
        <v>90.058479532163744</v>
      </c>
      <c r="R690" s="2">
        <f t="shared" ca="1" si="154"/>
        <v>94.498479532163742</v>
      </c>
      <c r="S690" s="2">
        <v>0</v>
      </c>
      <c r="T690" s="2">
        <v>0</v>
      </c>
      <c r="U690" s="2">
        <v>0</v>
      </c>
      <c r="V690" s="2">
        <v>0</v>
      </c>
      <c r="W690" s="2">
        <f t="shared" ca="1" si="155"/>
        <v>106.79847953216374</v>
      </c>
    </row>
    <row r="691" spans="1:23" hidden="1" x14ac:dyDescent="0.35">
      <c r="A691" s="6" t="s">
        <v>79</v>
      </c>
      <c r="B691" s="2" t="s">
        <v>117</v>
      </c>
      <c r="C691" s="2" t="s">
        <v>109</v>
      </c>
      <c r="D691" s="2">
        <f t="shared" si="169"/>
        <v>2</v>
      </c>
      <c r="E691" s="2">
        <f t="shared" ca="1" si="163"/>
        <v>8.6</v>
      </c>
      <c r="F691" s="2">
        <f t="shared" ca="1" si="164"/>
        <v>180</v>
      </c>
      <c r="G691" s="2">
        <f t="shared" ca="1" si="165"/>
        <v>94</v>
      </c>
      <c r="H691" s="2">
        <f t="shared" ca="1" si="166"/>
        <v>7.2</v>
      </c>
      <c r="I691" s="2">
        <f t="shared" ca="1" si="167"/>
        <v>14</v>
      </c>
      <c r="J691" s="2">
        <f t="shared" ca="1" si="156"/>
        <v>12.899999999999999</v>
      </c>
      <c r="K691" s="2">
        <f t="shared" ca="1" si="157"/>
        <v>1.8</v>
      </c>
      <c r="L691" s="2">
        <f t="shared" ca="1" si="158"/>
        <v>1.41</v>
      </c>
      <c r="M691" s="2">
        <f t="shared" ca="1" si="159"/>
        <v>0.36000000000000004</v>
      </c>
      <c r="N691" s="14">
        <f t="shared" ca="1" si="160"/>
        <v>0.70000000000000007</v>
      </c>
      <c r="O691" s="2">
        <f t="shared" ca="1" si="161"/>
        <v>4.2699999999999996</v>
      </c>
      <c r="P691" s="14">
        <f t="shared" ca="1" si="152"/>
        <v>1.3145539906103287</v>
      </c>
      <c r="Q691" s="2">
        <f t="shared" ca="1" si="162"/>
        <v>72.300469483568079</v>
      </c>
      <c r="R691" s="2">
        <f t="shared" ca="1" si="154"/>
        <v>76.570469483568075</v>
      </c>
      <c r="S691" s="2">
        <v>0</v>
      </c>
      <c r="T691" s="2">
        <v>0</v>
      </c>
      <c r="U691" s="2">
        <v>0</v>
      </c>
      <c r="V691" s="2">
        <v>0</v>
      </c>
      <c r="W691" s="2">
        <f t="shared" ca="1" si="155"/>
        <v>89.470469483568081</v>
      </c>
    </row>
    <row r="692" spans="1:23" hidden="1" x14ac:dyDescent="0.35">
      <c r="A692" s="6" t="s">
        <v>80</v>
      </c>
      <c r="B692" s="2" t="s">
        <v>117</v>
      </c>
      <c r="C692" s="2" t="s">
        <v>109</v>
      </c>
      <c r="D692" s="2">
        <f t="shared" si="169"/>
        <v>2</v>
      </c>
      <c r="E692" s="2">
        <f t="shared" ca="1" si="163"/>
        <v>8.1999999999999993</v>
      </c>
      <c r="F692" s="2">
        <f t="shared" ca="1" si="164"/>
        <v>198</v>
      </c>
      <c r="G692" s="2">
        <f t="shared" ca="1" si="165"/>
        <v>90</v>
      </c>
      <c r="H692" s="2">
        <f t="shared" ca="1" si="166"/>
        <v>7</v>
      </c>
      <c r="I692" s="2">
        <f t="shared" ca="1" si="167"/>
        <v>10</v>
      </c>
      <c r="J692" s="2">
        <f t="shared" ca="1" si="156"/>
        <v>12.299999999999999</v>
      </c>
      <c r="K692" s="2">
        <f t="shared" ca="1" si="157"/>
        <v>1.98</v>
      </c>
      <c r="L692" s="2">
        <f t="shared" ca="1" si="158"/>
        <v>1.3499999999999999</v>
      </c>
      <c r="M692" s="2">
        <f t="shared" ca="1" si="159"/>
        <v>0.35000000000000003</v>
      </c>
      <c r="N692" s="14">
        <f t="shared" ca="1" si="160"/>
        <v>0.3</v>
      </c>
      <c r="O692" s="2">
        <f t="shared" ca="1" si="161"/>
        <v>3.98</v>
      </c>
      <c r="P692" s="14">
        <f t="shared" ca="1" si="152"/>
        <v>1.6867469879518073</v>
      </c>
      <c r="Q692" s="2">
        <f t="shared" ca="1" si="162"/>
        <v>92.771084337349407</v>
      </c>
      <c r="R692" s="2">
        <f t="shared" ca="1" si="154"/>
        <v>96.751084337349411</v>
      </c>
      <c r="S692" s="2">
        <v>0</v>
      </c>
      <c r="T692" s="2">
        <v>0</v>
      </c>
      <c r="U692" s="2">
        <v>0</v>
      </c>
      <c r="V692" s="2">
        <v>0</v>
      </c>
      <c r="W692" s="2">
        <f t="shared" ca="1" si="155"/>
        <v>109.05108433734941</v>
      </c>
    </row>
    <row r="693" spans="1:23" hidden="1" x14ac:dyDescent="0.35">
      <c r="A693" s="6" t="s">
        <v>81</v>
      </c>
      <c r="B693" s="2" t="s">
        <v>117</v>
      </c>
      <c r="C693" s="2" t="s">
        <v>109</v>
      </c>
      <c r="D693" s="2">
        <f t="shared" si="169"/>
        <v>2</v>
      </c>
      <c r="E693" s="2">
        <f t="shared" ca="1" si="163"/>
        <v>8.4</v>
      </c>
      <c r="F693" s="2">
        <f t="shared" ca="1" si="164"/>
        <v>194</v>
      </c>
      <c r="G693" s="2">
        <f t="shared" ca="1" si="165"/>
        <v>108</v>
      </c>
      <c r="H693" s="2">
        <f t="shared" ca="1" si="166"/>
        <v>7.2</v>
      </c>
      <c r="I693" s="2">
        <f t="shared" ca="1" si="167"/>
        <v>10</v>
      </c>
      <c r="J693" s="2">
        <f t="shared" ca="1" si="156"/>
        <v>12.600000000000001</v>
      </c>
      <c r="K693" s="2">
        <f t="shared" ca="1" si="157"/>
        <v>1.94</v>
      </c>
      <c r="L693" s="2">
        <f t="shared" ca="1" si="158"/>
        <v>1.6199999999999999</v>
      </c>
      <c r="M693" s="2">
        <f t="shared" ca="1" si="159"/>
        <v>0.36000000000000004</v>
      </c>
      <c r="N693" s="14">
        <f t="shared" ca="1" si="160"/>
        <v>0.4</v>
      </c>
      <c r="O693" s="2">
        <f t="shared" ca="1" si="161"/>
        <v>4.3199999999999994</v>
      </c>
      <c r="P693" s="14">
        <f t="shared" ca="1" si="152"/>
        <v>1.3592233009708738</v>
      </c>
      <c r="Q693" s="2">
        <f t="shared" ca="1" si="162"/>
        <v>74.757281553398059</v>
      </c>
      <c r="R693" s="2">
        <f t="shared" ca="1" si="154"/>
        <v>79.077281553398052</v>
      </c>
      <c r="S693" s="2">
        <v>0</v>
      </c>
      <c r="T693" s="2">
        <v>0</v>
      </c>
      <c r="U693" s="2">
        <v>0</v>
      </c>
      <c r="V693" s="2">
        <v>0</v>
      </c>
      <c r="W693" s="2">
        <f t="shared" ca="1" si="155"/>
        <v>91.677281553398046</v>
      </c>
    </row>
    <row r="694" spans="1:23" hidden="1" x14ac:dyDescent="0.35">
      <c r="A694" s="6" t="s">
        <v>82</v>
      </c>
      <c r="B694" s="2" t="s">
        <v>117</v>
      </c>
      <c r="C694" s="2" t="s">
        <v>109</v>
      </c>
      <c r="D694" s="2">
        <f t="shared" si="169"/>
        <v>2</v>
      </c>
      <c r="E694" s="2">
        <f t="shared" ca="1" si="163"/>
        <v>8</v>
      </c>
      <c r="F694" s="2">
        <f t="shared" ca="1" si="164"/>
        <v>194</v>
      </c>
      <c r="G694" s="2">
        <f t="shared" ca="1" si="165"/>
        <v>110</v>
      </c>
      <c r="H694" s="2">
        <f t="shared" ca="1" si="166"/>
        <v>7.6</v>
      </c>
      <c r="I694" s="2">
        <f t="shared" ca="1" si="167"/>
        <v>6</v>
      </c>
      <c r="J694" s="2">
        <f t="shared" ca="1" si="156"/>
        <v>12</v>
      </c>
      <c r="K694" s="2">
        <f t="shared" ca="1" si="157"/>
        <v>1.94</v>
      </c>
      <c r="L694" s="2">
        <f t="shared" ca="1" si="158"/>
        <v>1.65</v>
      </c>
      <c r="M694" s="2">
        <f t="shared" ca="1" si="159"/>
        <v>0.38</v>
      </c>
      <c r="N694" s="14">
        <f t="shared" ca="1" si="160"/>
        <v>0.18</v>
      </c>
      <c r="O694" s="2">
        <f t="shared" ca="1" si="161"/>
        <v>4.1499999999999995</v>
      </c>
      <c r="P694" s="14">
        <f t="shared" ref="P694:P757" ca="1" si="170">((140/RANDBETWEEN(150,250))*D694)</f>
        <v>1.3725490196078431</v>
      </c>
      <c r="Q694" s="2">
        <f t="shared" ca="1" si="162"/>
        <v>75.490196078431367</v>
      </c>
      <c r="R694" s="2">
        <f t="shared" ca="1" si="154"/>
        <v>79.640196078431373</v>
      </c>
      <c r="S694" s="2">
        <v>0</v>
      </c>
      <c r="T694" s="2">
        <v>0</v>
      </c>
      <c r="U694" s="2">
        <v>0</v>
      </c>
      <c r="V694" s="2">
        <v>0</v>
      </c>
      <c r="W694" s="2">
        <f t="shared" ca="1" si="155"/>
        <v>91.640196078431373</v>
      </c>
    </row>
    <row r="695" spans="1:23" hidden="1" x14ac:dyDescent="0.35">
      <c r="A695" s="6" t="s">
        <v>83</v>
      </c>
      <c r="B695" s="2" t="s">
        <v>117</v>
      </c>
      <c r="C695" s="2" t="s">
        <v>109</v>
      </c>
      <c r="D695" s="2">
        <f t="shared" si="169"/>
        <v>2</v>
      </c>
      <c r="E695" s="2">
        <f t="shared" ca="1" si="163"/>
        <v>8.6</v>
      </c>
      <c r="F695" s="2">
        <f t="shared" ca="1" si="164"/>
        <v>210</v>
      </c>
      <c r="G695" s="2">
        <f t="shared" ca="1" si="165"/>
        <v>102</v>
      </c>
      <c r="H695" s="2">
        <f t="shared" ca="1" si="166"/>
        <v>8.4</v>
      </c>
      <c r="I695" s="2">
        <f t="shared" ca="1" si="167"/>
        <v>12</v>
      </c>
      <c r="J695" s="2">
        <f t="shared" ca="1" si="156"/>
        <v>12.899999999999999</v>
      </c>
      <c r="K695" s="2">
        <f t="shared" ca="1" si="157"/>
        <v>2.1</v>
      </c>
      <c r="L695" s="2">
        <f t="shared" ca="1" si="158"/>
        <v>1.53</v>
      </c>
      <c r="M695" s="2">
        <f t="shared" ca="1" si="159"/>
        <v>0.42000000000000004</v>
      </c>
      <c r="N695" s="14">
        <f t="shared" ca="1" si="160"/>
        <v>0.24</v>
      </c>
      <c r="O695" s="2">
        <f t="shared" ca="1" si="161"/>
        <v>4.29</v>
      </c>
      <c r="P695" s="14">
        <f t="shared" ca="1" si="170"/>
        <v>1.5217391304347827</v>
      </c>
      <c r="Q695" s="2">
        <f t="shared" ca="1" si="162"/>
        <v>83.695652173913047</v>
      </c>
      <c r="R695" s="2">
        <f t="shared" ca="1" si="154"/>
        <v>87.985652173913053</v>
      </c>
      <c r="S695" s="2">
        <v>0</v>
      </c>
      <c r="T695" s="2">
        <v>0</v>
      </c>
      <c r="U695" s="2">
        <v>0</v>
      </c>
      <c r="V695" s="2">
        <v>0</v>
      </c>
      <c r="W695" s="2">
        <f t="shared" ca="1" si="155"/>
        <v>100.88565217391306</v>
      </c>
    </row>
    <row r="696" spans="1:23" hidden="1" x14ac:dyDescent="0.35">
      <c r="A696" s="6" t="s">
        <v>84</v>
      </c>
      <c r="B696" s="2" t="s">
        <v>117</v>
      </c>
      <c r="C696" s="2" t="s">
        <v>109</v>
      </c>
      <c r="D696" s="2">
        <f t="shared" si="169"/>
        <v>2</v>
      </c>
      <c r="E696" s="2">
        <f t="shared" ca="1" si="163"/>
        <v>7.4</v>
      </c>
      <c r="F696" s="2">
        <f t="shared" ca="1" si="164"/>
        <v>214</v>
      </c>
      <c r="G696" s="2">
        <f t="shared" ca="1" si="165"/>
        <v>110</v>
      </c>
      <c r="H696" s="2">
        <f t="shared" ca="1" si="166"/>
        <v>9</v>
      </c>
      <c r="I696" s="2">
        <f t="shared" ca="1" si="167"/>
        <v>14</v>
      </c>
      <c r="J696" s="2">
        <f t="shared" ca="1" si="156"/>
        <v>11.100000000000001</v>
      </c>
      <c r="K696" s="2">
        <f t="shared" ca="1" si="157"/>
        <v>2.14</v>
      </c>
      <c r="L696" s="2">
        <f t="shared" ca="1" si="158"/>
        <v>1.65</v>
      </c>
      <c r="M696" s="2">
        <f t="shared" ca="1" si="159"/>
        <v>0.45</v>
      </c>
      <c r="N696" s="14">
        <f t="shared" ca="1" si="160"/>
        <v>0.56000000000000005</v>
      </c>
      <c r="O696" s="2">
        <f t="shared" ca="1" si="161"/>
        <v>4.8000000000000007</v>
      </c>
      <c r="P696" s="14">
        <f t="shared" ca="1" si="170"/>
        <v>1.2121212121212122</v>
      </c>
      <c r="Q696" s="2">
        <f t="shared" ca="1" si="162"/>
        <v>66.666666666666671</v>
      </c>
      <c r="R696" s="2">
        <f t="shared" ca="1" si="154"/>
        <v>71.466666666666669</v>
      </c>
      <c r="S696" s="2">
        <v>0</v>
      </c>
      <c r="T696" s="2">
        <v>0</v>
      </c>
      <c r="U696" s="2">
        <v>0</v>
      </c>
      <c r="V696" s="2">
        <v>0</v>
      </c>
      <c r="W696" s="2">
        <f t="shared" ca="1" si="155"/>
        <v>82.566666666666663</v>
      </c>
    </row>
    <row r="697" spans="1:23" hidden="1" x14ac:dyDescent="0.35">
      <c r="A697" s="6" t="s">
        <v>85</v>
      </c>
      <c r="B697" s="2" t="s">
        <v>117</v>
      </c>
      <c r="C697" s="2" t="s">
        <v>109</v>
      </c>
      <c r="D697" s="2">
        <f t="shared" si="169"/>
        <v>2</v>
      </c>
      <c r="E697" s="2">
        <f t="shared" ca="1" si="163"/>
        <v>7</v>
      </c>
      <c r="F697" s="2">
        <f t="shared" ca="1" si="164"/>
        <v>192</v>
      </c>
      <c r="G697" s="2">
        <f t="shared" ca="1" si="165"/>
        <v>120</v>
      </c>
      <c r="H697" s="2">
        <f t="shared" ca="1" si="166"/>
        <v>7.6</v>
      </c>
      <c r="I697" s="2">
        <f t="shared" ca="1" si="167"/>
        <v>8</v>
      </c>
      <c r="J697" s="2">
        <f t="shared" ca="1" si="156"/>
        <v>10.5</v>
      </c>
      <c r="K697" s="2">
        <f t="shared" ca="1" si="157"/>
        <v>1.92</v>
      </c>
      <c r="L697" s="2">
        <f t="shared" ca="1" si="158"/>
        <v>1.7999999999999998</v>
      </c>
      <c r="M697" s="2">
        <f t="shared" ca="1" si="159"/>
        <v>0.38</v>
      </c>
      <c r="N697" s="14">
        <f t="shared" ca="1" si="160"/>
        <v>0.24</v>
      </c>
      <c r="O697" s="2">
        <f t="shared" ca="1" si="161"/>
        <v>4.34</v>
      </c>
      <c r="P697" s="14">
        <f t="shared" ca="1" si="170"/>
        <v>1.1475409836065573</v>
      </c>
      <c r="Q697" s="2">
        <f t="shared" ca="1" si="162"/>
        <v>63.114754098360649</v>
      </c>
      <c r="R697" s="2">
        <f t="shared" ca="1" si="154"/>
        <v>67.454754098360652</v>
      </c>
      <c r="S697" s="2">
        <v>0</v>
      </c>
      <c r="T697" s="2">
        <v>0</v>
      </c>
      <c r="U697" s="2">
        <v>0</v>
      </c>
      <c r="V697" s="2">
        <v>0</v>
      </c>
      <c r="W697" s="2">
        <f t="shared" ca="1" si="155"/>
        <v>77.954754098360652</v>
      </c>
    </row>
    <row r="698" spans="1:23" hidden="1" x14ac:dyDescent="0.35">
      <c r="A698" s="6" t="s">
        <v>86</v>
      </c>
      <c r="B698" s="2" t="s">
        <v>117</v>
      </c>
      <c r="C698" s="2" t="s">
        <v>109</v>
      </c>
      <c r="D698" s="2">
        <f t="shared" si="169"/>
        <v>2</v>
      </c>
      <c r="E698" s="2">
        <f t="shared" ca="1" si="163"/>
        <v>7.6</v>
      </c>
      <c r="F698" s="2">
        <f t="shared" ca="1" si="164"/>
        <v>198</v>
      </c>
      <c r="G698" s="2">
        <f t="shared" ca="1" si="165"/>
        <v>98</v>
      </c>
      <c r="H698" s="2">
        <f t="shared" ca="1" si="166"/>
        <v>8.4</v>
      </c>
      <c r="I698" s="2">
        <f t="shared" ca="1" si="167"/>
        <v>4</v>
      </c>
      <c r="J698" s="2">
        <f t="shared" ca="1" si="156"/>
        <v>11.399999999999999</v>
      </c>
      <c r="K698" s="2">
        <f t="shared" ca="1" si="157"/>
        <v>1.98</v>
      </c>
      <c r="L698" s="2">
        <f t="shared" ca="1" si="158"/>
        <v>1.47</v>
      </c>
      <c r="M698" s="2">
        <f t="shared" ca="1" si="159"/>
        <v>0.42000000000000004</v>
      </c>
      <c r="N698" s="14">
        <f t="shared" ca="1" si="160"/>
        <v>0.16</v>
      </c>
      <c r="O698" s="2">
        <f t="shared" ca="1" si="161"/>
        <v>4.03</v>
      </c>
      <c r="P698" s="14">
        <f t="shared" ca="1" si="170"/>
        <v>1.1814345991561181</v>
      </c>
      <c r="Q698" s="2">
        <f t="shared" ca="1" si="162"/>
        <v>64.978902953586498</v>
      </c>
      <c r="R698" s="2">
        <f t="shared" ca="1" si="154"/>
        <v>69.0089029535865</v>
      </c>
      <c r="S698" s="2">
        <v>0</v>
      </c>
      <c r="T698" s="2">
        <v>0</v>
      </c>
      <c r="U698" s="2">
        <v>0</v>
      </c>
      <c r="V698" s="2">
        <v>0</v>
      </c>
      <c r="W698" s="2">
        <f t="shared" ca="1" si="155"/>
        <v>80.408902953586505</v>
      </c>
    </row>
    <row r="699" spans="1:23" hidden="1" x14ac:dyDescent="0.35">
      <c r="A699" s="6" t="s">
        <v>87</v>
      </c>
      <c r="B699" s="2" t="s">
        <v>117</v>
      </c>
      <c r="C699" s="2" t="s">
        <v>109</v>
      </c>
      <c r="D699" s="2">
        <f t="shared" si="169"/>
        <v>2</v>
      </c>
      <c r="E699" s="2">
        <f t="shared" ca="1" si="163"/>
        <v>8.6</v>
      </c>
      <c r="F699" s="2">
        <f t="shared" ca="1" si="164"/>
        <v>220</v>
      </c>
      <c r="G699" s="2">
        <f t="shared" ca="1" si="165"/>
        <v>120</v>
      </c>
      <c r="H699" s="2">
        <f t="shared" ca="1" si="166"/>
        <v>7.2</v>
      </c>
      <c r="I699" s="2">
        <f t="shared" ca="1" si="167"/>
        <v>12</v>
      </c>
      <c r="J699" s="2">
        <f t="shared" ca="1" si="156"/>
        <v>12.899999999999999</v>
      </c>
      <c r="K699" s="2">
        <f t="shared" ca="1" si="157"/>
        <v>2.2000000000000002</v>
      </c>
      <c r="L699" s="2">
        <f t="shared" ca="1" si="158"/>
        <v>1.7999999999999998</v>
      </c>
      <c r="M699" s="2">
        <f t="shared" ca="1" si="159"/>
        <v>0.36000000000000004</v>
      </c>
      <c r="N699" s="14">
        <f t="shared" ca="1" si="160"/>
        <v>0.24</v>
      </c>
      <c r="O699" s="2">
        <f t="shared" ca="1" si="161"/>
        <v>4.6000000000000005</v>
      </c>
      <c r="P699" s="14">
        <f t="shared" ca="1" si="170"/>
        <v>1.25</v>
      </c>
      <c r="Q699" s="2">
        <f t="shared" ca="1" si="162"/>
        <v>68.75</v>
      </c>
      <c r="R699" s="2">
        <f t="shared" ca="1" si="154"/>
        <v>73.349999999999994</v>
      </c>
      <c r="S699" s="2">
        <v>0</v>
      </c>
      <c r="T699" s="2">
        <v>0</v>
      </c>
      <c r="U699" s="2">
        <v>0</v>
      </c>
      <c r="V699" s="2">
        <v>0</v>
      </c>
      <c r="W699" s="2">
        <f t="shared" ca="1" si="155"/>
        <v>86.25</v>
      </c>
    </row>
    <row r="700" spans="1:23" hidden="1" x14ac:dyDescent="0.35">
      <c r="A700" s="6" t="s">
        <v>88</v>
      </c>
      <c r="B700" s="2" t="s">
        <v>117</v>
      </c>
      <c r="C700" s="2" t="s">
        <v>109</v>
      </c>
      <c r="D700" s="2">
        <f t="shared" si="169"/>
        <v>2</v>
      </c>
      <c r="E700" s="2">
        <f t="shared" ca="1" si="163"/>
        <v>7.8</v>
      </c>
      <c r="F700" s="2">
        <f t="shared" ca="1" si="164"/>
        <v>210</v>
      </c>
      <c r="G700" s="2">
        <f t="shared" ca="1" si="165"/>
        <v>100</v>
      </c>
      <c r="H700" s="2">
        <f t="shared" ca="1" si="166"/>
        <v>7.6</v>
      </c>
      <c r="I700" s="2">
        <f t="shared" ca="1" si="167"/>
        <v>10</v>
      </c>
      <c r="J700" s="2">
        <f t="shared" ca="1" si="156"/>
        <v>11.7</v>
      </c>
      <c r="K700" s="2">
        <f t="shared" ca="1" si="157"/>
        <v>2.1</v>
      </c>
      <c r="L700" s="2">
        <f t="shared" ca="1" si="158"/>
        <v>1.5</v>
      </c>
      <c r="M700" s="2">
        <f t="shared" ca="1" si="159"/>
        <v>0.38</v>
      </c>
      <c r="N700" s="14">
        <f t="shared" ca="1" si="160"/>
        <v>0.5</v>
      </c>
      <c r="O700" s="2">
        <f t="shared" ca="1" si="161"/>
        <v>4.4800000000000004</v>
      </c>
      <c r="P700" s="14">
        <f t="shared" ca="1" si="170"/>
        <v>1.5469613259668509</v>
      </c>
      <c r="Q700" s="2">
        <f t="shared" ca="1" si="162"/>
        <v>85.082872928176798</v>
      </c>
      <c r="R700" s="2">
        <f t="shared" ca="1" si="154"/>
        <v>89.562872928176802</v>
      </c>
      <c r="S700" s="2">
        <v>0</v>
      </c>
      <c r="T700" s="2">
        <v>0</v>
      </c>
      <c r="U700" s="2">
        <v>0</v>
      </c>
      <c r="V700" s="2">
        <v>0</v>
      </c>
      <c r="W700" s="2">
        <f t="shared" ca="1" si="155"/>
        <v>101.2628729281768</v>
      </c>
    </row>
    <row r="701" spans="1:23" hidden="1" x14ac:dyDescent="0.35">
      <c r="A701" s="6" t="s">
        <v>89</v>
      </c>
      <c r="B701" s="2" t="s">
        <v>117</v>
      </c>
      <c r="C701" s="2" t="s">
        <v>109</v>
      </c>
      <c r="D701" s="2">
        <f t="shared" si="169"/>
        <v>2</v>
      </c>
      <c r="E701" s="2">
        <f t="shared" ca="1" si="163"/>
        <v>8.6</v>
      </c>
      <c r="F701" s="2">
        <f t="shared" ca="1" si="164"/>
        <v>184</v>
      </c>
      <c r="G701" s="2">
        <f t="shared" ca="1" si="165"/>
        <v>94</v>
      </c>
      <c r="H701" s="2">
        <f t="shared" ca="1" si="166"/>
        <v>7.6</v>
      </c>
      <c r="I701" s="2">
        <f t="shared" ca="1" si="167"/>
        <v>14</v>
      </c>
      <c r="J701" s="2">
        <f t="shared" ca="1" si="156"/>
        <v>12.899999999999999</v>
      </c>
      <c r="K701" s="2">
        <f t="shared" ca="1" si="157"/>
        <v>1.84</v>
      </c>
      <c r="L701" s="2">
        <f t="shared" ca="1" si="158"/>
        <v>1.41</v>
      </c>
      <c r="M701" s="2">
        <f t="shared" ca="1" si="159"/>
        <v>0.38</v>
      </c>
      <c r="N701" s="14">
        <f t="shared" ca="1" si="160"/>
        <v>0.56000000000000005</v>
      </c>
      <c r="O701" s="2">
        <f t="shared" ca="1" si="161"/>
        <v>4.1899999999999995</v>
      </c>
      <c r="P701" s="14">
        <f t="shared" ca="1" si="170"/>
        <v>1.3461538461538463</v>
      </c>
      <c r="Q701" s="2">
        <f t="shared" ca="1" si="162"/>
        <v>74.038461538461547</v>
      </c>
      <c r="R701" s="2">
        <f t="shared" ca="1" si="154"/>
        <v>78.228461538461545</v>
      </c>
      <c r="S701" s="2">
        <v>0</v>
      </c>
      <c r="T701" s="2">
        <v>0</v>
      </c>
      <c r="U701" s="2">
        <v>0</v>
      </c>
      <c r="V701" s="2">
        <v>0</v>
      </c>
      <c r="W701" s="2">
        <f t="shared" ca="1" si="155"/>
        <v>91.128461538461551</v>
      </c>
    </row>
    <row r="702" spans="1:23" hidden="1" x14ac:dyDescent="0.35">
      <c r="A702" s="6" t="s">
        <v>90</v>
      </c>
      <c r="B702" s="2" t="s">
        <v>117</v>
      </c>
      <c r="C702" s="2" t="s">
        <v>109</v>
      </c>
      <c r="D702" s="2">
        <f t="shared" si="169"/>
        <v>2</v>
      </c>
      <c r="E702" s="2">
        <f t="shared" ca="1" si="163"/>
        <v>8.6</v>
      </c>
      <c r="F702" s="2">
        <f t="shared" ca="1" si="164"/>
        <v>186</v>
      </c>
      <c r="G702" s="2">
        <f t="shared" ca="1" si="165"/>
        <v>114</v>
      </c>
      <c r="H702" s="2">
        <f t="shared" ca="1" si="166"/>
        <v>7.6</v>
      </c>
      <c r="I702" s="2">
        <f t="shared" ca="1" si="167"/>
        <v>4</v>
      </c>
      <c r="J702" s="2">
        <f t="shared" ca="1" si="156"/>
        <v>12.899999999999999</v>
      </c>
      <c r="K702" s="2">
        <f t="shared" ca="1" si="157"/>
        <v>1.86</v>
      </c>
      <c r="L702" s="2">
        <f t="shared" ca="1" si="158"/>
        <v>1.71</v>
      </c>
      <c r="M702" s="2">
        <f t="shared" ca="1" si="159"/>
        <v>0.38</v>
      </c>
      <c r="N702" s="14">
        <f t="shared" ca="1" si="160"/>
        <v>0.08</v>
      </c>
      <c r="O702" s="2">
        <f t="shared" ca="1" si="161"/>
        <v>4.03</v>
      </c>
      <c r="P702" s="14">
        <f t="shared" ca="1" si="170"/>
        <v>1.5469613259668509</v>
      </c>
      <c r="Q702" s="2">
        <f t="shared" ca="1" si="162"/>
        <v>85.082872928176798</v>
      </c>
      <c r="R702" s="2">
        <f t="shared" ca="1" si="154"/>
        <v>89.112872928176799</v>
      </c>
      <c r="S702" s="2">
        <v>0</v>
      </c>
      <c r="T702" s="2">
        <v>0</v>
      </c>
      <c r="U702" s="2">
        <v>0</v>
      </c>
      <c r="V702" s="2">
        <v>0</v>
      </c>
      <c r="W702" s="2">
        <f t="shared" ca="1" si="155"/>
        <v>102.01287292817679</v>
      </c>
    </row>
    <row r="703" spans="1:23" hidden="1" x14ac:dyDescent="0.35">
      <c r="A703" s="6" t="s">
        <v>91</v>
      </c>
      <c r="B703" s="2" t="s">
        <v>117</v>
      </c>
      <c r="C703" s="2" t="s">
        <v>109</v>
      </c>
      <c r="D703" s="2">
        <f t="shared" si="169"/>
        <v>2</v>
      </c>
      <c r="E703" s="2">
        <f t="shared" ca="1" si="163"/>
        <v>8.6</v>
      </c>
      <c r="F703" s="2">
        <f t="shared" ca="1" si="164"/>
        <v>190</v>
      </c>
      <c r="G703" s="2">
        <f t="shared" ca="1" si="165"/>
        <v>106</v>
      </c>
      <c r="H703" s="2">
        <f t="shared" ca="1" si="166"/>
        <v>7.6</v>
      </c>
      <c r="I703" s="2">
        <f t="shared" ca="1" si="167"/>
        <v>12</v>
      </c>
      <c r="J703" s="2">
        <f t="shared" ca="1" si="156"/>
        <v>12.899999999999999</v>
      </c>
      <c r="K703" s="2">
        <f t="shared" ca="1" si="157"/>
        <v>1.9000000000000001</v>
      </c>
      <c r="L703" s="2">
        <f t="shared" ca="1" si="158"/>
        <v>1.5899999999999999</v>
      </c>
      <c r="M703" s="2">
        <f t="shared" ca="1" si="159"/>
        <v>0.38</v>
      </c>
      <c r="N703" s="14">
        <f t="shared" ca="1" si="160"/>
        <v>0.36</v>
      </c>
      <c r="O703" s="2">
        <f t="shared" ca="1" si="161"/>
        <v>4.2300000000000004</v>
      </c>
      <c r="P703" s="14">
        <f t="shared" ca="1" si="170"/>
        <v>1.3333333333333333</v>
      </c>
      <c r="Q703" s="2">
        <f t="shared" ca="1" si="162"/>
        <v>73.333333333333329</v>
      </c>
      <c r="R703" s="2">
        <f t="shared" ca="1" si="154"/>
        <v>77.563333333333333</v>
      </c>
      <c r="S703" s="2">
        <v>0</v>
      </c>
      <c r="T703" s="2">
        <v>0</v>
      </c>
      <c r="U703" s="2">
        <v>0</v>
      </c>
      <c r="V703" s="2">
        <v>0</v>
      </c>
      <c r="W703" s="2">
        <f t="shared" ca="1" si="155"/>
        <v>90.463333333333338</v>
      </c>
    </row>
    <row r="704" spans="1:23" hidden="1" x14ac:dyDescent="0.35">
      <c r="A704" s="6" t="s">
        <v>92</v>
      </c>
      <c r="B704" s="2" t="s">
        <v>117</v>
      </c>
      <c r="C704" s="2" t="s">
        <v>109</v>
      </c>
      <c r="D704" s="2">
        <f t="shared" si="169"/>
        <v>2</v>
      </c>
      <c r="E704" s="2">
        <f t="shared" ca="1" si="163"/>
        <v>8.1999999999999993</v>
      </c>
      <c r="F704" s="2">
        <f t="shared" ca="1" si="164"/>
        <v>210</v>
      </c>
      <c r="G704" s="2">
        <f t="shared" ca="1" si="165"/>
        <v>102</v>
      </c>
      <c r="H704" s="2">
        <f t="shared" ca="1" si="166"/>
        <v>7.6</v>
      </c>
      <c r="I704" s="2">
        <f t="shared" ca="1" si="167"/>
        <v>10</v>
      </c>
      <c r="J704" s="2">
        <f t="shared" ca="1" si="156"/>
        <v>12.299999999999999</v>
      </c>
      <c r="K704" s="2">
        <f t="shared" ca="1" si="157"/>
        <v>2.1</v>
      </c>
      <c r="L704" s="2">
        <f t="shared" ca="1" si="158"/>
        <v>1.53</v>
      </c>
      <c r="M704" s="2">
        <f t="shared" ca="1" si="159"/>
        <v>0.38</v>
      </c>
      <c r="N704" s="14">
        <f t="shared" ca="1" si="160"/>
        <v>0.5</v>
      </c>
      <c r="O704" s="2">
        <f t="shared" ca="1" si="161"/>
        <v>4.51</v>
      </c>
      <c r="P704" s="14">
        <f t="shared" ca="1" si="170"/>
        <v>1.2334801762114538</v>
      </c>
      <c r="Q704" s="2">
        <f t="shared" ca="1" si="162"/>
        <v>67.841409691629963</v>
      </c>
      <c r="R704" s="2">
        <f t="shared" ca="1" si="154"/>
        <v>72.351409691629968</v>
      </c>
      <c r="S704" s="2">
        <v>0</v>
      </c>
      <c r="T704" s="2">
        <v>0</v>
      </c>
      <c r="U704" s="2">
        <v>0</v>
      </c>
      <c r="V704" s="2">
        <v>0</v>
      </c>
      <c r="W704" s="2">
        <f t="shared" ca="1" si="155"/>
        <v>84.651409691629965</v>
      </c>
    </row>
    <row r="705" spans="1:23" hidden="1" x14ac:dyDescent="0.35">
      <c r="A705" s="6" t="s">
        <v>93</v>
      </c>
      <c r="B705" s="2" t="s">
        <v>117</v>
      </c>
      <c r="C705" s="2" t="s">
        <v>109</v>
      </c>
      <c r="D705" s="2">
        <f t="shared" si="169"/>
        <v>2</v>
      </c>
      <c r="E705" s="2">
        <f t="shared" ca="1" si="163"/>
        <v>8.4</v>
      </c>
      <c r="F705" s="2">
        <f t="shared" ca="1" si="164"/>
        <v>186</v>
      </c>
      <c r="G705" s="2">
        <f t="shared" ca="1" si="165"/>
        <v>116</v>
      </c>
      <c r="H705" s="2">
        <f t="shared" ca="1" si="166"/>
        <v>7.8</v>
      </c>
      <c r="I705" s="2">
        <f t="shared" ca="1" si="167"/>
        <v>12</v>
      </c>
      <c r="J705" s="2">
        <f t="shared" ca="1" si="156"/>
        <v>12.600000000000001</v>
      </c>
      <c r="K705" s="2">
        <f t="shared" ca="1" si="157"/>
        <v>1.86</v>
      </c>
      <c r="L705" s="2">
        <f t="shared" ca="1" si="158"/>
        <v>1.74</v>
      </c>
      <c r="M705" s="2">
        <f t="shared" ca="1" si="159"/>
        <v>0.39</v>
      </c>
      <c r="N705" s="14">
        <f t="shared" ca="1" si="160"/>
        <v>0.60000000000000009</v>
      </c>
      <c r="O705" s="2">
        <f t="shared" ca="1" si="161"/>
        <v>4.59</v>
      </c>
      <c r="P705" s="14">
        <f t="shared" ca="1" si="170"/>
        <v>1.5053763440860215</v>
      </c>
      <c r="Q705" s="2">
        <f t="shared" ca="1" si="162"/>
        <v>82.795698924731184</v>
      </c>
      <c r="R705" s="2">
        <f t="shared" ca="1" si="154"/>
        <v>87.385698924731187</v>
      </c>
      <c r="S705" s="2">
        <v>0</v>
      </c>
      <c r="T705" s="2">
        <v>0</v>
      </c>
      <c r="U705" s="2">
        <v>0</v>
      </c>
      <c r="V705" s="2">
        <v>0</v>
      </c>
      <c r="W705" s="2">
        <f t="shared" ca="1" si="155"/>
        <v>99.985698924731196</v>
      </c>
    </row>
    <row r="706" spans="1:23" hidden="1" x14ac:dyDescent="0.35">
      <c r="A706" s="6" t="s">
        <v>94</v>
      </c>
      <c r="B706" s="2" t="s">
        <v>117</v>
      </c>
      <c r="C706" s="2" t="s">
        <v>109</v>
      </c>
      <c r="D706" s="2">
        <f t="shared" si="169"/>
        <v>2</v>
      </c>
      <c r="E706" s="2">
        <f t="shared" ca="1" si="163"/>
        <v>8.4</v>
      </c>
      <c r="F706" s="2">
        <f t="shared" ca="1" si="164"/>
        <v>186</v>
      </c>
      <c r="G706" s="2">
        <f t="shared" ca="1" si="165"/>
        <v>114</v>
      </c>
      <c r="H706" s="2">
        <f t="shared" ca="1" si="166"/>
        <v>7.6</v>
      </c>
      <c r="I706" s="2">
        <f t="shared" ca="1" si="167"/>
        <v>4</v>
      </c>
      <c r="J706" s="2">
        <f t="shared" ca="1" si="156"/>
        <v>12.600000000000001</v>
      </c>
      <c r="K706" s="2">
        <f t="shared" ca="1" si="157"/>
        <v>1.86</v>
      </c>
      <c r="L706" s="2">
        <f t="shared" ca="1" si="158"/>
        <v>1.71</v>
      </c>
      <c r="M706" s="2">
        <f t="shared" ca="1" si="159"/>
        <v>0.38</v>
      </c>
      <c r="N706" s="14">
        <f t="shared" ca="1" si="160"/>
        <v>0.16</v>
      </c>
      <c r="O706" s="2">
        <f t="shared" ca="1" si="161"/>
        <v>4.1100000000000003</v>
      </c>
      <c r="P706" s="14">
        <f t="shared" ca="1" si="170"/>
        <v>1.6867469879518073</v>
      </c>
      <c r="Q706" s="2">
        <f t="shared" ca="1" si="162"/>
        <v>92.771084337349407</v>
      </c>
      <c r="R706" s="2">
        <f t="shared" ref="R706:R769" ca="1" si="171">SUM(Q706,O706)</f>
        <v>96.881084337349407</v>
      </c>
      <c r="S706" s="2">
        <v>0</v>
      </c>
      <c r="T706" s="2">
        <v>0</v>
      </c>
      <c r="U706" s="2">
        <v>0</v>
      </c>
      <c r="V706" s="2">
        <v>0</v>
      </c>
      <c r="W706" s="2">
        <f t="shared" ref="W706:W769" ca="1" si="172">SUM(R706:V706,J706)</f>
        <v>109.48108433734942</v>
      </c>
    </row>
    <row r="707" spans="1:23" x14ac:dyDescent="0.35">
      <c r="A707" s="6" t="s">
        <v>95</v>
      </c>
      <c r="B707" s="2" t="s">
        <v>117</v>
      </c>
      <c r="C707" s="2" t="s">
        <v>109</v>
      </c>
      <c r="D707" s="2">
        <f t="shared" si="169"/>
        <v>2</v>
      </c>
      <c r="E707" s="2">
        <f t="shared" ca="1" si="163"/>
        <v>7</v>
      </c>
      <c r="F707" s="2">
        <f t="shared" ca="1" si="164"/>
        <v>188</v>
      </c>
      <c r="G707" s="2">
        <f t="shared" ca="1" si="165"/>
        <v>112</v>
      </c>
      <c r="H707" s="2">
        <f t="shared" ca="1" si="166"/>
        <v>8.6</v>
      </c>
      <c r="I707" s="2">
        <f t="shared" ca="1" si="167"/>
        <v>8</v>
      </c>
      <c r="J707" s="2">
        <f t="shared" ref="J707:J770" ca="1" si="173">1.5*E707</f>
        <v>10.5</v>
      </c>
      <c r="K707" s="2">
        <f t="shared" ref="K707:K770" ca="1" si="174">0.01*F707</f>
        <v>1.8800000000000001</v>
      </c>
      <c r="L707" s="2">
        <f t="shared" ref="L707:L770" ca="1" si="175">0.015*G707</f>
        <v>1.68</v>
      </c>
      <c r="M707" s="2">
        <f t="shared" ref="M707:M770" ca="1" si="176">0.05*H707</f>
        <v>0.43</v>
      </c>
      <c r="N707" s="14">
        <f t="shared" ref="N707:N770" ca="1" si="177">(RANDBETWEEN(2,5)/100)*I707</f>
        <v>0.4</v>
      </c>
      <c r="O707" s="2">
        <f t="shared" ref="O707:O770" ca="1" si="178">SUM(K707:N707)</f>
        <v>4.3900000000000006</v>
      </c>
      <c r="P707" s="14">
        <f t="shared" ca="1" si="170"/>
        <v>1.5555555555555556</v>
      </c>
      <c r="Q707" s="2">
        <f t="shared" ref="Q707:Q770" ca="1" si="179">(55*P707)</f>
        <v>85.555555555555557</v>
      </c>
      <c r="R707" s="2">
        <f t="shared" ca="1" si="171"/>
        <v>89.945555555555558</v>
      </c>
      <c r="S707" s="2">
        <v>0</v>
      </c>
      <c r="T707" s="2">
        <v>0</v>
      </c>
      <c r="U707" s="2">
        <v>0</v>
      </c>
      <c r="V707" s="2">
        <v>0</v>
      </c>
      <c r="W707" s="2">
        <f t="shared" ca="1" si="172"/>
        <v>100.44555555555556</v>
      </c>
    </row>
    <row r="708" spans="1:23" hidden="1" x14ac:dyDescent="0.35">
      <c r="A708" s="6" t="s">
        <v>96</v>
      </c>
      <c r="B708" s="2" t="s">
        <v>117</v>
      </c>
      <c r="C708" s="2" t="s">
        <v>109</v>
      </c>
      <c r="D708" s="2">
        <f t="shared" si="169"/>
        <v>2</v>
      </c>
      <c r="E708" s="2">
        <f t="shared" ca="1" si="163"/>
        <v>9</v>
      </c>
      <c r="F708" s="2">
        <f t="shared" ca="1" si="164"/>
        <v>202</v>
      </c>
      <c r="G708" s="2">
        <f t="shared" ca="1" si="165"/>
        <v>120</v>
      </c>
      <c r="H708" s="2">
        <f t="shared" ca="1" si="166"/>
        <v>7.4</v>
      </c>
      <c r="I708" s="2">
        <f t="shared" ca="1" si="167"/>
        <v>14</v>
      </c>
      <c r="J708" s="2">
        <f t="shared" ca="1" si="173"/>
        <v>13.5</v>
      </c>
      <c r="K708" s="2">
        <f t="shared" ca="1" si="174"/>
        <v>2.02</v>
      </c>
      <c r="L708" s="2">
        <f t="shared" ca="1" si="175"/>
        <v>1.7999999999999998</v>
      </c>
      <c r="M708" s="2">
        <f t="shared" ca="1" si="176"/>
        <v>0.37000000000000005</v>
      </c>
      <c r="N708" s="14">
        <f t="shared" ca="1" si="177"/>
        <v>0.70000000000000007</v>
      </c>
      <c r="O708" s="2">
        <f t="shared" ca="1" si="178"/>
        <v>4.8899999999999997</v>
      </c>
      <c r="P708" s="14">
        <f t="shared" ca="1" si="170"/>
        <v>1.5135135135135136</v>
      </c>
      <c r="Q708" s="2">
        <f t="shared" ca="1" si="179"/>
        <v>83.243243243243242</v>
      </c>
      <c r="R708" s="2">
        <f t="shared" ca="1" si="171"/>
        <v>88.133243243243243</v>
      </c>
      <c r="S708" s="2">
        <v>0</v>
      </c>
      <c r="T708" s="2">
        <v>0</v>
      </c>
      <c r="U708" s="2">
        <v>0</v>
      </c>
      <c r="V708" s="2">
        <v>0</v>
      </c>
      <c r="W708" s="2">
        <f t="shared" ca="1" si="172"/>
        <v>101.63324324324324</v>
      </c>
    </row>
    <row r="709" spans="1:23" hidden="1" x14ac:dyDescent="0.35">
      <c r="A709" s="6" t="s">
        <v>97</v>
      </c>
      <c r="B709" s="2" t="s">
        <v>117</v>
      </c>
      <c r="C709" s="2" t="s">
        <v>109</v>
      </c>
      <c r="D709" s="2">
        <f t="shared" si="169"/>
        <v>2</v>
      </c>
      <c r="E709" s="2">
        <f t="shared" ca="1" si="163"/>
        <v>7.6</v>
      </c>
      <c r="F709" s="2">
        <f t="shared" ca="1" si="164"/>
        <v>184</v>
      </c>
      <c r="G709" s="2">
        <f t="shared" ca="1" si="165"/>
        <v>92</v>
      </c>
      <c r="H709" s="2">
        <f t="shared" ca="1" si="166"/>
        <v>8.1999999999999993</v>
      </c>
      <c r="I709" s="2">
        <f t="shared" ca="1" si="167"/>
        <v>10</v>
      </c>
      <c r="J709" s="2">
        <f t="shared" ca="1" si="173"/>
        <v>11.399999999999999</v>
      </c>
      <c r="K709" s="2">
        <f t="shared" ca="1" si="174"/>
        <v>1.84</v>
      </c>
      <c r="L709" s="2">
        <f t="shared" ca="1" si="175"/>
        <v>1.38</v>
      </c>
      <c r="M709" s="2">
        <f t="shared" ca="1" si="176"/>
        <v>0.41</v>
      </c>
      <c r="N709" s="14">
        <f t="shared" ca="1" si="177"/>
        <v>0.5</v>
      </c>
      <c r="O709" s="2">
        <f t="shared" ca="1" si="178"/>
        <v>4.13</v>
      </c>
      <c r="P709" s="14">
        <f t="shared" ca="1" si="170"/>
        <v>1.8421052631578947</v>
      </c>
      <c r="Q709" s="2">
        <f t="shared" ca="1" si="179"/>
        <v>101.31578947368421</v>
      </c>
      <c r="R709" s="2">
        <f t="shared" ca="1" si="171"/>
        <v>105.4457894736842</v>
      </c>
      <c r="S709" s="2">
        <v>0</v>
      </c>
      <c r="T709" s="2">
        <v>0</v>
      </c>
      <c r="U709" s="2">
        <v>0</v>
      </c>
      <c r="V709" s="2">
        <v>0</v>
      </c>
      <c r="W709" s="2">
        <f t="shared" ca="1" si="172"/>
        <v>116.84578947368419</v>
      </c>
    </row>
    <row r="710" spans="1:23" hidden="1" x14ac:dyDescent="0.35">
      <c r="A710" s="6" t="s">
        <v>43</v>
      </c>
      <c r="B710" s="2" t="s">
        <v>118</v>
      </c>
      <c r="C710" s="2" t="s">
        <v>109</v>
      </c>
      <c r="D710" s="2">
        <v>2</v>
      </c>
      <c r="E710" s="2">
        <f t="shared" ca="1" si="163"/>
        <v>7.4</v>
      </c>
      <c r="F710" s="2">
        <f t="shared" ca="1" si="164"/>
        <v>194</v>
      </c>
      <c r="G710" s="2">
        <f t="shared" ca="1" si="165"/>
        <v>118</v>
      </c>
      <c r="H710" s="2">
        <f t="shared" ca="1" si="166"/>
        <v>7.6</v>
      </c>
      <c r="I710" s="2">
        <f t="shared" ca="1" si="167"/>
        <v>12</v>
      </c>
      <c r="J710" s="2">
        <f t="shared" ca="1" si="173"/>
        <v>11.100000000000001</v>
      </c>
      <c r="K710" s="2">
        <f t="shared" ca="1" si="174"/>
        <v>1.94</v>
      </c>
      <c r="L710" s="2">
        <f t="shared" ca="1" si="175"/>
        <v>1.77</v>
      </c>
      <c r="M710" s="2">
        <f t="shared" ca="1" si="176"/>
        <v>0.38</v>
      </c>
      <c r="N710" s="14">
        <f t="shared" ca="1" si="177"/>
        <v>0.60000000000000009</v>
      </c>
      <c r="O710" s="2">
        <f t="shared" ca="1" si="178"/>
        <v>4.6899999999999995</v>
      </c>
      <c r="P710" s="14">
        <f t="shared" ca="1" si="170"/>
        <v>1.7721518987341771</v>
      </c>
      <c r="Q710" s="2">
        <f t="shared" ca="1" si="179"/>
        <v>97.468354430379748</v>
      </c>
      <c r="R710" s="2">
        <f t="shared" ca="1" si="171"/>
        <v>102.15835443037975</v>
      </c>
      <c r="S710" s="2">
        <v>0</v>
      </c>
      <c r="T710" s="2">
        <v>0</v>
      </c>
      <c r="U710" s="2">
        <v>0</v>
      </c>
      <c r="V710" s="2">
        <v>0</v>
      </c>
      <c r="W710" s="2">
        <f t="shared" ca="1" si="172"/>
        <v>113.25835443037974</v>
      </c>
    </row>
    <row r="711" spans="1:23" hidden="1" x14ac:dyDescent="0.35">
      <c r="A711" s="6" t="s">
        <v>44</v>
      </c>
      <c r="B711" s="2" t="s">
        <v>118</v>
      </c>
      <c r="C711" s="2" t="s">
        <v>109</v>
      </c>
      <c r="D711" s="2">
        <f t="shared" ref="D711:D742" si="180">D710</f>
        <v>2</v>
      </c>
      <c r="E711" s="2">
        <f t="shared" ca="1" si="163"/>
        <v>7.2</v>
      </c>
      <c r="F711" s="2">
        <f t="shared" ca="1" si="164"/>
        <v>206</v>
      </c>
      <c r="G711" s="2">
        <f t="shared" ca="1" si="165"/>
        <v>94</v>
      </c>
      <c r="H711" s="2">
        <f t="shared" ca="1" si="166"/>
        <v>7.2</v>
      </c>
      <c r="I711" s="2">
        <f t="shared" ca="1" si="167"/>
        <v>4</v>
      </c>
      <c r="J711" s="2">
        <f t="shared" ca="1" si="173"/>
        <v>10.8</v>
      </c>
      <c r="K711" s="2">
        <f t="shared" ca="1" si="174"/>
        <v>2.06</v>
      </c>
      <c r="L711" s="2">
        <f t="shared" ca="1" si="175"/>
        <v>1.41</v>
      </c>
      <c r="M711" s="2">
        <f t="shared" ca="1" si="176"/>
        <v>0.36000000000000004</v>
      </c>
      <c r="N711" s="14">
        <f t="shared" ca="1" si="177"/>
        <v>0.16</v>
      </c>
      <c r="O711" s="2">
        <f t="shared" ca="1" si="178"/>
        <v>3.9899999999999998</v>
      </c>
      <c r="P711" s="14">
        <f t="shared" ca="1" si="170"/>
        <v>1.6867469879518073</v>
      </c>
      <c r="Q711" s="2">
        <f t="shared" ca="1" si="179"/>
        <v>92.771084337349407</v>
      </c>
      <c r="R711" s="2">
        <f t="shared" ca="1" si="171"/>
        <v>96.761084337349402</v>
      </c>
      <c r="S711" s="2">
        <v>0</v>
      </c>
      <c r="T711" s="2">
        <v>0</v>
      </c>
      <c r="U711" s="2">
        <v>0</v>
      </c>
      <c r="V711" s="2">
        <v>0</v>
      </c>
      <c r="W711" s="2">
        <f t="shared" ca="1" si="172"/>
        <v>107.5610843373494</v>
      </c>
    </row>
    <row r="712" spans="1:23" hidden="1" x14ac:dyDescent="0.35">
      <c r="A712" s="6" t="s">
        <v>45</v>
      </c>
      <c r="B712" s="2" t="s">
        <v>118</v>
      </c>
      <c r="C712" s="2" t="s">
        <v>109</v>
      </c>
      <c r="D712" s="2">
        <f t="shared" si="180"/>
        <v>2</v>
      </c>
      <c r="E712" s="2">
        <f t="shared" ca="1" si="163"/>
        <v>7.8</v>
      </c>
      <c r="F712" s="2">
        <f t="shared" ca="1" si="164"/>
        <v>204</v>
      </c>
      <c r="G712" s="2">
        <f t="shared" ca="1" si="165"/>
        <v>110</v>
      </c>
      <c r="H712" s="2">
        <f t="shared" ca="1" si="166"/>
        <v>8</v>
      </c>
      <c r="I712" s="2">
        <f t="shared" ca="1" si="167"/>
        <v>8</v>
      </c>
      <c r="J712" s="2">
        <f t="shared" ca="1" si="173"/>
        <v>11.7</v>
      </c>
      <c r="K712" s="2">
        <f t="shared" ca="1" si="174"/>
        <v>2.04</v>
      </c>
      <c r="L712" s="2">
        <f t="shared" ca="1" si="175"/>
        <v>1.65</v>
      </c>
      <c r="M712" s="2">
        <f t="shared" ca="1" si="176"/>
        <v>0.4</v>
      </c>
      <c r="N712" s="14">
        <f t="shared" ca="1" si="177"/>
        <v>0.24</v>
      </c>
      <c r="O712" s="2">
        <f t="shared" ca="1" si="178"/>
        <v>4.33</v>
      </c>
      <c r="P712" s="14">
        <f t="shared" ca="1" si="170"/>
        <v>1.1290322580645162</v>
      </c>
      <c r="Q712" s="2">
        <f t="shared" ca="1" si="179"/>
        <v>62.096774193548391</v>
      </c>
      <c r="R712" s="2">
        <f t="shared" ca="1" si="171"/>
        <v>66.426774193548397</v>
      </c>
      <c r="S712" s="2">
        <v>0</v>
      </c>
      <c r="T712" s="2">
        <v>0</v>
      </c>
      <c r="U712" s="2">
        <v>0</v>
      </c>
      <c r="V712" s="2">
        <v>0</v>
      </c>
      <c r="W712" s="2">
        <f t="shared" ca="1" si="172"/>
        <v>78.1267741935484</v>
      </c>
    </row>
    <row r="713" spans="1:23" hidden="1" x14ac:dyDescent="0.35">
      <c r="A713" s="6" t="s">
        <v>46</v>
      </c>
      <c r="B713" s="2" t="s">
        <v>118</v>
      </c>
      <c r="C713" s="2" t="s">
        <v>109</v>
      </c>
      <c r="D713" s="2">
        <f t="shared" si="180"/>
        <v>2</v>
      </c>
      <c r="E713" s="2">
        <f t="shared" ca="1" si="163"/>
        <v>8.4</v>
      </c>
      <c r="F713" s="2">
        <f t="shared" ca="1" si="164"/>
        <v>218</v>
      </c>
      <c r="G713" s="2">
        <f t="shared" ca="1" si="165"/>
        <v>100</v>
      </c>
      <c r="H713" s="2">
        <f t="shared" ca="1" si="166"/>
        <v>8.8000000000000007</v>
      </c>
      <c r="I713" s="2">
        <f t="shared" ca="1" si="167"/>
        <v>10</v>
      </c>
      <c r="J713" s="2">
        <f t="shared" ca="1" si="173"/>
        <v>12.600000000000001</v>
      </c>
      <c r="K713" s="2">
        <f t="shared" ca="1" si="174"/>
        <v>2.1800000000000002</v>
      </c>
      <c r="L713" s="2">
        <f t="shared" ca="1" si="175"/>
        <v>1.5</v>
      </c>
      <c r="M713" s="2">
        <f t="shared" ca="1" si="176"/>
        <v>0.44000000000000006</v>
      </c>
      <c r="N713" s="14">
        <f t="shared" ca="1" si="177"/>
        <v>0.5</v>
      </c>
      <c r="O713" s="2">
        <f t="shared" ca="1" si="178"/>
        <v>4.62</v>
      </c>
      <c r="P713" s="14">
        <f t="shared" ca="1" si="170"/>
        <v>1.6867469879518073</v>
      </c>
      <c r="Q713" s="2">
        <f t="shared" ca="1" si="179"/>
        <v>92.771084337349407</v>
      </c>
      <c r="R713" s="2">
        <f t="shared" ca="1" si="171"/>
        <v>97.391084337349412</v>
      </c>
      <c r="S713" s="2">
        <v>0</v>
      </c>
      <c r="T713" s="2">
        <v>0</v>
      </c>
      <c r="U713" s="2">
        <v>0</v>
      </c>
      <c r="V713" s="2">
        <v>0</v>
      </c>
      <c r="W713" s="2">
        <f t="shared" ca="1" si="172"/>
        <v>109.99108433734941</v>
      </c>
    </row>
    <row r="714" spans="1:23" hidden="1" x14ac:dyDescent="0.35">
      <c r="A714" s="6" t="s">
        <v>47</v>
      </c>
      <c r="B714" s="2" t="s">
        <v>118</v>
      </c>
      <c r="C714" s="2" t="s">
        <v>109</v>
      </c>
      <c r="D714" s="2">
        <f t="shared" si="180"/>
        <v>2</v>
      </c>
      <c r="E714" s="2">
        <f t="shared" ca="1" si="163"/>
        <v>7</v>
      </c>
      <c r="F714" s="2">
        <f t="shared" ca="1" si="164"/>
        <v>186</v>
      </c>
      <c r="G714" s="2">
        <f t="shared" ca="1" si="165"/>
        <v>90</v>
      </c>
      <c r="H714" s="2">
        <f t="shared" ca="1" si="166"/>
        <v>9</v>
      </c>
      <c r="I714" s="2">
        <f t="shared" ca="1" si="167"/>
        <v>16</v>
      </c>
      <c r="J714" s="2">
        <f t="shared" ca="1" si="173"/>
        <v>10.5</v>
      </c>
      <c r="K714" s="2">
        <f t="shared" ca="1" si="174"/>
        <v>1.86</v>
      </c>
      <c r="L714" s="2">
        <f t="shared" ca="1" si="175"/>
        <v>1.3499999999999999</v>
      </c>
      <c r="M714" s="2">
        <f t="shared" ca="1" si="176"/>
        <v>0.45</v>
      </c>
      <c r="N714" s="14">
        <f t="shared" ca="1" si="177"/>
        <v>0.48</v>
      </c>
      <c r="O714" s="2">
        <f t="shared" ca="1" si="178"/>
        <v>4.1400000000000006</v>
      </c>
      <c r="P714" s="14">
        <f t="shared" ca="1" si="170"/>
        <v>1.1864406779661016</v>
      </c>
      <c r="Q714" s="2">
        <f t="shared" ca="1" si="179"/>
        <v>65.254237288135585</v>
      </c>
      <c r="R714" s="2">
        <f t="shared" ca="1" si="171"/>
        <v>69.394237288135585</v>
      </c>
      <c r="S714" s="2">
        <v>0</v>
      </c>
      <c r="T714" s="2">
        <v>0</v>
      </c>
      <c r="U714" s="2">
        <v>0</v>
      </c>
      <c r="V714" s="2">
        <v>0</v>
      </c>
      <c r="W714" s="2">
        <f t="shared" ca="1" si="172"/>
        <v>79.894237288135585</v>
      </c>
    </row>
    <row r="715" spans="1:23" hidden="1" x14ac:dyDescent="0.35">
      <c r="A715" s="6" t="s">
        <v>48</v>
      </c>
      <c r="B715" s="2" t="s">
        <v>118</v>
      </c>
      <c r="C715" s="2" t="s">
        <v>109</v>
      </c>
      <c r="D715" s="2">
        <f t="shared" si="180"/>
        <v>2</v>
      </c>
      <c r="E715" s="2">
        <f t="shared" ca="1" si="163"/>
        <v>7.2</v>
      </c>
      <c r="F715" s="2">
        <f t="shared" ca="1" si="164"/>
        <v>212</v>
      </c>
      <c r="G715" s="2">
        <f t="shared" ca="1" si="165"/>
        <v>98</v>
      </c>
      <c r="H715" s="2">
        <f t="shared" ca="1" si="166"/>
        <v>7.4</v>
      </c>
      <c r="I715" s="2">
        <f t="shared" ca="1" si="167"/>
        <v>10</v>
      </c>
      <c r="J715" s="2">
        <f t="shared" ca="1" si="173"/>
        <v>10.8</v>
      </c>
      <c r="K715" s="2">
        <f t="shared" ca="1" si="174"/>
        <v>2.12</v>
      </c>
      <c r="L715" s="2">
        <f t="shared" ca="1" si="175"/>
        <v>1.47</v>
      </c>
      <c r="M715" s="2">
        <f t="shared" ca="1" si="176"/>
        <v>0.37000000000000005</v>
      </c>
      <c r="N715" s="14">
        <f t="shared" ca="1" si="177"/>
        <v>0.4</v>
      </c>
      <c r="O715" s="2">
        <f t="shared" ca="1" si="178"/>
        <v>4.3600000000000003</v>
      </c>
      <c r="P715" s="14">
        <f t="shared" ca="1" si="170"/>
        <v>1.4736842105263157</v>
      </c>
      <c r="Q715" s="2">
        <f t="shared" ca="1" si="179"/>
        <v>81.05263157894737</v>
      </c>
      <c r="R715" s="2">
        <f t="shared" ca="1" si="171"/>
        <v>85.412631578947369</v>
      </c>
      <c r="S715" s="2">
        <v>0</v>
      </c>
      <c r="T715" s="2">
        <v>0</v>
      </c>
      <c r="U715" s="2">
        <v>0</v>
      </c>
      <c r="V715" s="2">
        <v>0</v>
      </c>
      <c r="W715" s="2">
        <f t="shared" ca="1" si="172"/>
        <v>96.212631578947367</v>
      </c>
    </row>
    <row r="716" spans="1:23" hidden="1" x14ac:dyDescent="0.35">
      <c r="A716" s="6" t="s">
        <v>49</v>
      </c>
      <c r="B716" s="2" t="s">
        <v>118</v>
      </c>
      <c r="C716" s="2" t="s">
        <v>109</v>
      </c>
      <c r="D716" s="2">
        <f t="shared" si="180"/>
        <v>2</v>
      </c>
      <c r="E716" s="2">
        <f t="shared" ca="1" si="163"/>
        <v>7.6</v>
      </c>
      <c r="F716" s="2">
        <f t="shared" ca="1" si="164"/>
        <v>206</v>
      </c>
      <c r="G716" s="2">
        <f t="shared" ca="1" si="165"/>
        <v>112</v>
      </c>
      <c r="H716" s="2">
        <f t="shared" ca="1" si="166"/>
        <v>7.6</v>
      </c>
      <c r="I716" s="2">
        <f t="shared" ca="1" si="167"/>
        <v>4</v>
      </c>
      <c r="J716" s="2">
        <f t="shared" ca="1" si="173"/>
        <v>11.399999999999999</v>
      </c>
      <c r="K716" s="2">
        <f t="shared" ca="1" si="174"/>
        <v>2.06</v>
      </c>
      <c r="L716" s="2">
        <f t="shared" ca="1" si="175"/>
        <v>1.68</v>
      </c>
      <c r="M716" s="2">
        <f t="shared" ca="1" si="176"/>
        <v>0.38</v>
      </c>
      <c r="N716" s="14">
        <f t="shared" ca="1" si="177"/>
        <v>0.08</v>
      </c>
      <c r="O716" s="2">
        <f t="shared" ca="1" si="178"/>
        <v>4.2</v>
      </c>
      <c r="P716" s="14">
        <f t="shared" ca="1" si="170"/>
        <v>1.6568047337278107</v>
      </c>
      <c r="Q716" s="2">
        <f t="shared" ca="1" si="179"/>
        <v>91.124260355029591</v>
      </c>
      <c r="R716" s="2">
        <f t="shared" ca="1" si="171"/>
        <v>95.324260355029594</v>
      </c>
      <c r="S716" s="2">
        <v>0</v>
      </c>
      <c r="T716" s="2">
        <v>0</v>
      </c>
      <c r="U716" s="2">
        <v>0</v>
      </c>
      <c r="V716" s="2">
        <v>0</v>
      </c>
      <c r="W716" s="2">
        <f t="shared" ca="1" si="172"/>
        <v>106.7242603550296</v>
      </c>
    </row>
    <row r="717" spans="1:23" hidden="1" x14ac:dyDescent="0.35">
      <c r="A717" s="6" t="s">
        <v>50</v>
      </c>
      <c r="B717" s="2" t="s">
        <v>118</v>
      </c>
      <c r="C717" s="2" t="s">
        <v>109</v>
      </c>
      <c r="D717" s="2">
        <f t="shared" si="180"/>
        <v>2</v>
      </c>
      <c r="E717" s="2">
        <f t="shared" ca="1" si="163"/>
        <v>8.4</v>
      </c>
      <c r="F717" s="2">
        <f t="shared" ca="1" si="164"/>
        <v>192</v>
      </c>
      <c r="G717" s="2">
        <f t="shared" ca="1" si="165"/>
        <v>108</v>
      </c>
      <c r="H717" s="2">
        <f t="shared" ca="1" si="166"/>
        <v>7.4</v>
      </c>
      <c r="I717" s="2">
        <f t="shared" ca="1" si="167"/>
        <v>16</v>
      </c>
      <c r="J717" s="2">
        <f t="shared" ca="1" si="173"/>
        <v>12.600000000000001</v>
      </c>
      <c r="K717" s="2">
        <f t="shared" ca="1" si="174"/>
        <v>1.92</v>
      </c>
      <c r="L717" s="2">
        <f t="shared" ca="1" si="175"/>
        <v>1.6199999999999999</v>
      </c>
      <c r="M717" s="2">
        <f t="shared" ca="1" si="176"/>
        <v>0.37000000000000005</v>
      </c>
      <c r="N717" s="14">
        <f t="shared" ca="1" si="177"/>
        <v>0.32</v>
      </c>
      <c r="O717" s="2">
        <f t="shared" ca="1" si="178"/>
        <v>4.2300000000000004</v>
      </c>
      <c r="P717" s="14">
        <f t="shared" ca="1" si="170"/>
        <v>1.6279069767441861</v>
      </c>
      <c r="Q717" s="2">
        <f t="shared" ca="1" si="179"/>
        <v>89.534883720930239</v>
      </c>
      <c r="R717" s="2">
        <f t="shared" ca="1" si="171"/>
        <v>93.764883720930243</v>
      </c>
      <c r="S717" s="2">
        <v>0</v>
      </c>
      <c r="T717" s="2">
        <v>0</v>
      </c>
      <c r="U717" s="2">
        <v>0</v>
      </c>
      <c r="V717" s="2">
        <v>0</v>
      </c>
      <c r="W717" s="2">
        <f t="shared" ca="1" si="172"/>
        <v>106.36488372093024</v>
      </c>
    </row>
    <row r="718" spans="1:23" hidden="1" x14ac:dyDescent="0.35">
      <c r="A718" s="6" t="s">
        <v>51</v>
      </c>
      <c r="B718" s="2" t="s">
        <v>118</v>
      </c>
      <c r="C718" s="2" t="s">
        <v>109</v>
      </c>
      <c r="D718" s="2">
        <f t="shared" si="180"/>
        <v>2</v>
      </c>
      <c r="E718" s="2">
        <f t="shared" ca="1" si="163"/>
        <v>7.2</v>
      </c>
      <c r="F718" s="2">
        <f t="shared" ca="1" si="164"/>
        <v>210</v>
      </c>
      <c r="G718" s="2">
        <f t="shared" ca="1" si="165"/>
        <v>106</v>
      </c>
      <c r="H718" s="2">
        <f t="shared" ca="1" si="166"/>
        <v>7.2</v>
      </c>
      <c r="I718" s="2">
        <f t="shared" ca="1" si="167"/>
        <v>8</v>
      </c>
      <c r="J718" s="2">
        <f t="shared" ca="1" si="173"/>
        <v>10.8</v>
      </c>
      <c r="K718" s="2">
        <f t="shared" ca="1" si="174"/>
        <v>2.1</v>
      </c>
      <c r="L718" s="2">
        <f t="shared" ca="1" si="175"/>
        <v>1.5899999999999999</v>
      </c>
      <c r="M718" s="2">
        <f t="shared" ca="1" si="176"/>
        <v>0.36000000000000004</v>
      </c>
      <c r="N718" s="14">
        <f t="shared" ca="1" si="177"/>
        <v>0.16</v>
      </c>
      <c r="O718" s="2">
        <f t="shared" ca="1" si="178"/>
        <v>4.21</v>
      </c>
      <c r="P718" s="14">
        <f t="shared" ca="1" si="170"/>
        <v>1.1914893617021276</v>
      </c>
      <c r="Q718" s="2">
        <f t="shared" ca="1" si="179"/>
        <v>65.531914893617014</v>
      </c>
      <c r="R718" s="2">
        <f t="shared" ca="1" si="171"/>
        <v>69.741914893617007</v>
      </c>
      <c r="S718" s="2">
        <v>0</v>
      </c>
      <c r="T718" s="2">
        <v>0</v>
      </c>
      <c r="U718" s="2">
        <v>0</v>
      </c>
      <c r="V718" s="2">
        <v>0</v>
      </c>
      <c r="W718" s="2">
        <f t="shared" ca="1" si="172"/>
        <v>80.541914893617005</v>
      </c>
    </row>
    <row r="719" spans="1:23" hidden="1" x14ac:dyDescent="0.35">
      <c r="A719" s="6" t="s">
        <v>52</v>
      </c>
      <c r="B719" s="2" t="s">
        <v>118</v>
      </c>
      <c r="C719" s="2" t="s">
        <v>109</v>
      </c>
      <c r="D719" s="2">
        <f t="shared" si="180"/>
        <v>2</v>
      </c>
      <c r="E719" s="2">
        <f t="shared" ref="E719:E782" ca="1" si="181">(RANDBETWEEN(35,45)/10)*D719</f>
        <v>7</v>
      </c>
      <c r="F719" s="2">
        <f t="shared" ref="F719:F782" ca="1" si="182">RANDBETWEEN(90,110)*D719</f>
        <v>198</v>
      </c>
      <c r="G719" s="2">
        <f t="shared" ref="G719:G782" ca="1" si="183">RANDBETWEEN(45,60)*D719</f>
        <v>106</v>
      </c>
      <c r="H719" s="2">
        <f t="shared" ref="H719:H782" ca="1" si="184">(RANDBETWEEN(35,45)/10)*D719</f>
        <v>8.8000000000000007</v>
      </c>
      <c r="I719" s="2">
        <f t="shared" ref="I719:I782" ca="1" si="185">RANDBETWEEN(2,8)*D719</f>
        <v>10</v>
      </c>
      <c r="J719" s="2">
        <f t="shared" ca="1" si="173"/>
        <v>10.5</v>
      </c>
      <c r="K719" s="2">
        <f t="shared" ca="1" si="174"/>
        <v>1.98</v>
      </c>
      <c r="L719" s="2">
        <f t="shared" ca="1" si="175"/>
        <v>1.5899999999999999</v>
      </c>
      <c r="M719" s="2">
        <f t="shared" ca="1" si="176"/>
        <v>0.44000000000000006</v>
      </c>
      <c r="N719" s="14">
        <f t="shared" ca="1" si="177"/>
        <v>0.3</v>
      </c>
      <c r="O719" s="2">
        <f t="shared" ca="1" si="178"/>
        <v>4.3099999999999996</v>
      </c>
      <c r="P719" s="14">
        <f t="shared" ca="1" si="170"/>
        <v>1.201716738197425</v>
      </c>
      <c r="Q719" s="2">
        <f t="shared" ca="1" si="179"/>
        <v>66.094420600858371</v>
      </c>
      <c r="R719" s="2">
        <f t="shared" ca="1" si="171"/>
        <v>70.404420600858373</v>
      </c>
      <c r="S719" s="2">
        <v>0</v>
      </c>
      <c r="T719" s="2">
        <v>0</v>
      </c>
      <c r="U719" s="2">
        <v>0</v>
      </c>
      <c r="V719" s="2">
        <v>0</v>
      </c>
      <c r="W719" s="2">
        <f t="shared" ca="1" si="172"/>
        <v>80.904420600858373</v>
      </c>
    </row>
    <row r="720" spans="1:23" hidden="1" x14ac:dyDescent="0.35">
      <c r="A720" s="6" t="s">
        <v>53</v>
      </c>
      <c r="B720" s="2" t="s">
        <v>118</v>
      </c>
      <c r="C720" s="2" t="s">
        <v>109</v>
      </c>
      <c r="D720" s="2">
        <f t="shared" si="180"/>
        <v>2</v>
      </c>
      <c r="E720" s="2">
        <f t="shared" ca="1" si="181"/>
        <v>8</v>
      </c>
      <c r="F720" s="2">
        <f t="shared" ca="1" si="182"/>
        <v>216</v>
      </c>
      <c r="G720" s="2">
        <f t="shared" ca="1" si="183"/>
        <v>116</v>
      </c>
      <c r="H720" s="2">
        <f t="shared" ca="1" si="184"/>
        <v>8.8000000000000007</v>
      </c>
      <c r="I720" s="2">
        <f t="shared" ca="1" si="185"/>
        <v>4</v>
      </c>
      <c r="J720" s="2">
        <f t="shared" ca="1" si="173"/>
        <v>12</v>
      </c>
      <c r="K720" s="2">
        <f t="shared" ca="1" si="174"/>
        <v>2.16</v>
      </c>
      <c r="L720" s="2">
        <f t="shared" ca="1" si="175"/>
        <v>1.74</v>
      </c>
      <c r="M720" s="2">
        <f t="shared" ca="1" si="176"/>
        <v>0.44000000000000006</v>
      </c>
      <c r="N720" s="14">
        <f t="shared" ca="1" si="177"/>
        <v>0.2</v>
      </c>
      <c r="O720" s="2">
        <f t="shared" ca="1" si="178"/>
        <v>4.5400000000000009</v>
      </c>
      <c r="P720" s="14">
        <f t="shared" ca="1" si="170"/>
        <v>1.3793103448275863</v>
      </c>
      <c r="Q720" s="2">
        <f t="shared" ca="1" si="179"/>
        <v>75.862068965517253</v>
      </c>
      <c r="R720" s="2">
        <f t="shared" ca="1" si="171"/>
        <v>80.402068965517259</v>
      </c>
      <c r="S720" s="2">
        <v>0</v>
      </c>
      <c r="T720" s="2">
        <v>0</v>
      </c>
      <c r="U720" s="2">
        <v>0</v>
      </c>
      <c r="V720" s="2">
        <v>0</v>
      </c>
      <c r="W720" s="2">
        <f t="shared" ca="1" si="172"/>
        <v>92.402068965517259</v>
      </c>
    </row>
    <row r="721" spans="1:23" hidden="1" x14ac:dyDescent="0.35">
      <c r="A721" s="6" t="s">
        <v>54</v>
      </c>
      <c r="B721" s="2" t="s">
        <v>118</v>
      </c>
      <c r="C721" s="2" t="s">
        <v>109</v>
      </c>
      <c r="D721" s="2">
        <f t="shared" si="180"/>
        <v>2</v>
      </c>
      <c r="E721" s="2">
        <f t="shared" ca="1" si="181"/>
        <v>8.4</v>
      </c>
      <c r="F721" s="2">
        <f t="shared" ca="1" si="182"/>
        <v>210</v>
      </c>
      <c r="G721" s="2">
        <f t="shared" ca="1" si="183"/>
        <v>106</v>
      </c>
      <c r="H721" s="2">
        <f t="shared" ca="1" si="184"/>
        <v>8.6</v>
      </c>
      <c r="I721" s="2">
        <f t="shared" ca="1" si="185"/>
        <v>8</v>
      </c>
      <c r="J721" s="2">
        <f t="shared" ca="1" si="173"/>
        <v>12.600000000000001</v>
      </c>
      <c r="K721" s="2">
        <f t="shared" ca="1" si="174"/>
        <v>2.1</v>
      </c>
      <c r="L721" s="2">
        <f t="shared" ca="1" si="175"/>
        <v>1.5899999999999999</v>
      </c>
      <c r="M721" s="2">
        <f t="shared" ca="1" si="176"/>
        <v>0.43</v>
      </c>
      <c r="N721" s="14">
        <f t="shared" ca="1" si="177"/>
        <v>0.16</v>
      </c>
      <c r="O721" s="2">
        <f t="shared" ca="1" si="178"/>
        <v>4.28</v>
      </c>
      <c r="P721" s="14">
        <f t="shared" ca="1" si="170"/>
        <v>1.75</v>
      </c>
      <c r="Q721" s="2">
        <f t="shared" ca="1" si="179"/>
        <v>96.25</v>
      </c>
      <c r="R721" s="2">
        <f t="shared" ca="1" si="171"/>
        <v>100.53</v>
      </c>
      <c r="S721" s="2">
        <v>0</v>
      </c>
      <c r="T721" s="2">
        <v>0</v>
      </c>
      <c r="U721" s="2">
        <v>0</v>
      </c>
      <c r="V721" s="2">
        <v>0</v>
      </c>
      <c r="W721" s="2">
        <f t="shared" ca="1" si="172"/>
        <v>113.13</v>
      </c>
    </row>
    <row r="722" spans="1:23" hidden="1" x14ac:dyDescent="0.35">
      <c r="A722" s="6" t="s">
        <v>55</v>
      </c>
      <c r="B722" s="2" t="s">
        <v>118</v>
      </c>
      <c r="C722" s="2" t="s">
        <v>109</v>
      </c>
      <c r="D722" s="2">
        <f t="shared" si="180"/>
        <v>2</v>
      </c>
      <c r="E722" s="2">
        <f t="shared" ca="1" si="181"/>
        <v>8.6</v>
      </c>
      <c r="F722" s="2">
        <f t="shared" ca="1" si="182"/>
        <v>212</v>
      </c>
      <c r="G722" s="2">
        <f t="shared" ca="1" si="183"/>
        <v>106</v>
      </c>
      <c r="H722" s="2">
        <f t="shared" ca="1" si="184"/>
        <v>8.6</v>
      </c>
      <c r="I722" s="2">
        <f t="shared" ca="1" si="185"/>
        <v>8</v>
      </c>
      <c r="J722" s="2">
        <f t="shared" ca="1" si="173"/>
        <v>12.899999999999999</v>
      </c>
      <c r="K722" s="2">
        <f t="shared" ca="1" si="174"/>
        <v>2.12</v>
      </c>
      <c r="L722" s="2">
        <f t="shared" ca="1" si="175"/>
        <v>1.5899999999999999</v>
      </c>
      <c r="M722" s="2">
        <f t="shared" ca="1" si="176"/>
        <v>0.43</v>
      </c>
      <c r="N722" s="14">
        <f t="shared" ca="1" si="177"/>
        <v>0.32</v>
      </c>
      <c r="O722" s="2">
        <f t="shared" ca="1" si="178"/>
        <v>4.46</v>
      </c>
      <c r="P722" s="14">
        <f t="shared" ca="1" si="170"/>
        <v>1.3592233009708738</v>
      </c>
      <c r="Q722" s="2">
        <f t="shared" ca="1" si="179"/>
        <v>74.757281553398059</v>
      </c>
      <c r="R722" s="2">
        <f t="shared" ca="1" si="171"/>
        <v>79.217281553398053</v>
      </c>
      <c r="S722" s="2">
        <v>0</v>
      </c>
      <c r="T722" s="2">
        <v>0</v>
      </c>
      <c r="U722" s="2">
        <v>0</v>
      </c>
      <c r="V722" s="2">
        <v>0</v>
      </c>
      <c r="W722" s="2">
        <f t="shared" ca="1" si="172"/>
        <v>92.117281553398044</v>
      </c>
    </row>
    <row r="723" spans="1:23" hidden="1" x14ac:dyDescent="0.35">
      <c r="A723" s="6" t="s">
        <v>56</v>
      </c>
      <c r="B723" s="2" t="s">
        <v>118</v>
      </c>
      <c r="C723" s="2" t="s">
        <v>109</v>
      </c>
      <c r="D723" s="2">
        <f t="shared" si="180"/>
        <v>2</v>
      </c>
      <c r="E723" s="2">
        <f t="shared" ca="1" si="181"/>
        <v>7</v>
      </c>
      <c r="F723" s="2">
        <f t="shared" ca="1" si="182"/>
        <v>198</v>
      </c>
      <c r="G723" s="2">
        <f t="shared" ca="1" si="183"/>
        <v>104</v>
      </c>
      <c r="H723" s="2">
        <f t="shared" ca="1" si="184"/>
        <v>7.4</v>
      </c>
      <c r="I723" s="2">
        <f t="shared" ca="1" si="185"/>
        <v>16</v>
      </c>
      <c r="J723" s="2">
        <f t="shared" ca="1" si="173"/>
        <v>10.5</v>
      </c>
      <c r="K723" s="2">
        <f t="shared" ca="1" si="174"/>
        <v>1.98</v>
      </c>
      <c r="L723" s="2">
        <f t="shared" ca="1" si="175"/>
        <v>1.56</v>
      </c>
      <c r="M723" s="2">
        <f t="shared" ca="1" si="176"/>
        <v>0.37000000000000005</v>
      </c>
      <c r="N723" s="14">
        <f t="shared" ca="1" si="177"/>
        <v>0.64</v>
      </c>
      <c r="O723" s="2">
        <f t="shared" ca="1" si="178"/>
        <v>4.55</v>
      </c>
      <c r="P723" s="14">
        <f t="shared" ca="1" si="170"/>
        <v>1.4507772020725389</v>
      </c>
      <c r="Q723" s="2">
        <f t="shared" ca="1" si="179"/>
        <v>79.792746113989637</v>
      </c>
      <c r="R723" s="2">
        <f t="shared" ca="1" si="171"/>
        <v>84.342746113989634</v>
      </c>
      <c r="S723" s="2">
        <v>0</v>
      </c>
      <c r="T723" s="2">
        <v>0</v>
      </c>
      <c r="U723" s="2">
        <v>0</v>
      </c>
      <c r="V723" s="2">
        <v>0</v>
      </c>
      <c r="W723" s="2">
        <f t="shared" ca="1" si="172"/>
        <v>94.842746113989634</v>
      </c>
    </row>
    <row r="724" spans="1:23" hidden="1" x14ac:dyDescent="0.35">
      <c r="A724" s="6" t="s">
        <v>57</v>
      </c>
      <c r="B724" s="2" t="s">
        <v>118</v>
      </c>
      <c r="C724" s="2" t="s">
        <v>109</v>
      </c>
      <c r="D724" s="2">
        <f t="shared" si="180"/>
        <v>2</v>
      </c>
      <c r="E724" s="2">
        <f t="shared" ca="1" si="181"/>
        <v>7.4</v>
      </c>
      <c r="F724" s="2">
        <f t="shared" ca="1" si="182"/>
        <v>196</v>
      </c>
      <c r="G724" s="2">
        <f t="shared" ca="1" si="183"/>
        <v>94</v>
      </c>
      <c r="H724" s="2">
        <f t="shared" ca="1" si="184"/>
        <v>7.2</v>
      </c>
      <c r="I724" s="2">
        <f t="shared" ca="1" si="185"/>
        <v>12</v>
      </c>
      <c r="J724" s="2">
        <f t="shared" ca="1" si="173"/>
        <v>11.100000000000001</v>
      </c>
      <c r="K724" s="2">
        <f t="shared" ca="1" si="174"/>
        <v>1.96</v>
      </c>
      <c r="L724" s="2">
        <f t="shared" ca="1" si="175"/>
        <v>1.41</v>
      </c>
      <c r="M724" s="2">
        <f t="shared" ca="1" si="176"/>
        <v>0.36000000000000004</v>
      </c>
      <c r="N724" s="14">
        <f t="shared" ca="1" si="177"/>
        <v>0.60000000000000009</v>
      </c>
      <c r="O724" s="2">
        <f t="shared" ca="1" si="178"/>
        <v>4.33</v>
      </c>
      <c r="P724" s="14">
        <f t="shared" ca="1" si="170"/>
        <v>1.7073170731707317</v>
      </c>
      <c r="Q724" s="2">
        <f t="shared" ca="1" si="179"/>
        <v>93.902439024390247</v>
      </c>
      <c r="R724" s="2">
        <f t="shared" ca="1" si="171"/>
        <v>98.232439024390246</v>
      </c>
      <c r="S724" s="2">
        <v>0</v>
      </c>
      <c r="T724" s="2">
        <v>0</v>
      </c>
      <c r="U724" s="2">
        <v>0</v>
      </c>
      <c r="V724" s="2">
        <v>0</v>
      </c>
      <c r="W724" s="2">
        <f t="shared" ca="1" si="172"/>
        <v>109.33243902439025</v>
      </c>
    </row>
    <row r="725" spans="1:23" hidden="1" x14ac:dyDescent="0.35">
      <c r="A725" s="6" t="s">
        <v>58</v>
      </c>
      <c r="B725" s="2" t="s">
        <v>118</v>
      </c>
      <c r="C725" s="2" t="s">
        <v>109</v>
      </c>
      <c r="D725" s="2">
        <f t="shared" si="180"/>
        <v>2</v>
      </c>
      <c r="E725" s="2">
        <f t="shared" ca="1" si="181"/>
        <v>7.8</v>
      </c>
      <c r="F725" s="2">
        <f t="shared" ca="1" si="182"/>
        <v>190</v>
      </c>
      <c r="G725" s="2">
        <f t="shared" ca="1" si="183"/>
        <v>102</v>
      </c>
      <c r="H725" s="2">
        <f t="shared" ca="1" si="184"/>
        <v>7.4</v>
      </c>
      <c r="I725" s="2">
        <f t="shared" ca="1" si="185"/>
        <v>6</v>
      </c>
      <c r="J725" s="2">
        <f t="shared" ca="1" si="173"/>
        <v>11.7</v>
      </c>
      <c r="K725" s="2">
        <f t="shared" ca="1" si="174"/>
        <v>1.9000000000000001</v>
      </c>
      <c r="L725" s="2">
        <f t="shared" ca="1" si="175"/>
        <v>1.53</v>
      </c>
      <c r="M725" s="2">
        <f t="shared" ca="1" si="176"/>
        <v>0.37000000000000005</v>
      </c>
      <c r="N725" s="14">
        <f t="shared" ca="1" si="177"/>
        <v>0.18</v>
      </c>
      <c r="O725" s="2">
        <f t="shared" ca="1" si="178"/>
        <v>3.9800000000000004</v>
      </c>
      <c r="P725" s="14">
        <f t="shared" ca="1" si="170"/>
        <v>1.3270142180094786</v>
      </c>
      <c r="Q725" s="2">
        <f t="shared" ca="1" si="179"/>
        <v>72.985781990521318</v>
      </c>
      <c r="R725" s="2">
        <f t="shared" ca="1" si="171"/>
        <v>76.965781990521322</v>
      </c>
      <c r="S725" s="2">
        <v>0</v>
      </c>
      <c r="T725" s="2">
        <v>0</v>
      </c>
      <c r="U725" s="2">
        <v>0</v>
      </c>
      <c r="V725" s="2">
        <v>0</v>
      </c>
      <c r="W725" s="2">
        <f t="shared" ca="1" si="172"/>
        <v>88.665781990521324</v>
      </c>
    </row>
    <row r="726" spans="1:23" hidden="1" x14ac:dyDescent="0.35">
      <c r="A726" s="6" t="s">
        <v>59</v>
      </c>
      <c r="B726" s="2" t="s">
        <v>118</v>
      </c>
      <c r="C726" s="2" t="s">
        <v>109</v>
      </c>
      <c r="D726" s="2">
        <f t="shared" si="180"/>
        <v>2</v>
      </c>
      <c r="E726" s="2">
        <f t="shared" ca="1" si="181"/>
        <v>7.8</v>
      </c>
      <c r="F726" s="2">
        <f t="shared" ca="1" si="182"/>
        <v>206</v>
      </c>
      <c r="G726" s="2">
        <f t="shared" ca="1" si="183"/>
        <v>98</v>
      </c>
      <c r="H726" s="2">
        <f t="shared" ca="1" si="184"/>
        <v>8.6</v>
      </c>
      <c r="I726" s="2">
        <f t="shared" ca="1" si="185"/>
        <v>16</v>
      </c>
      <c r="J726" s="2">
        <f t="shared" ca="1" si="173"/>
        <v>11.7</v>
      </c>
      <c r="K726" s="2">
        <f t="shared" ca="1" si="174"/>
        <v>2.06</v>
      </c>
      <c r="L726" s="2">
        <f t="shared" ca="1" si="175"/>
        <v>1.47</v>
      </c>
      <c r="M726" s="2">
        <f t="shared" ca="1" si="176"/>
        <v>0.43</v>
      </c>
      <c r="N726" s="14">
        <f t="shared" ca="1" si="177"/>
        <v>0.8</v>
      </c>
      <c r="O726" s="2">
        <f t="shared" ca="1" si="178"/>
        <v>4.7600000000000007</v>
      </c>
      <c r="P726" s="14">
        <f t="shared" ca="1" si="170"/>
        <v>1.4070351758793971</v>
      </c>
      <c r="Q726" s="2">
        <f t="shared" ca="1" si="179"/>
        <v>77.386934673366838</v>
      </c>
      <c r="R726" s="2">
        <f t="shared" ca="1" si="171"/>
        <v>82.146934673366843</v>
      </c>
      <c r="S726" s="2">
        <v>0</v>
      </c>
      <c r="T726" s="2">
        <v>0</v>
      </c>
      <c r="U726" s="2">
        <v>0</v>
      </c>
      <c r="V726" s="2">
        <v>0</v>
      </c>
      <c r="W726" s="2">
        <f t="shared" ca="1" si="172"/>
        <v>93.846934673366846</v>
      </c>
    </row>
    <row r="727" spans="1:23" hidden="1" x14ac:dyDescent="0.35">
      <c r="A727" s="6" t="s">
        <v>60</v>
      </c>
      <c r="B727" s="2" t="s">
        <v>118</v>
      </c>
      <c r="C727" s="2" t="s">
        <v>109</v>
      </c>
      <c r="D727" s="2">
        <f t="shared" si="180"/>
        <v>2</v>
      </c>
      <c r="E727" s="2">
        <f t="shared" ca="1" si="181"/>
        <v>7</v>
      </c>
      <c r="F727" s="2">
        <f t="shared" ca="1" si="182"/>
        <v>190</v>
      </c>
      <c r="G727" s="2">
        <f t="shared" ca="1" si="183"/>
        <v>120</v>
      </c>
      <c r="H727" s="2">
        <f t="shared" ca="1" si="184"/>
        <v>7.8</v>
      </c>
      <c r="I727" s="2">
        <f t="shared" ca="1" si="185"/>
        <v>14</v>
      </c>
      <c r="J727" s="2">
        <f t="shared" ca="1" si="173"/>
        <v>10.5</v>
      </c>
      <c r="K727" s="2">
        <f t="shared" ca="1" si="174"/>
        <v>1.9000000000000001</v>
      </c>
      <c r="L727" s="2">
        <f t="shared" ca="1" si="175"/>
        <v>1.7999999999999998</v>
      </c>
      <c r="M727" s="2">
        <f t="shared" ca="1" si="176"/>
        <v>0.39</v>
      </c>
      <c r="N727" s="14">
        <f t="shared" ca="1" si="177"/>
        <v>0.56000000000000005</v>
      </c>
      <c r="O727" s="2">
        <f t="shared" ca="1" si="178"/>
        <v>4.6500000000000004</v>
      </c>
      <c r="P727" s="14">
        <f t="shared" ca="1" si="170"/>
        <v>1.1864406779661016</v>
      </c>
      <c r="Q727" s="2">
        <f t="shared" ca="1" si="179"/>
        <v>65.254237288135585</v>
      </c>
      <c r="R727" s="2">
        <f t="shared" ca="1" si="171"/>
        <v>69.90423728813559</v>
      </c>
      <c r="S727" s="2">
        <v>0</v>
      </c>
      <c r="T727" s="2">
        <v>0</v>
      </c>
      <c r="U727" s="2">
        <v>0</v>
      </c>
      <c r="V727" s="2">
        <v>0</v>
      </c>
      <c r="W727" s="2">
        <f t="shared" ca="1" si="172"/>
        <v>80.40423728813559</v>
      </c>
    </row>
    <row r="728" spans="1:23" hidden="1" x14ac:dyDescent="0.35">
      <c r="A728" s="6" t="s">
        <v>61</v>
      </c>
      <c r="B728" s="2" t="s">
        <v>118</v>
      </c>
      <c r="C728" s="2" t="s">
        <v>109</v>
      </c>
      <c r="D728" s="2">
        <f t="shared" si="180"/>
        <v>2</v>
      </c>
      <c r="E728" s="2">
        <f t="shared" ca="1" si="181"/>
        <v>8.6</v>
      </c>
      <c r="F728" s="2">
        <f t="shared" ca="1" si="182"/>
        <v>212</v>
      </c>
      <c r="G728" s="2">
        <f t="shared" ca="1" si="183"/>
        <v>120</v>
      </c>
      <c r="H728" s="2">
        <f t="shared" ca="1" si="184"/>
        <v>7.4</v>
      </c>
      <c r="I728" s="2">
        <f t="shared" ca="1" si="185"/>
        <v>4</v>
      </c>
      <c r="J728" s="2">
        <f t="shared" ca="1" si="173"/>
        <v>12.899999999999999</v>
      </c>
      <c r="K728" s="2">
        <f t="shared" ca="1" si="174"/>
        <v>2.12</v>
      </c>
      <c r="L728" s="2">
        <f t="shared" ca="1" si="175"/>
        <v>1.7999999999999998</v>
      </c>
      <c r="M728" s="2">
        <f t="shared" ca="1" si="176"/>
        <v>0.37000000000000005</v>
      </c>
      <c r="N728" s="14">
        <f t="shared" ca="1" si="177"/>
        <v>0.2</v>
      </c>
      <c r="O728" s="2">
        <f t="shared" ca="1" si="178"/>
        <v>4.49</v>
      </c>
      <c r="P728" s="14">
        <f t="shared" ca="1" si="170"/>
        <v>1.1914893617021276</v>
      </c>
      <c r="Q728" s="2">
        <f t="shared" ca="1" si="179"/>
        <v>65.531914893617014</v>
      </c>
      <c r="R728" s="2">
        <f t="shared" ca="1" si="171"/>
        <v>70.021914893617009</v>
      </c>
      <c r="S728" s="2">
        <v>0</v>
      </c>
      <c r="T728" s="2">
        <v>0</v>
      </c>
      <c r="U728" s="2">
        <v>0</v>
      </c>
      <c r="V728" s="2">
        <v>0</v>
      </c>
      <c r="W728" s="2">
        <f t="shared" ca="1" si="172"/>
        <v>82.921914893617014</v>
      </c>
    </row>
    <row r="729" spans="1:23" hidden="1" x14ac:dyDescent="0.35">
      <c r="A729" s="6" t="s">
        <v>62</v>
      </c>
      <c r="B729" s="2" t="s">
        <v>118</v>
      </c>
      <c r="C729" s="2" t="s">
        <v>109</v>
      </c>
      <c r="D729" s="2">
        <f t="shared" si="180"/>
        <v>2</v>
      </c>
      <c r="E729" s="2">
        <f t="shared" ca="1" si="181"/>
        <v>7</v>
      </c>
      <c r="F729" s="2">
        <f t="shared" ca="1" si="182"/>
        <v>184</v>
      </c>
      <c r="G729" s="2">
        <f t="shared" ca="1" si="183"/>
        <v>112</v>
      </c>
      <c r="H729" s="2">
        <f t="shared" ca="1" si="184"/>
        <v>8.4</v>
      </c>
      <c r="I729" s="2">
        <f t="shared" ca="1" si="185"/>
        <v>8</v>
      </c>
      <c r="J729" s="2">
        <f t="shared" ca="1" si="173"/>
        <v>10.5</v>
      </c>
      <c r="K729" s="2">
        <f t="shared" ca="1" si="174"/>
        <v>1.84</v>
      </c>
      <c r="L729" s="2">
        <f t="shared" ca="1" si="175"/>
        <v>1.68</v>
      </c>
      <c r="M729" s="2">
        <f t="shared" ca="1" si="176"/>
        <v>0.42000000000000004</v>
      </c>
      <c r="N729" s="14">
        <f t="shared" ca="1" si="177"/>
        <v>0.32</v>
      </c>
      <c r="O729" s="2">
        <f t="shared" ca="1" si="178"/>
        <v>4.26</v>
      </c>
      <c r="P729" s="14">
        <f t="shared" ca="1" si="170"/>
        <v>1.5642458100558658</v>
      </c>
      <c r="Q729" s="2">
        <f t="shared" ca="1" si="179"/>
        <v>86.033519553072622</v>
      </c>
      <c r="R729" s="2">
        <f t="shared" ca="1" si="171"/>
        <v>90.293519553072628</v>
      </c>
      <c r="S729" s="2">
        <v>0</v>
      </c>
      <c r="T729" s="2">
        <v>0</v>
      </c>
      <c r="U729" s="2">
        <v>0</v>
      </c>
      <c r="V729" s="2">
        <v>0</v>
      </c>
      <c r="W729" s="2">
        <f t="shared" ca="1" si="172"/>
        <v>100.79351955307263</v>
      </c>
    </row>
    <row r="730" spans="1:23" hidden="1" x14ac:dyDescent="0.35">
      <c r="A730" s="6" t="s">
        <v>63</v>
      </c>
      <c r="B730" s="2" t="s">
        <v>118</v>
      </c>
      <c r="C730" s="2" t="s">
        <v>109</v>
      </c>
      <c r="D730" s="2">
        <f t="shared" si="180"/>
        <v>2</v>
      </c>
      <c r="E730" s="2">
        <f t="shared" ca="1" si="181"/>
        <v>8.6</v>
      </c>
      <c r="F730" s="2">
        <f t="shared" ca="1" si="182"/>
        <v>186</v>
      </c>
      <c r="G730" s="2">
        <f t="shared" ca="1" si="183"/>
        <v>118</v>
      </c>
      <c r="H730" s="2">
        <f t="shared" ca="1" si="184"/>
        <v>7.8</v>
      </c>
      <c r="I730" s="2">
        <f t="shared" ca="1" si="185"/>
        <v>6</v>
      </c>
      <c r="J730" s="2">
        <f t="shared" ca="1" si="173"/>
        <v>12.899999999999999</v>
      </c>
      <c r="K730" s="2">
        <f t="shared" ca="1" si="174"/>
        <v>1.86</v>
      </c>
      <c r="L730" s="2">
        <f t="shared" ca="1" si="175"/>
        <v>1.77</v>
      </c>
      <c r="M730" s="2">
        <f t="shared" ca="1" si="176"/>
        <v>0.39</v>
      </c>
      <c r="N730" s="14">
        <f t="shared" ca="1" si="177"/>
        <v>0.30000000000000004</v>
      </c>
      <c r="O730" s="2">
        <f t="shared" ca="1" si="178"/>
        <v>4.3199999999999994</v>
      </c>
      <c r="P730" s="14">
        <f t="shared" ca="1" si="170"/>
        <v>1.1570247933884297</v>
      </c>
      <c r="Q730" s="2">
        <f t="shared" ca="1" si="179"/>
        <v>63.636363636363633</v>
      </c>
      <c r="R730" s="2">
        <f t="shared" ca="1" si="171"/>
        <v>67.956363636363633</v>
      </c>
      <c r="S730" s="2">
        <v>0</v>
      </c>
      <c r="T730" s="2">
        <v>0</v>
      </c>
      <c r="U730" s="2">
        <v>0</v>
      </c>
      <c r="V730" s="2">
        <v>0</v>
      </c>
      <c r="W730" s="2">
        <f t="shared" ca="1" si="172"/>
        <v>80.856363636363625</v>
      </c>
    </row>
    <row r="731" spans="1:23" hidden="1" x14ac:dyDescent="0.35">
      <c r="A731" s="6" t="s">
        <v>64</v>
      </c>
      <c r="B731" s="2" t="s">
        <v>118</v>
      </c>
      <c r="C731" s="2" t="s">
        <v>109</v>
      </c>
      <c r="D731" s="2">
        <f t="shared" si="180"/>
        <v>2</v>
      </c>
      <c r="E731" s="2">
        <f t="shared" ca="1" si="181"/>
        <v>8.1999999999999993</v>
      </c>
      <c r="F731" s="2">
        <f t="shared" ca="1" si="182"/>
        <v>220</v>
      </c>
      <c r="G731" s="2">
        <f t="shared" ca="1" si="183"/>
        <v>102</v>
      </c>
      <c r="H731" s="2">
        <f t="shared" ca="1" si="184"/>
        <v>7.2</v>
      </c>
      <c r="I731" s="2">
        <f t="shared" ca="1" si="185"/>
        <v>4</v>
      </c>
      <c r="J731" s="2">
        <f t="shared" ca="1" si="173"/>
        <v>12.299999999999999</v>
      </c>
      <c r="K731" s="2">
        <f t="shared" ca="1" si="174"/>
        <v>2.2000000000000002</v>
      </c>
      <c r="L731" s="2">
        <f t="shared" ca="1" si="175"/>
        <v>1.53</v>
      </c>
      <c r="M731" s="2">
        <f t="shared" ca="1" si="176"/>
        <v>0.36000000000000004</v>
      </c>
      <c r="N731" s="14">
        <f t="shared" ca="1" si="177"/>
        <v>0.12</v>
      </c>
      <c r="O731" s="2">
        <f t="shared" ca="1" si="178"/>
        <v>4.2100000000000009</v>
      </c>
      <c r="P731" s="14">
        <f t="shared" ca="1" si="170"/>
        <v>1.2727272727272727</v>
      </c>
      <c r="Q731" s="2">
        <f t="shared" ca="1" si="179"/>
        <v>70</v>
      </c>
      <c r="R731" s="2">
        <f t="shared" ca="1" si="171"/>
        <v>74.210000000000008</v>
      </c>
      <c r="S731" s="2">
        <v>0</v>
      </c>
      <c r="T731" s="2">
        <v>0</v>
      </c>
      <c r="U731" s="2">
        <v>0</v>
      </c>
      <c r="V731" s="2">
        <v>0</v>
      </c>
      <c r="W731" s="2">
        <f t="shared" ca="1" si="172"/>
        <v>86.51</v>
      </c>
    </row>
    <row r="732" spans="1:23" hidden="1" x14ac:dyDescent="0.35">
      <c r="A732" s="6" t="s">
        <v>65</v>
      </c>
      <c r="B732" s="2" t="s">
        <v>118</v>
      </c>
      <c r="C732" s="2" t="s">
        <v>109</v>
      </c>
      <c r="D732" s="2">
        <f t="shared" si="180"/>
        <v>2</v>
      </c>
      <c r="E732" s="2">
        <f t="shared" ca="1" si="181"/>
        <v>7</v>
      </c>
      <c r="F732" s="2">
        <f t="shared" ca="1" si="182"/>
        <v>180</v>
      </c>
      <c r="G732" s="2">
        <f t="shared" ca="1" si="183"/>
        <v>94</v>
      </c>
      <c r="H732" s="2">
        <f t="shared" ca="1" si="184"/>
        <v>7.6</v>
      </c>
      <c r="I732" s="2">
        <f t="shared" ca="1" si="185"/>
        <v>10</v>
      </c>
      <c r="J732" s="2">
        <f t="shared" ca="1" si="173"/>
        <v>10.5</v>
      </c>
      <c r="K732" s="2">
        <f t="shared" ca="1" si="174"/>
        <v>1.8</v>
      </c>
      <c r="L732" s="2">
        <f t="shared" ca="1" si="175"/>
        <v>1.41</v>
      </c>
      <c r="M732" s="2">
        <f t="shared" ca="1" si="176"/>
        <v>0.38</v>
      </c>
      <c r="N732" s="14">
        <f t="shared" ca="1" si="177"/>
        <v>0.2</v>
      </c>
      <c r="O732" s="2">
        <f t="shared" ca="1" si="178"/>
        <v>3.79</v>
      </c>
      <c r="P732" s="14">
        <f t="shared" ca="1" si="170"/>
        <v>1.3333333333333333</v>
      </c>
      <c r="Q732" s="2">
        <f t="shared" ca="1" si="179"/>
        <v>73.333333333333329</v>
      </c>
      <c r="R732" s="2">
        <f t="shared" ca="1" si="171"/>
        <v>77.123333333333335</v>
      </c>
      <c r="S732" s="2">
        <v>0</v>
      </c>
      <c r="T732" s="2">
        <v>0</v>
      </c>
      <c r="U732" s="2">
        <v>0</v>
      </c>
      <c r="V732" s="2">
        <v>0</v>
      </c>
      <c r="W732" s="2">
        <f t="shared" ca="1" si="172"/>
        <v>87.623333333333335</v>
      </c>
    </row>
    <row r="733" spans="1:23" hidden="1" x14ac:dyDescent="0.35">
      <c r="A733" s="6" t="s">
        <v>66</v>
      </c>
      <c r="B733" s="2" t="s">
        <v>118</v>
      </c>
      <c r="C733" s="2" t="s">
        <v>109</v>
      </c>
      <c r="D733" s="2">
        <f t="shared" si="180"/>
        <v>2</v>
      </c>
      <c r="E733" s="2">
        <f t="shared" ca="1" si="181"/>
        <v>7.4</v>
      </c>
      <c r="F733" s="2">
        <f t="shared" ca="1" si="182"/>
        <v>196</v>
      </c>
      <c r="G733" s="2">
        <f t="shared" ca="1" si="183"/>
        <v>118</v>
      </c>
      <c r="H733" s="2">
        <f t="shared" ca="1" si="184"/>
        <v>8</v>
      </c>
      <c r="I733" s="2">
        <f t="shared" ca="1" si="185"/>
        <v>12</v>
      </c>
      <c r="J733" s="2">
        <f t="shared" ca="1" si="173"/>
        <v>11.100000000000001</v>
      </c>
      <c r="K733" s="2">
        <f t="shared" ca="1" si="174"/>
        <v>1.96</v>
      </c>
      <c r="L733" s="2">
        <f t="shared" ca="1" si="175"/>
        <v>1.77</v>
      </c>
      <c r="M733" s="2">
        <f t="shared" ca="1" si="176"/>
        <v>0.4</v>
      </c>
      <c r="N733" s="14">
        <f t="shared" ca="1" si="177"/>
        <v>0.48</v>
      </c>
      <c r="O733" s="2">
        <f t="shared" ca="1" si="178"/>
        <v>4.6099999999999994</v>
      </c>
      <c r="P733" s="14">
        <f t="shared" ca="1" si="170"/>
        <v>1.7948717948717949</v>
      </c>
      <c r="Q733" s="2">
        <f t="shared" ca="1" si="179"/>
        <v>98.717948717948715</v>
      </c>
      <c r="R733" s="2">
        <f t="shared" ca="1" si="171"/>
        <v>103.32794871794871</v>
      </c>
      <c r="S733" s="2">
        <v>0</v>
      </c>
      <c r="T733" s="2">
        <v>0</v>
      </c>
      <c r="U733" s="2">
        <v>0</v>
      </c>
      <c r="V733" s="2">
        <v>0</v>
      </c>
      <c r="W733" s="2">
        <f t="shared" ca="1" si="172"/>
        <v>114.42794871794871</v>
      </c>
    </row>
    <row r="734" spans="1:23" hidden="1" x14ac:dyDescent="0.35">
      <c r="A734" s="6" t="s">
        <v>67</v>
      </c>
      <c r="B734" s="2" t="s">
        <v>118</v>
      </c>
      <c r="C734" s="2" t="s">
        <v>109</v>
      </c>
      <c r="D734" s="2">
        <f t="shared" si="180"/>
        <v>2</v>
      </c>
      <c r="E734" s="2">
        <f t="shared" ca="1" si="181"/>
        <v>8</v>
      </c>
      <c r="F734" s="2">
        <f t="shared" ca="1" si="182"/>
        <v>190</v>
      </c>
      <c r="G734" s="2">
        <f t="shared" ca="1" si="183"/>
        <v>110</v>
      </c>
      <c r="H734" s="2">
        <f t="shared" ca="1" si="184"/>
        <v>9</v>
      </c>
      <c r="I734" s="2">
        <f t="shared" ca="1" si="185"/>
        <v>14</v>
      </c>
      <c r="J734" s="2">
        <f t="shared" ca="1" si="173"/>
        <v>12</v>
      </c>
      <c r="K734" s="2">
        <f t="shared" ca="1" si="174"/>
        <v>1.9000000000000001</v>
      </c>
      <c r="L734" s="2">
        <f t="shared" ca="1" si="175"/>
        <v>1.65</v>
      </c>
      <c r="M734" s="2">
        <f t="shared" ca="1" si="176"/>
        <v>0.45</v>
      </c>
      <c r="N734" s="14">
        <f t="shared" ca="1" si="177"/>
        <v>0.56000000000000005</v>
      </c>
      <c r="O734" s="2">
        <f t="shared" ca="1" si="178"/>
        <v>4.5600000000000005</v>
      </c>
      <c r="P734" s="14">
        <f t="shared" ca="1" si="170"/>
        <v>1.3930348258706469</v>
      </c>
      <c r="Q734" s="2">
        <f t="shared" ca="1" si="179"/>
        <v>76.616915422885583</v>
      </c>
      <c r="R734" s="2">
        <f t="shared" ca="1" si="171"/>
        <v>81.176915422885585</v>
      </c>
      <c r="S734" s="2">
        <v>0</v>
      </c>
      <c r="T734" s="2">
        <v>0</v>
      </c>
      <c r="U734" s="2">
        <v>0</v>
      </c>
      <c r="V734" s="2">
        <v>0</v>
      </c>
      <c r="W734" s="2">
        <f t="shared" ca="1" si="172"/>
        <v>93.176915422885585</v>
      </c>
    </row>
    <row r="735" spans="1:23" hidden="1" x14ac:dyDescent="0.35">
      <c r="A735" s="6" t="s">
        <v>68</v>
      </c>
      <c r="B735" s="2" t="s">
        <v>118</v>
      </c>
      <c r="C735" s="2" t="s">
        <v>109</v>
      </c>
      <c r="D735" s="2">
        <f t="shared" si="180"/>
        <v>2</v>
      </c>
      <c r="E735" s="2">
        <f t="shared" ca="1" si="181"/>
        <v>7.8</v>
      </c>
      <c r="F735" s="2">
        <f t="shared" ca="1" si="182"/>
        <v>216</v>
      </c>
      <c r="G735" s="2">
        <f t="shared" ca="1" si="183"/>
        <v>112</v>
      </c>
      <c r="H735" s="2">
        <f t="shared" ca="1" si="184"/>
        <v>7.6</v>
      </c>
      <c r="I735" s="2">
        <f t="shared" ca="1" si="185"/>
        <v>14</v>
      </c>
      <c r="J735" s="2">
        <f t="shared" ca="1" si="173"/>
        <v>11.7</v>
      </c>
      <c r="K735" s="2">
        <f t="shared" ca="1" si="174"/>
        <v>2.16</v>
      </c>
      <c r="L735" s="2">
        <f t="shared" ca="1" si="175"/>
        <v>1.68</v>
      </c>
      <c r="M735" s="2">
        <f t="shared" ca="1" si="176"/>
        <v>0.38</v>
      </c>
      <c r="N735" s="14">
        <f t="shared" ca="1" si="177"/>
        <v>0.56000000000000005</v>
      </c>
      <c r="O735" s="2">
        <f t="shared" ca="1" si="178"/>
        <v>4.7799999999999994</v>
      </c>
      <c r="P735" s="14">
        <f t="shared" ca="1" si="170"/>
        <v>1.3461538461538463</v>
      </c>
      <c r="Q735" s="2">
        <f t="shared" ca="1" si="179"/>
        <v>74.038461538461547</v>
      </c>
      <c r="R735" s="2">
        <f t="shared" ca="1" si="171"/>
        <v>78.818461538461548</v>
      </c>
      <c r="S735" s="2">
        <v>0</v>
      </c>
      <c r="T735" s="2">
        <v>0</v>
      </c>
      <c r="U735" s="2">
        <v>0</v>
      </c>
      <c r="V735" s="2">
        <v>0</v>
      </c>
      <c r="W735" s="2">
        <f t="shared" ca="1" si="172"/>
        <v>90.518461538461551</v>
      </c>
    </row>
    <row r="736" spans="1:23" hidden="1" x14ac:dyDescent="0.35">
      <c r="A736" s="6" t="s">
        <v>69</v>
      </c>
      <c r="B736" s="2" t="s">
        <v>118</v>
      </c>
      <c r="C736" s="2" t="s">
        <v>109</v>
      </c>
      <c r="D736" s="2">
        <f t="shared" si="180"/>
        <v>2</v>
      </c>
      <c r="E736" s="2">
        <f t="shared" ca="1" si="181"/>
        <v>9</v>
      </c>
      <c r="F736" s="2">
        <f t="shared" ca="1" si="182"/>
        <v>202</v>
      </c>
      <c r="G736" s="2">
        <f t="shared" ca="1" si="183"/>
        <v>120</v>
      </c>
      <c r="H736" s="2">
        <f t="shared" ca="1" si="184"/>
        <v>7.6</v>
      </c>
      <c r="I736" s="2">
        <f t="shared" ca="1" si="185"/>
        <v>6</v>
      </c>
      <c r="J736" s="2">
        <f t="shared" ca="1" si="173"/>
        <v>13.5</v>
      </c>
      <c r="K736" s="2">
        <f t="shared" ca="1" si="174"/>
        <v>2.02</v>
      </c>
      <c r="L736" s="2">
        <f t="shared" ca="1" si="175"/>
        <v>1.7999999999999998</v>
      </c>
      <c r="M736" s="2">
        <f t="shared" ca="1" si="176"/>
        <v>0.38</v>
      </c>
      <c r="N736" s="14">
        <f t="shared" ca="1" si="177"/>
        <v>0.30000000000000004</v>
      </c>
      <c r="O736" s="2">
        <f t="shared" ca="1" si="178"/>
        <v>4.5</v>
      </c>
      <c r="P736" s="14">
        <f t="shared" ca="1" si="170"/>
        <v>1.4285714285714286</v>
      </c>
      <c r="Q736" s="2">
        <f t="shared" ca="1" si="179"/>
        <v>78.571428571428569</v>
      </c>
      <c r="R736" s="2">
        <f t="shared" ca="1" si="171"/>
        <v>83.071428571428569</v>
      </c>
      <c r="S736" s="2">
        <v>0</v>
      </c>
      <c r="T736" s="2">
        <v>0</v>
      </c>
      <c r="U736" s="2">
        <v>0</v>
      </c>
      <c r="V736" s="2">
        <v>0</v>
      </c>
      <c r="W736" s="2">
        <f t="shared" ca="1" si="172"/>
        <v>96.571428571428569</v>
      </c>
    </row>
    <row r="737" spans="1:23" hidden="1" x14ac:dyDescent="0.35">
      <c r="A737" s="6" t="s">
        <v>70</v>
      </c>
      <c r="B737" s="2" t="s">
        <v>118</v>
      </c>
      <c r="C737" s="2" t="s">
        <v>109</v>
      </c>
      <c r="D737" s="2">
        <f t="shared" si="180"/>
        <v>2</v>
      </c>
      <c r="E737" s="2">
        <f t="shared" ca="1" si="181"/>
        <v>8.6</v>
      </c>
      <c r="F737" s="2">
        <f t="shared" ca="1" si="182"/>
        <v>208</v>
      </c>
      <c r="G737" s="2">
        <f t="shared" ca="1" si="183"/>
        <v>102</v>
      </c>
      <c r="H737" s="2">
        <f t="shared" ca="1" si="184"/>
        <v>7.2</v>
      </c>
      <c r="I737" s="2">
        <f t="shared" ca="1" si="185"/>
        <v>6</v>
      </c>
      <c r="J737" s="2">
        <f t="shared" ca="1" si="173"/>
        <v>12.899999999999999</v>
      </c>
      <c r="K737" s="2">
        <f t="shared" ca="1" si="174"/>
        <v>2.08</v>
      </c>
      <c r="L737" s="2">
        <f t="shared" ca="1" si="175"/>
        <v>1.53</v>
      </c>
      <c r="M737" s="2">
        <f t="shared" ca="1" si="176"/>
        <v>0.36000000000000004</v>
      </c>
      <c r="N737" s="14">
        <f t="shared" ca="1" si="177"/>
        <v>0.18</v>
      </c>
      <c r="O737" s="2">
        <f t="shared" ca="1" si="178"/>
        <v>4.1500000000000004</v>
      </c>
      <c r="P737" s="14">
        <f t="shared" ca="1" si="170"/>
        <v>1.1382113821138211</v>
      </c>
      <c r="Q737" s="2">
        <f t="shared" ca="1" si="179"/>
        <v>62.601626016260163</v>
      </c>
      <c r="R737" s="2">
        <f t="shared" ca="1" si="171"/>
        <v>66.751626016260161</v>
      </c>
      <c r="S737" s="2">
        <v>0</v>
      </c>
      <c r="T737" s="2">
        <v>0</v>
      </c>
      <c r="U737" s="2">
        <v>0</v>
      </c>
      <c r="V737" s="2">
        <v>0</v>
      </c>
      <c r="W737" s="2">
        <f t="shared" ca="1" si="172"/>
        <v>79.651626016260167</v>
      </c>
    </row>
    <row r="738" spans="1:23" hidden="1" x14ac:dyDescent="0.35">
      <c r="A738" s="6" t="s">
        <v>71</v>
      </c>
      <c r="B738" s="2" t="s">
        <v>118</v>
      </c>
      <c r="C738" s="2" t="s">
        <v>109</v>
      </c>
      <c r="D738" s="2">
        <f t="shared" si="180"/>
        <v>2</v>
      </c>
      <c r="E738" s="2">
        <f t="shared" ca="1" si="181"/>
        <v>7.2</v>
      </c>
      <c r="F738" s="2">
        <f t="shared" ca="1" si="182"/>
        <v>196</v>
      </c>
      <c r="G738" s="2">
        <f t="shared" ca="1" si="183"/>
        <v>104</v>
      </c>
      <c r="H738" s="2">
        <f t="shared" ca="1" si="184"/>
        <v>8</v>
      </c>
      <c r="I738" s="2">
        <f t="shared" ca="1" si="185"/>
        <v>16</v>
      </c>
      <c r="J738" s="2">
        <f t="shared" ca="1" si="173"/>
        <v>10.8</v>
      </c>
      <c r="K738" s="2">
        <f t="shared" ca="1" si="174"/>
        <v>1.96</v>
      </c>
      <c r="L738" s="2">
        <f t="shared" ca="1" si="175"/>
        <v>1.56</v>
      </c>
      <c r="M738" s="2">
        <f t="shared" ca="1" si="176"/>
        <v>0.4</v>
      </c>
      <c r="N738" s="14">
        <f t="shared" ca="1" si="177"/>
        <v>0.32</v>
      </c>
      <c r="O738" s="2">
        <f t="shared" ca="1" si="178"/>
        <v>4.24</v>
      </c>
      <c r="P738" s="14">
        <f t="shared" ca="1" si="170"/>
        <v>1.8181818181818181</v>
      </c>
      <c r="Q738" s="2">
        <f t="shared" ca="1" si="179"/>
        <v>100</v>
      </c>
      <c r="R738" s="2">
        <f t="shared" ca="1" si="171"/>
        <v>104.24</v>
      </c>
      <c r="S738" s="2">
        <v>0</v>
      </c>
      <c r="T738" s="2">
        <v>0</v>
      </c>
      <c r="U738" s="2">
        <v>0</v>
      </c>
      <c r="V738" s="2">
        <v>0</v>
      </c>
      <c r="W738" s="2">
        <f t="shared" ca="1" si="172"/>
        <v>115.03999999999999</v>
      </c>
    </row>
    <row r="739" spans="1:23" hidden="1" x14ac:dyDescent="0.35">
      <c r="A739" s="6" t="s">
        <v>72</v>
      </c>
      <c r="B739" s="2" t="s">
        <v>118</v>
      </c>
      <c r="C739" s="2" t="s">
        <v>109</v>
      </c>
      <c r="D739" s="2">
        <f t="shared" si="180"/>
        <v>2</v>
      </c>
      <c r="E739" s="2">
        <f t="shared" ca="1" si="181"/>
        <v>7</v>
      </c>
      <c r="F739" s="2">
        <f t="shared" ca="1" si="182"/>
        <v>214</v>
      </c>
      <c r="G739" s="2">
        <f t="shared" ca="1" si="183"/>
        <v>96</v>
      </c>
      <c r="H739" s="2">
        <f t="shared" ca="1" si="184"/>
        <v>8.1999999999999993</v>
      </c>
      <c r="I739" s="2">
        <f t="shared" ca="1" si="185"/>
        <v>6</v>
      </c>
      <c r="J739" s="2">
        <f t="shared" ca="1" si="173"/>
        <v>10.5</v>
      </c>
      <c r="K739" s="2">
        <f t="shared" ca="1" si="174"/>
        <v>2.14</v>
      </c>
      <c r="L739" s="2">
        <f t="shared" ca="1" si="175"/>
        <v>1.44</v>
      </c>
      <c r="M739" s="2">
        <f t="shared" ca="1" si="176"/>
        <v>0.41</v>
      </c>
      <c r="N739" s="14">
        <f t="shared" ca="1" si="177"/>
        <v>0.30000000000000004</v>
      </c>
      <c r="O739" s="2">
        <f t="shared" ca="1" si="178"/>
        <v>4.29</v>
      </c>
      <c r="P739" s="14">
        <f t="shared" ca="1" si="170"/>
        <v>1.5909090909090908</v>
      </c>
      <c r="Q739" s="2">
        <f t="shared" ca="1" si="179"/>
        <v>87.5</v>
      </c>
      <c r="R739" s="2">
        <f t="shared" ca="1" si="171"/>
        <v>91.79</v>
      </c>
      <c r="S739" s="2">
        <v>0</v>
      </c>
      <c r="T739" s="2">
        <v>0</v>
      </c>
      <c r="U739" s="2">
        <v>0</v>
      </c>
      <c r="V739" s="2">
        <v>0</v>
      </c>
      <c r="W739" s="2">
        <f t="shared" ca="1" si="172"/>
        <v>102.29</v>
      </c>
    </row>
    <row r="740" spans="1:23" hidden="1" x14ac:dyDescent="0.35">
      <c r="A740" s="6" t="s">
        <v>73</v>
      </c>
      <c r="B740" s="2" t="s">
        <v>118</v>
      </c>
      <c r="C740" s="2" t="s">
        <v>109</v>
      </c>
      <c r="D740" s="2">
        <f t="shared" si="180"/>
        <v>2</v>
      </c>
      <c r="E740" s="2">
        <f t="shared" ca="1" si="181"/>
        <v>7</v>
      </c>
      <c r="F740" s="2">
        <f t="shared" ca="1" si="182"/>
        <v>196</v>
      </c>
      <c r="G740" s="2">
        <f t="shared" ca="1" si="183"/>
        <v>120</v>
      </c>
      <c r="H740" s="2">
        <f t="shared" ca="1" si="184"/>
        <v>7.8</v>
      </c>
      <c r="I740" s="2">
        <f t="shared" ca="1" si="185"/>
        <v>8</v>
      </c>
      <c r="J740" s="2">
        <f t="shared" ca="1" si="173"/>
        <v>10.5</v>
      </c>
      <c r="K740" s="2">
        <f t="shared" ca="1" si="174"/>
        <v>1.96</v>
      </c>
      <c r="L740" s="2">
        <f t="shared" ca="1" si="175"/>
        <v>1.7999999999999998</v>
      </c>
      <c r="M740" s="2">
        <f t="shared" ca="1" si="176"/>
        <v>0.39</v>
      </c>
      <c r="N740" s="14">
        <f t="shared" ca="1" si="177"/>
        <v>0.16</v>
      </c>
      <c r="O740" s="2">
        <f t="shared" ca="1" si="178"/>
        <v>4.3099999999999996</v>
      </c>
      <c r="P740" s="14">
        <f t="shared" ca="1" si="170"/>
        <v>1.6666666666666667</v>
      </c>
      <c r="Q740" s="2">
        <f t="shared" ca="1" si="179"/>
        <v>91.666666666666671</v>
      </c>
      <c r="R740" s="2">
        <f t="shared" ca="1" si="171"/>
        <v>95.976666666666674</v>
      </c>
      <c r="S740" s="2">
        <v>0</v>
      </c>
      <c r="T740" s="2">
        <v>0</v>
      </c>
      <c r="U740" s="2">
        <v>0</v>
      </c>
      <c r="V740" s="2">
        <v>0</v>
      </c>
      <c r="W740" s="2">
        <f t="shared" ca="1" si="172"/>
        <v>106.47666666666667</v>
      </c>
    </row>
    <row r="741" spans="1:23" hidden="1" x14ac:dyDescent="0.35">
      <c r="A741" s="6" t="s">
        <v>74</v>
      </c>
      <c r="B741" s="2" t="s">
        <v>118</v>
      </c>
      <c r="C741" s="2" t="s">
        <v>109</v>
      </c>
      <c r="D741" s="2">
        <f t="shared" si="180"/>
        <v>2</v>
      </c>
      <c r="E741" s="2">
        <f t="shared" ca="1" si="181"/>
        <v>8.1999999999999993</v>
      </c>
      <c r="F741" s="2">
        <f t="shared" ca="1" si="182"/>
        <v>182</v>
      </c>
      <c r="G741" s="2">
        <f t="shared" ca="1" si="183"/>
        <v>112</v>
      </c>
      <c r="H741" s="2">
        <f t="shared" ca="1" si="184"/>
        <v>7</v>
      </c>
      <c r="I741" s="2">
        <f t="shared" ca="1" si="185"/>
        <v>4</v>
      </c>
      <c r="J741" s="2">
        <f t="shared" ca="1" si="173"/>
        <v>12.299999999999999</v>
      </c>
      <c r="K741" s="2">
        <f t="shared" ca="1" si="174"/>
        <v>1.82</v>
      </c>
      <c r="L741" s="2">
        <f t="shared" ca="1" si="175"/>
        <v>1.68</v>
      </c>
      <c r="M741" s="2">
        <f t="shared" ca="1" si="176"/>
        <v>0.35000000000000003</v>
      </c>
      <c r="N741" s="14">
        <f t="shared" ca="1" si="177"/>
        <v>0.08</v>
      </c>
      <c r="O741" s="2">
        <f t="shared" ca="1" si="178"/>
        <v>3.93</v>
      </c>
      <c r="P741" s="14">
        <f t="shared" ca="1" si="170"/>
        <v>1.7391304347826086</v>
      </c>
      <c r="Q741" s="2">
        <f t="shared" ca="1" si="179"/>
        <v>95.65217391304347</v>
      </c>
      <c r="R741" s="2">
        <f t="shared" ca="1" si="171"/>
        <v>99.582173913043476</v>
      </c>
      <c r="S741" s="2">
        <v>0</v>
      </c>
      <c r="T741" s="2">
        <v>0</v>
      </c>
      <c r="U741" s="2">
        <v>0</v>
      </c>
      <c r="V741" s="2">
        <v>0</v>
      </c>
      <c r="W741" s="2">
        <f t="shared" ca="1" si="172"/>
        <v>111.88217391304347</v>
      </c>
    </row>
    <row r="742" spans="1:23" hidden="1" x14ac:dyDescent="0.35">
      <c r="A742" s="6" t="s">
        <v>75</v>
      </c>
      <c r="B742" s="2" t="s">
        <v>118</v>
      </c>
      <c r="C742" s="2" t="s">
        <v>109</v>
      </c>
      <c r="D742" s="2">
        <f t="shared" si="180"/>
        <v>2</v>
      </c>
      <c r="E742" s="2">
        <f t="shared" ca="1" si="181"/>
        <v>8.8000000000000007</v>
      </c>
      <c r="F742" s="2">
        <f t="shared" ca="1" si="182"/>
        <v>208</v>
      </c>
      <c r="G742" s="2">
        <f t="shared" ca="1" si="183"/>
        <v>120</v>
      </c>
      <c r="H742" s="2">
        <f t="shared" ca="1" si="184"/>
        <v>8</v>
      </c>
      <c r="I742" s="2">
        <f t="shared" ca="1" si="185"/>
        <v>14</v>
      </c>
      <c r="J742" s="2">
        <f t="shared" ca="1" si="173"/>
        <v>13.200000000000001</v>
      </c>
      <c r="K742" s="2">
        <f t="shared" ca="1" si="174"/>
        <v>2.08</v>
      </c>
      <c r="L742" s="2">
        <f t="shared" ca="1" si="175"/>
        <v>1.7999999999999998</v>
      </c>
      <c r="M742" s="2">
        <f t="shared" ca="1" si="176"/>
        <v>0.4</v>
      </c>
      <c r="N742" s="14">
        <f t="shared" ca="1" si="177"/>
        <v>0.28000000000000003</v>
      </c>
      <c r="O742" s="2">
        <f t="shared" ca="1" si="178"/>
        <v>4.5600000000000005</v>
      </c>
      <c r="P742" s="14">
        <f t="shared" ca="1" si="170"/>
        <v>1.5135135135135136</v>
      </c>
      <c r="Q742" s="2">
        <f t="shared" ca="1" si="179"/>
        <v>83.243243243243242</v>
      </c>
      <c r="R742" s="2">
        <f t="shared" ca="1" si="171"/>
        <v>87.803243243243244</v>
      </c>
      <c r="S742" s="2">
        <v>0</v>
      </c>
      <c r="T742" s="2">
        <v>0</v>
      </c>
      <c r="U742" s="2">
        <v>0</v>
      </c>
      <c r="V742" s="2">
        <v>0</v>
      </c>
      <c r="W742" s="2">
        <f t="shared" ca="1" si="172"/>
        <v>101.00324324324325</v>
      </c>
    </row>
    <row r="743" spans="1:23" hidden="1" x14ac:dyDescent="0.35">
      <c r="A743" s="6" t="s">
        <v>76</v>
      </c>
      <c r="B743" s="2" t="s">
        <v>118</v>
      </c>
      <c r="C743" s="2" t="s">
        <v>109</v>
      </c>
      <c r="D743" s="2">
        <f t="shared" ref="D743:D764" si="186">D742</f>
        <v>2</v>
      </c>
      <c r="E743" s="2">
        <f t="shared" ca="1" si="181"/>
        <v>8</v>
      </c>
      <c r="F743" s="2">
        <f t="shared" ca="1" si="182"/>
        <v>192</v>
      </c>
      <c r="G743" s="2">
        <f t="shared" ca="1" si="183"/>
        <v>112</v>
      </c>
      <c r="H743" s="2">
        <f t="shared" ca="1" si="184"/>
        <v>8.8000000000000007</v>
      </c>
      <c r="I743" s="2">
        <f t="shared" ca="1" si="185"/>
        <v>4</v>
      </c>
      <c r="J743" s="2">
        <f t="shared" ca="1" si="173"/>
        <v>12</v>
      </c>
      <c r="K743" s="2">
        <f t="shared" ca="1" si="174"/>
        <v>1.92</v>
      </c>
      <c r="L743" s="2">
        <f t="shared" ca="1" si="175"/>
        <v>1.68</v>
      </c>
      <c r="M743" s="2">
        <f t="shared" ca="1" si="176"/>
        <v>0.44000000000000006</v>
      </c>
      <c r="N743" s="14">
        <f t="shared" ca="1" si="177"/>
        <v>0.12</v>
      </c>
      <c r="O743" s="2">
        <f t="shared" ca="1" si="178"/>
        <v>4.16</v>
      </c>
      <c r="P743" s="14">
        <f t="shared" ca="1" si="170"/>
        <v>1.4973262032085561</v>
      </c>
      <c r="Q743" s="2">
        <f t="shared" ca="1" si="179"/>
        <v>82.352941176470594</v>
      </c>
      <c r="R743" s="2">
        <f t="shared" ca="1" si="171"/>
        <v>86.512941176470591</v>
      </c>
      <c r="S743" s="2">
        <v>0</v>
      </c>
      <c r="T743" s="2">
        <v>0</v>
      </c>
      <c r="U743" s="2">
        <v>0</v>
      </c>
      <c r="V743" s="2">
        <v>0</v>
      </c>
      <c r="W743" s="2">
        <f t="shared" ca="1" si="172"/>
        <v>98.512941176470591</v>
      </c>
    </row>
    <row r="744" spans="1:23" hidden="1" x14ac:dyDescent="0.35">
      <c r="A744" s="6" t="s">
        <v>77</v>
      </c>
      <c r="B744" s="2" t="s">
        <v>118</v>
      </c>
      <c r="C744" s="2" t="s">
        <v>109</v>
      </c>
      <c r="D744" s="2">
        <f t="shared" si="186"/>
        <v>2</v>
      </c>
      <c r="E744" s="2">
        <f t="shared" ca="1" si="181"/>
        <v>7.4</v>
      </c>
      <c r="F744" s="2">
        <f t="shared" ca="1" si="182"/>
        <v>218</v>
      </c>
      <c r="G744" s="2">
        <f t="shared" ca="1" si="183"/>
        <v>104</v>
      </c>
      <c r="H744" s="2">
        <f t="shared" ca="1" si="184"/>
        <v>8.8000000000000007</v>
      </c>
      <c r="I744" s="2">
        <f t="shared" ca="1" si="185"/>
        <v>14</v>
      </c>
      <c r="J744" s="2">
        <f t="shared" ca="1" si="173"/>
        <v>11.100000000000001</v>
      </c>
      <c r="K744" s="2">
        <f t="shared" ca="1" si="174"/>
        <v>2.1800000000000002</v>
      </c>
      <c r="L744" s="2">
        <f t="shared" ca="1" si="175"/>
        <v>1.56</v>
      </c>
      <c r="M744" s="2">
        <f t="shared" ca="1" si="176"/>
        <v>0.44000000000000006</v>
      </c>
      <c r="N744" s="14">
        <f t="shared" ca="1" si="177"/>
        <v>0.70000000000000007</v>
      </c>
      <c r="O744" s="2">
        <f t="shared" ca="1" si="178"/>
        <v>4.8800000000000008</v>
      </c>
      <c r="P744" s="14">
        <f t="shared" ca="1" si="170"/>
        <v>1.1965811965811965</v>
      </c>
      <c r="Q744" s="2">
        <f t="shared" ca="1" si="179"/>
        <v>65.811965811965806</v>
      </c>
      <c r="R744" s="2">
        <f t="shared" ca="1" si="171"/>
        <v>70.691965811965801</v>
      </c>
      <c r="S744" s="2">
        <v>0</v>
      </c>
      <c r="T744" s="2">
        <v>0</v>
      </c>
      <c r="U744" s="2">
        <v>0</v>
      </c>
      <c r="V744" s="2">
        <v>0</v>
      </c>
      <c r="W744" s="2">
        <f t="shared" ca="1" si="172"/>
        <v>81.79196581196581</v>
      </c>
    </row>
    <row r="745" spans="1:23" hidden="1" x14ac:dyDescent="0.35">
      <c r="A745" s="6" t="s">
        <v>78</v>
      </c>
      <c r="B745" s="2" t="s">
        <v>118</v>
      </c>
      <c r="C745" s="2" t="s">
        <v>109</v>
      </c>
      <c r="D745" s="2">
        <f t="shared" si="186"/>
        <v>2</v>
      </c>
      <c r="E745" s="2">
        <f t="shared" ca="1" si="181"/>
        <v>8.4</v>
      </c>
      <c r="F745" s="2">
        <f t="shared" ca="1" si="182"/>
        <v>214</v>
      </c>
      <c r="G745" s="2">
        <f t="shared" ca="1" si="183"/>
        <v>120</v>
      </c>
      <c r="H745" s="2">
        <f t="shared" ca="1" si="184"/>
        <v>9</v>
      </c>
      <c r="I745" s="2">
        <f t="shared" ca="1" si="185"/>
        <v>6</v>
      </c>
      <c r="J745" s="2">
        <f t="shared" ca="1" si="173"/>
        <v>12.600000000000001</v>
      </c>
      <c r="K745" s="2">
        <f t="shared" ca="1" si="174"/>
        <v>2.14</v>
      </c>
      <c r="L745" s="2">
        <f t="shared" ca="1" si="175"/>
        <v>1.7999999999999998</v>
      </c>
      <c r="M745" s="2">
        <f t="shared" ca="1" si="176"/>
        <v>0.45</v>
      </c>
      <c r="N745" s="14">
        <f t="shared" ca="1" si="177"/>
        <v>0.24</v>
      </c>
      <c r="O745" s="2">
        <f t="shared" ca="1" si="178"/>
        <v>4.63</v>
      </c>
      <c r="P745" s="14">
        <f t="shared" ca="1" si="170"/>
        <v>1.1200000000000001</v>
      </c>
      <c r="Q745" s="2">
        <f t="shared" ca="1" si="179"/>
        <v>61.600000000000009</v>
      </c>
      <c r="R745" s="2">
        <f t="shared" ca="1" si="171"/>
        <v>66.23</v>
      </c>
      <c r="S745" s="2">
        <v>0</v>
      </c>
      <c r="T745" s="2">
        <v>0</v>
      </c>
      <c r="U745" s="2">
        <v>0</v>
      </c>
      <c r="V745" s="2">
        <v>0</v>
      </c>
      <c r="W745" s="2">
        <f t="shared" ca="1" si="172"/>
        <v>78.830000000000013</v>
      </c>
    </row>
    <row r="746" spans="1:23" hidden="1" x14ac:dyDescent="0.35">
      <c r="A746" s="6" t="s">
        <v>79</v>
      </c>
      <c r="B746" s="2" t="s">
        <v>118</v>
      </c>
      <c r="C746" s="2" t="s">
        <v>109</v>
      </c>
      <c r="D746" s="2">
        <f t="shared" si="186"/>
        <v>2</v>
      </c>
      <c r="E746" s="2">
        <f t="shared" ca="1" si="181"/>
        <v>8</v>
      </c>
      <c r="F746" s="2">
        <f t="shared" ca="1" si="182"/>
        <v>204</v>
      </c>
      <c r="G746" s="2">
        <f t="shared" ca="1" si="183"/>
        <v>118</v>
      </c>
      <c r="H746" s="2">
        <f t="shared" ca="1" si="184"/>
        <v>8</v>
      </c>
      <c r="I746" s="2">
        <f t="shared" ca="1" si="185"/>
        <v>6</v>
      </c>
      <c r="J746" s="2">
        <f t="shared" ca="1" si="173"/>
        <v>12</v>
      </c>
      <c r="K746" s="2">
        <f t="shared" ca="1" si="174"/>
        <v>2.04</v>
      </c>
      <c r="L746" s="2">
        <f t="shared" ca="1" si="175"/>
        <v>1.77</v>
      </c>
      <c r="M746" s="2">
        <f t="shared" ca="1" si="176"/>
        <v>0.4</v>
      </c>
      <c r="N746" s="14">
        <f t="shared" ca="1" si="177"/>
        <v>0.18</v>
      </c>
      <c r="O746" s="2">
        <f t="shared" ca="1" si="178"/>
        <v>4.3899999999999997</v>
      </c>
      <c r="P746" s="14">
        <f t="shared" ca="1" si="170"/>
        <v>1.8300653594771241</v>
      </c>
      <c r="Q746" s="2">
        <f t="shared" ca="1" si="179"/>
        <v>100.65359477124183</v>
      </c>
      <c r="R746" s="2">
        <f t="shared" ca="1" si="171"/>
        <v>105.04359477124183</v>
      </c>
      <c r="S746" s="2">
        <v>0</v>
      </c>
      <c r="T746" s="2">
        <v>0</v>
      </c>
      <c r="U746" s="2">
        <v>0</v>
      </c>
      <c r="V746" s="2">
        <v>0</v>
      </c>
      <c r="W746" s="2">
        <f t="shared" ca="1" si="172"/>
        <v>117.04359477124183</v>
      </c>
    </row>
    <row r="747" spans="1:23" hidden="1" x14ac:dyDescent="0.35">
      <c r="A747" s="6" t="s">
        <v>80</v>
      </c>
      <c r="B747" s="2" t="s">
        <v>118</v>
      </c>
      <c r="C747" s="2" t="s">
        <v>109</v>
      </c>
      <c r="D747" s="2">
        <f t="shared" si="186"/>
        <v>2</v>
      </c>
      <c r="E747" s="2">
        <f t="shared" ca="1" si="181"/>
        <v>9</v>
      </c>
      <c r="F747" s="2">
        <f t="shared" ca="1" si="182"/>
        <v>214</v>
      </c>
      <c r="G747" s="2">
        <f t="shared" ca="1" si="183"/>
        <v>106</v>
      </c>
      <c r="H747" s="2">
        <f t="shared" ca="1" si="184"/>
        <v>9</v>
      </c>
      <c r="I747" s="2">
        <f t="shared" ca="1" si="185"/>
        <v>16</v>
      </c>
      <c r="J747" s="2">
        <f t="shared" ca="1" si="173"/>
        <v>13.5</v>
      </c>
      <c r="K747" s="2">
        <f t="shared" ca="1" si="174"/>
        <v>2.14</v>
      </c>
      <c r="L747" s="2">
        <f t="shared" ca="1" si="175"/>
        <v>1.5899999999999999</v>
      </c>
      <c r="M747" s="2">
        <f t="shared" ca="1" si="176"/>
        <v>0.45</v>
      </c>
      <c r="N747" s="14">
        <f t="shared" ca="1" si="177"/>
        <v>0.8</v>
      </c>
      <c r="O747" s="2">
        <f t="shared" ca="1" si="178"/>
        <v>4.9799999999999995</v>
      </c>
      <c r="P747" s="14">
        <f t="shared" ca="1" si="170"/>
        <v>1.5217391304347827</v>
      </c>
      <c r="Q747" s="2">
        <f t="shared" ca="1" si="179"/>
        <v>83.695652173913047</v>
      </c>
      <c r="R747" s="2">
        <f t="shared" ca="1" si="171"/>
        <v>88.675652173913051</v>
      </c>
      <c r="S747" s="2">
        <v>0</v>
      </c>
      <c r="T747" s="2">
        <v>0</v>
      </c>
      <c r="U747" s="2">
        <v>0</v>
      </c>
      <c r="V747" s="2">
        <v>0</v>
      </c>
      <c r="W747" s="2">
        <f t="shared" ca="1" si="172"/>
        <v>102.17565217391305</v>
      </c>
    </row>
    <row r="748" spans="1:23" hidden="1" x14ac:dyDescent="0.35">
      <c r="A748" s="6" t="s">
        <v>81</v>
      </c>
      <c r="B748" s="2" t="s">
        <v>118</v>
      </c>
      <c r="C748" s="2" t="s">
        <v>109</v>
      </c>
      <c r="D748" s="2">
        <f t="shared" si="186"/>
        <v>2</v>
      </c>
      <c r="E748" s="2">
        <f t="shared" ca="1" si="181"/>
        <v>7.8</v>
      </c>
      <c r="F748" s="2">
        <f t="shared" ca="1" si="182"/>
        <v>220</v>
      </c>
      <c r="G748" s="2">
        <f t="shared" ca="1" si="183"/>
        <v>96</v>
      </c>
      <c r="H748" s="2">
        <f t="shared" ca="1" si="184"/>
        <v>7</v>
      </c>
      <c r="I748" s="2">
        <f t="shared" ca="1" si="185"/>
        <v>8</v>
      </c>
      <c r="J748" s="2">
        <f t="shared" ca="1" si="173"/>
        <v>11.7</v>
      </c>
      <c r="K748" s="2">
        <f t="shared" ca="1" si="174"/>
        <v>2.2000000000000002</v>
      </c>
      <c r="L748" s="2">
        <f t="shared" ca="1" si="175"/>
        <v>1.44</v>
      </c>
      <c r="M748" s="2">
        <f t="shared" ca="1" si="176"/>
        <v>0.35000000000000003</v>
      </c>
      <c r="N748" s="14">
        <f t="shared" ca="1" si="177"/>
        <v>0.32</v>
      </c>
      <c r="O748" s="2">
        <f t="shared" ca="1" si="178"/>
        <v>4.3100000000000005</v>
      </c>
      <c r="P748" s="14">
        <f t="shared" ca="1" si="170"/>
        <v>1.2173913043478262</v>
      </c>
      <c r="Q748" s="2">
        <f t="shared" ca="1" si="179"/>
        <v>66.956521739130437</v>
      </c>
      <c r="R748" s="2">
        <f t="shared" ca="1" si="171"/>
        <v>71.26652173913044</v>
      </c>
      <c r="S748" s="2">
        <v>0</v>
      </c>
      <c r="T748" s="2">
        <v>0</v>
      </c>
      <c r="U748" s="2">
        <v>0</v>
      </c>
      <c r="V748" s="2">
        <v>0</v>
      </c>
      <c r="W748" s="2">
        <f t="shared" ca="1" si="172"/>
        <v>82.966521739130442</v>
      </c>
    </row>
    <row r="749" spans="1:23" hidden="1" x14ac:dyDescent="0.35">
      <c r="A749" s="6" t="s">
        <v>82</v>
      </c>
      <c r="B749" s="2" t="s">
        <v>118</v>
      </c>
      <c r="C749" s="2" t="s">
        <v>109</v>
      </c>
      <c r="D749" s="2">
        <f t="shared" si="186"/>
        <v>2</v>
      </c>
      <c r="E749" s="2">
        <f t="shared" ca="1" si="181"/>
        <v>8</v>
      </c>
      <c r="F749" s="2">
        <f t="shared" ca="1" si="182"/>
        <v>202</v>
      </c>
      <c r="G749" s="2">
        <f t="shared" ca="1" si="183"/>
        <v>96</v>
      </c>
      <c r="H749" s="2">
        <f t="shared" ca="1" si="184"/>
        <v>8.4</v>
      </c>
      <c r="I749" s="2">
        <f t="shared" ca="1" si="185"/>
        <v>16</v>
      </c>
      <c r="J749" s="2">
        <f t="shared" ca="1" si="173"/>
        <v>12</v>
      </c>
      <c r="K749" s="2">
        <f t="shared" ca="1" si="174"/>
        <v>2.02</v>
      </c>
      <c r="L749" s="2">
        <f t="shared" ca="1" si="175"/>
        <v>1.44</v>
      </c>
      <c r="M749" s="2">
        <f t="shared" ca="1" si="176"/>
        <v>0.42000000000000004</v>
      </c>
      <c r="N749" s="14">
        <f t="shared" ca="1" si="177"/>
        <v>0.48</v>
      </c>
      <c r="O749" s="2">
        <f t="shared" ca="1" si="178"/>
        <v>4.3599999999999994</v>
      </c>
      <c r="P749" s="14">
        <f t="shared" ca="1" si="170"/>
        <v>1.3658536585365855</v>
      </c>
      <c r="Q749" s="2">
        <f t="shared" ca="1" si="179"/>
        <v>75.121951219512198</v>
      </c>
      <c r="R749" s="2">
        <f t="shared" ca="1" si="171"/>
        <v>79.481951219512197</v>
      </c>
      <c r="S749" s="2">
        <v>0</v>
      </c>
      <c r="T749" s="2">
        <v>0</v>
      </c>
      <c r="U749" s="2">
        <v>0</v>
      </c>
      <c r="V749" s="2">
        <v>0</v>
      </c>
      <c r="W749" s="2">
        <f t="shared" ca="1" si="172"/>
        <v>91.481951219512197</v>
      </c>
    </row>
    <row r="750" spans="1:23" hidden="1" x14ac:dyDescent="0.35">
      <c r="A750" s="6" t="s">
        <v>83</v>
      </c>
      <c r="B750" s="2" t="s">
        <v>118</v>
      </c>
      <c r="C750" s="2" t="s">
        <v>109</v>
      </c>
      <c r="D750" s="2">
        <f t="shared" si="186"/>
        <v>2</v>
      </c>
      <c r="E750" s="2">
        <f t="shared" ca="1" si="181"/>
        <v>7.8</v>
      </c>
      <c r="F750" s="2">
        <f t="shared" ca="1" si="182"/>
        <v>188</v>
      </c>
      <c r="G750" s="2">
        <f t="shared" ca="1" si="183"/>
        <v>114</v>
      </c>
      <c r="H750" s="2">
        <f t="shared" ca="1" si="184"/>
        <v>7</v>
      </c>
      <c r="I750" s="2">
        <f t="shared" ca="1" si="185"/>
        <v>8</v>
      </c>
      <c r="J750" s="2">
        <f t="shared" ca="1" si="173"/>
        <v>11.7</v>
      </c>
      <c r="K750" s="2">
        <f t="shared" ca="1" si="174"/>
        <v>1.8800000000000001</v>
      </c>
      <c r="L750" s="2">
        <f t="shared" ca="1" si="175"/>
        <v>1.71</v>
      </c>
      <c r="M750" s="2">
        <f t="shared" ca="1" si="176"/>
        <v>0.35000000000000003</v>
      </c>
      <c r="N750" s="14">
        <f t="shared" ca="1" si="177"/>
        <v>0.4</v>
      </c>
      <c r="O750" s="2">
        <f t="shared" ca="1" si="178"/>
        <v>4.34</v>
      </c>
      <c r="P750" s="14">
        <f t="shared" ca="1" si="170"/>
        <v>1.320754716981132</v>
      </c>
      <c r="Q750" s="2">
        <f t="shared" ca="1" si="179"/>
        <v>72.641509433962256</v>
      </c>
      <c r="R750" s="2">
        <f t="shared" ca="1" si="171"/>
        <v>76.981509433962259</v>
      </c>
      <c r="S750" s="2">
        <v>0</v>
      </c>
      <c r="T750" s="2">
        <v>0</v>
      </c>
      <c r="U750" s="2">
        <v>0</v>
      </c>
      <c r="V750" s="2">
        <v>0</v>
      </c>
      <c r="W750" s="2">
        <f t="shared" ca="1" si="172"/>
        <v>88.681509433962262</v>
      </c>
    </row>
    <row r="751" spans="1:23" hidden="1" x14ac:dyDescent="0.35">
      <c r="A751" s="6" t="s">
        <v>84</v>
      </c>
      <c r="B751" s="2" t="s">
        <v>118</v>
      </c>
      <c r="C751" s="2" t="s">
        <v>109</v>
      </c>
      <c r="D751" s="2">
        <f t="shared" si="186"/>
        <v>2</v>
      </c>
      <c r="E751" s="2">
        <f t="shared" ca="1" si="181"/>
        <v>8</v>
      </c>
      <c r="F751" s="2">
        <f t="shared" ca="1" si="182"/>
        <v>218</v>
      </c>
      <c r="G751" s="2">
        <f t="shared" ca="1" si="183"/>
        <v>120</v>
      </c>
      <c r="H751" s="2">
        <f t="shared" ca="1" si="184"/>
        <v>8.6</v>
      </c>
      <c r="I751" s="2">
        <f t="shared" ca="1" si="185"/>
        <v>6</v>
      </c>
      <c r="J751" s="2">
        <f t="shared" ca="1" si="173"/>
        <v>12</v>
      </c>
      <c r="K751" s="2">
        <f t="shared" ca="1" si="174"/>
        <v>2.1800000000000002</v>
      </c>
      <c r="L751" s="2">
        <f t="shared" ca="1" si="175"/>
        <v>1.7999999999999998</v>
      </c>
      <c r="M751" s="2">
        <f t="shared" ca="1" si="176"/>
        <v>0.43</v>
      </c>
      <c r="N751" s="14">
        <f t="shared" ca="1" si="177"/>
        <v>0.30000000000000004</v>
      </c>
      <c r="O751" s="2">
        <f t="shared" ca="1" si="178"/>
        <v>4.71</v>
      </c>
      <c r="P751" s="14">
        <f t="shared" ca="1" si="170"/>
        <v>1.3333333333333333</v>
      </c>
      <c r="Q751" s="2">
        <f t="shared" ca="1" si="179"/>
        <v>73.333333333333329</v>
      </c>
      <c r="R751" s="2">
        <f t="shared" ca="1" si="171"/>
        <v>78.043333333333322</v>
      </c>
      <c r="S751" s="2">
        <v>0</v>
      </c>
      <c r="T751" s="2">
        <v>0</v>
      </c>
      <c r="U751" s="2">
        <v>0</v>
      </c>
      <c r="V751" s="2">
        <v>0</v>
      </c>
      <c r="W751" s="2">
        <f t="shared" ca="1" si="172"/>
        <v>90.043333333333322</v>
      </c>
    </row>
    <row r="752" spans="1:23" hidden="1" x14ac:dyDescent="0.35">
      <c r="A752" s="6" t="s">
        <v>85</v>
      </c>
      <c r="B752" s="2" t="s">
        <v>118</v>
      </c>
      <c r="C752" s="2" t="s">
        <v>109</v>
      </c>
      <c r="D752" s="2">
        <f t="shared" si="186"/>
        <v>2</v>
      </c>
      <c r="E752" s="2">
        <f t="shared" ca="1" si="181"/>
        <v>7.2</v>
      </c>
      <c r="F752" s="2">
        <f t="shared" ca="1" si="182"/>
        <v>212</v>
      </c>
      <c r="G752" s="2">
        <f t="shared" ca="1" si="183"/>
        <v>118</v>
      </c>
      <c r="H752" s="2">
        <f t="shared" ca="1" si="184"/>
        <v>8.1999999999999993</v>
      </c>
      <c r="I752" s="2">
        <f t="shared" ca="1" si="185"/>
        <v>12</v>
      </c>
      <c r="J752" s="2">
        <f t="shared" ca="1" si="173"/>
        <v>10.8</v>
      </c>
      <c r="K752" s="2">
        <f t="shared" ca="1" si="174"/>
        <v>2.12</v>
      </c>
      <c r="L752" s="2">
        <f t="shared" ca="1" si="175"/>
        <v>1.77</v>
      </c>
      <c r="M752" s="2">
        <f t="shared" ca="1" si="176"/>
        <v>0.41</v>
      </c>
      <c r="N752" s="14">
        <f t="shared" ca="1" si="177"/>
        <v>0.24</v>
      </c>
      <c r="O752" s="2">
        <f t="shared" ca="1" si="178"/>
        <v>4.54</v>
      </c>
      <c r="P752" s="14">
        <f t="shared" ca="1" si="170"/>
        <v>1.6374269005847952</v>
      </c>
      <c r="Q752" s="2">
        <f t="shared" ca="1" si="179"/>
        <v>90.058479532163744</v>
      </c>
      <c r="R752" s="2">
        <f t="shared" ca="1" si="171"/>
        <v>94.598479532163751</v>
      </c>
      <c r="S752" s="2">
        <v>0</v>
      </c>
      <c r="T752" s="2">
        <v>0</v>
      </c>
      <c r="U752" s="2">
        <v>0</v>
      </c>
      <c r="V752" s="2">
        <v>0</v>
      </c>
      <c r="W752" s="2">
        <f t="shared" ca="1" si="172"/>
        <v>105.39847953216375</v>
      </c>
    </row>
    <row r="753" spans="1:23" hidden="1" x14ac:dyDescent="0.35">
      <c r="A753" s="6" t="s">
        <v>86</v>
      </c>
      <c r="B753" s="2" t="s">
        <v>118</v>
      </c>
      <c r="C753" s="2" t="s">
        <v>109</v>
      </c>
      <c r="D753" s="2">
        <f t="shared" si="186"/>
        <v>2</v>
      </c>
      <c r="E753" s="2">
        <f t="shared" ca="1" si="181"/>
        <v>7</v>
      </c>
      <c r="F753" s="2">
        <f t="shared" ca="1" si="182"/>
        <v>210</v>
      </c>
      <c r="G753" s="2">
        <f t="shared" ca="1" si="183"/>
        <v>114</v>
      </c>
      <c r="H753" s="2">
        <f t="shared" ca="1" si="184"/>
        <v>8.8000000000000007</v>
      </c>
      <c r="I753" s="2">
        <f t="shared" ca="1" si="185"/>
        <v>16</v>
      </c>
      <c r="J753" s="2">
        <f t="shared" ca="1" si="173"/>
        <v>10.5</v>
      </c>
      <c r="K753" s="2">
        <f t="shared" ca="1" si="174"/>
        <v>2.1</v>
      </c>
      <c r="L753" s="2">
        <f t="shared" ca="1" si="175"/>
        <v>1.71</v>
      </c>
      <c r="M753" s="2">
        <f t="shared" ca="1" si="176"/>
        <v>0.44000000000000006</v>
      </c>
      <c r="N753" s="14">
        <f t="shared" ca="1" si="177"/>
        <v>0.8</v>
      </c>
      <c r="O753" s="2">
        <f t="shared" ca="1" si="178"/>
        <v>5.05</v>
      </c>
      <c r="P753" s="14">
        <f t="shared" ca="1" si="170"/>
        <v>1.5217391304347827</v>
      </c>
      <c r="Q753" s="2">
        <f t="shared" ca="1" si="179"/>
        <v>83.695652173913047</v>
      </c>
      <c r="R753" s="2">
        <f t="shared" ca="1" si="171"/>
        <v>88.745652173913044</v>
      </c>
      <c r="S753" s="2">
        <v>0</v>
      </c>
      <c r="T753" s="2">
        <v>0</v>
      </c>
      <c r="U753" s="2">
        <v>0</v>
      </c>
      <c r="V753" s="2">
        <v>0</v>
      </c>
      <c r="W753" s="2">
        <f t="shared" ca="1" si="172"/>
        <v>99.245652173913044</v>
      </c>
    </row>
    <row r="754" spans="1:23" hidden="1" x14ac:dyDescent="0.35">
      <c r="A754" s="6" t="s">
        <v>87</v>
      </c>
      <c r="B754" s="2" t="s">
        <v>118</v>
      </c>
      <c r="C754" s="2" t="s">
        <v>109</v>
      </c>
      <c r="D754" s="2">
        <f t="shared" si="186"/>
        <v>2</v>
      </c>
      <c r="E754" s="2">
        <f t="shared" ca="1" si="181"/>
        <v>7.2</v>
      </c>
      <c r="F754" s="2">
        <f t="shared" ca="1" si="182"/>
        <v>196</v>
      </c>
      <c r="G754" s="2">
        <f t="shared" ca="1" si="183"/>
        <v>98</v>
      </c>
      <c r="H754" s="2">
        <f t="shared" ca="1" si="184"/>
        <v>7.4</v>
      </c>
      <c r="I754" s="2">
        <f t="shared" ca="1" si="185"/>
        <v>14</v>
      </c>
      <c r="J754" s="2">
        <f t="shared" ca="1" si="173"/>
        <v>10.8</v>
      </c>
      <c r="K754" s="2">
        <f t="shared" ca="1" si="174"/>
        <v>1.96</v>
      </c>
      <c r="L754" s="2">
        <f t="shared" ca="1" si="175"/>
        <v>1.47</v>
      </c>
      <c r="M754" s="2">
        <f t="shared" ca="1" si="176"/>
        <v>0.37000000000000005</v>
      </c>
      <c r="N754" s="14">
        <f t="shared" ca="1" si="177"/>
        <v>0.28000000000000003</v>
      </c>
      <c r="O754" s="2">
        <f t="shared" ca="1" si="178"/>
        <v>4.08</v>
      </c>
      <c r="P754" s="14">
        <f t="shared" ca="1" si="170"/>
        <v>1.7721518987341771</v>
      </c>
      <c r="Q754" s="2">
        <f t="shared" ca="1" si="179"/>
        <v>97.468354430379748</v>
      </c>
      <c r="R754" s="2">
        <f t="shared" ca="1" si="171"/>
        <v>101.54835443037975</v>
      </c>
      <c r="S754" s="2">
        <v>0</v>
      </c>
      <c r="T754" s="2">
        <v>0</v>
      </c>
      <c r="U754" s="2">
        <v>0</v>
      </c>
      <c r="V754" s="2">
        <v>0</v>
      </c>
      <c r="W754" s="2">
        <f t="shared" ca="1" si="172"/>
        <v>112.34835443037974</v>
      </c>
    </row>
    <row r="755" spans="1:23" hidden="1" x14ac:dyDescent="0.35">
      <c r="A755" s="6" t="s">
        <v>88</v>
      </c>
      <c r="B755" s="2" t="s">
        <v>118</v>
      </c>
      <c r="C755" s="2" t="s">
        <v>109</v>
      </c>
      <c r="D755" s="2">
        <f t="shared" si="186"/>
        <v>2</v>
      </c>
      <c r="E755" s="2">
        <f t="shared" ca="1" si="181"/>
        <v>8</v>
      </c>
      <c r="F755" s="2">
        <f t="shared" ca="1" si="182"/>
        <v>216</v>
      </c>
      <c r="G755" s="2">
        <f t="shared" ca="1" si="183"/>
        <v>90</v>
      </c>
      <c r="H755" s="2">
        <f t="shared" ca="1" si="184"/>
        <v>7.6</v>
      </c>
      <c r="I755" s="2">
        <f t="shared" ca="1" si="185"/>
        <v>6</v>
      </c>
      <c r="J755" s="2">
        <f t="shared" ca="1" si="173"/>
        <v>12</v>
      </c>
      <c r="K755" s="2">
        <f t="shared" ca="1" si="174"/>
        <v>2.16</v>
      </c>
      <c r="L755" s="2">
        <f t="shared" ca="1" si="175"/>
        <v>1.3499999999999999</v>
      </c>
      <c r="M755" s="2">
        <f t="shared" ca="1" si="176"/>
        <v>0.38</v>
      </c>
      <c r="N755" s="14">
        <f t="shared" ca="1" si="177"/>
        <v>0.24</v>
      </c>
      <c r="O755" s="2">
        <f t="shared" ca="1" si="178"/>
        <v>4.13</v>
      </c>
      <c r="P755" s="14">
        <f t="shared" ca="1" si="170"/>
        <v>1.6184971098265897</v>
      </c>
      <c r="Q755" s="2">
        <f t="shared" ca="1" si="179"/>
        <v>89.017341040462426</v>
      </c>
      <c r="R755" s="2">
        <f t="shared" ca="1" si="171"/>
        <v>93.147341040462422</v>
      </c>
      <c r="S755" s="2">
        <v>0</v>
      </c>
      <c r="T755" s="2">
        <v>0</v>
      </c>
      <c r="U755" s="2">
        <v>0</v>
      </c>
      <c r="V755" s="2">
        <v>0</v>
      </c>
      <c r="W755" s="2">
        <f t="shared" ca="1" si="172"/>
        <v>105.14734104046242</v>
      </c>
    </row>
    <row r="756" spans="1:23" hidden="1" x14ac:dyDescent="0.35">
      <c r="A756" s="6" t="s">
        <v>89</v>
      </c>
      <c r="B756" s="2" t="s">
        <v>118</v>
      </c>
      <c r="C756" s="2" t="s">
        <v>109</v>
      </c>
      <c r="D756" s="2">
        <f t="shared" si="186"/>
        <v>2</v>
      </c>
      <c r="E756" s="2">
        <f t="shared" ca="1" si="181"/>
        <v>7.8</v>
      </c>
      <c r="F756" s="2">
        <f t="shared" ca="1" si="182"/>
        <v>210</v>
      </c>
      <c r="G756" s="2">
        <f t="shared" ca="1" si="183"/>
        <v>94</v>
      </c>
      <c r="H756" s="2">
        <f t="shared" ca="1" si="184"/>
        <v>7.2</v>
      </c>
      <c r="I756" s="2">
        <f t="shared" ca="1" si="185"/>
        <v>8</v>
      </c>
      <c r="J756" s="2">
        <f t="shared" ca="1" si="173"/>
        <v>11.7</v>
      </c>
      <c r="K756" s="2">
        <f t="shared" ca="1" si="174"/>
        <v>2.1</v>
      </c>
      <c r="L756" s="2">
        <f t="shared" ca="1" si="175"/>
        <v>1.41</v>
      </c>
      <c r="M756" s="2">
        <f t="shared" ca="1" si="176"/>
        <v>0.36000000000000004</v>
      </c>
      <c r="N756" s="14">
        <f t="shared" ca="1" si="177"/>
        <v>0.24</v>
      </c>
      <c r="O756" s="2">
        <f t="shared" ca="1" si="178"/>
        <v>4.1099999999999994</v>
      </c>
      <c r="P756" s="14">
        <f t="shared" ca="1" si="170"/>
        <v>1.1764705882352942</v>
      </c>
      <c r="Q756" s="2">
        <f t="shared" ca="1" si="179"/>
        <v>64.705882352941174</v>
      </c>
      <c r="R756" s="2">
        <f t="shared" ca="1" si="171"/>
        <v>68.815882352941173</v>
      </c>
      <c r="S756" s="2">
        <v>0</v>
      </c>
      <c r="T756" s="2">
        <v>0</v>
      </c>
      <c r="U756" s="2">
        <v>0</v>
      </c>
      <c r="V756" s="2">
        <v>0</v>
      </c>
      <c r="W756" s="2">
        <f t="shared" ca="1" si="172"/>
        <v>80.515882352941176</v>
      </c>
    </row>
    <row r="757" spans="1:23" hidden="1" x14ac:dyDescent="0.35">
      <c r="A757" s="6" t="s">
        <v>90</v>
      </c>
      <c r="B757" s="2" t="s">
        <v>118</v>
      </c>
      <c r="C757" s="2" t="s">
        <v>109</v>
      </c>
      <c r="D757" s="2">
        <f t="shared" si="186"/>
        <v>2</v>
      </c>
      <c r="E757" s="2">
        <f t="shared" ca="1" si="181"/>
        <v>7.8</v>
      </c>
      <c r="F757" s="2">
        <f t="shared" ca="1" si="182"/>
        <v>182</v>
      </c>
      <c r="G757" s="2">
        <f t="shared" ca="1" si="183"/>
        <v>108</v>
      </c>
      <c r="H757" s="2">
        <f t="shared" ca="1" si="184"/>
        <v>8</v>
      </c>
      <c r="I757" s="2">
        <f t="shared" ca="1" si="185"/>
        <v>8</v>
      </c>
      <c r="J757" s="2">
        <f t="shared" ca="1" si="173"/>
        <v>11.7</v>
      </c>
      <c r="K757" s="2">
        <f t="shared" ca="1" si="174"/>
        <v>1.82</v>
      </c>
      <c r="L757" s="2">
        <f t="shared" ca="1" si="175"/>
        <v>1.6199999999999999</v>
      </c>
      <c r="M757" s="2">
        <f t="shared" ca="1" si="176"/>
        <v>0.4</v>
      </c>
      <c r="N757" s="14">
        <f t="shared" ca="1" si="177"/>
        <v>0.24</v>
      </c>
      <c r="O757" s="2">
        <f t="shared" ca="1" si="178"/>
        <v>4.08</v>
      </c>
      <c r="P757" s="14">
        <f t="shared" ca="1" si="170"/>
        <v>1.7073170731707317</v>
      </c>
      <c r="Q757" s="2">
        <f t="shared" ca="1" si="179"/>
        <v>93.902439024390247</v>
      </c>
      <c r="R757" s="2">
        <f t="shared" ca="1" si="171"/>
        <v>97.982439024390246</v>
      </c>
      <c r="S757" s="2">
        <v>0</v>
      </c>
      <c r="T757" s="2">
        <v>0</v>
      </c>
      <c r="U757" s="2">
        <v>0</v>
      </c>
      <c r="V757" s="2">
        <v>0</v>
      </c>
      <c r="W757" s="2">
        <f t="shared" ca="1" si="172"/>
        <v>109.68243902439025</v>
      </c>
    </row>
    <row r="758" spans="1:23" hidden="1" x14ac:dyDescent="0.35">
      <c r="A758" s="6" t="s">
        <v>91</v>
      </c>
      <c r="B758" s="2" t="s">
        <v>118</v>
      </c>
      <c r="C758" s="2" t="s">
        <v>109</v>
      </c>
      <c r="D758" s="2">
        <f t="shared" si="186"/>
        <v>2</v>
      </c>
      <c r="E758" s="2">
        <f t="shared" ca="1" si="181"/>
        <v>8.4</v>
      </c>
      <c r="F758" s="2">
        <f t="shared" ca="1" si="182"/>
        <v>182</v>
      </c>
      <c r="G758" s="2">
        <f t="shared" ca="1" si="183"/>
        <v>102</v>
      </c>
      <c r="H758" s="2">
        <f t="shared" ca="1" si="184"/>
        <v>7</v>
      </c>
      <c r="I758" s="2">
        <f t="shared" ca="1" si="185"/>
        <v>10</v>
      </c>
      <c r="J758" s="2">
        <f t="shared" ca="1" si="173"/>
        <v>12.600000000000001</v>
      </c>
      <c r="K758" s="2">
        <f t="shared" ca="1" si="174"/>
        <v>1.82</v>
      </c>
      <c r="L758" s="2">
        <f t="shared" ca="1" si="175"/>
        <v>1.53</v>
      </c>
      <c r="M758" s="2">
        <f t="shared" ca="1" si="176"/>
        <v>0.35000000000000003</v>
      </c>
      <c r="N758" s="14">
        <f t="shared" ca="1" si="177"/>
        <v>0.5</v>
      </c>
      <c r="O758" s="2">
        <f t="shared" ca="1" si="178"/>
        <v>4.2</v>
      </c>
      <c r="P758" s="14">
        <f t="shared" ref="P758:P821" ca="1" si="187">((140/RANDBETWEEN(150,250))*D758)</f>
        <v>1.1570247933884297</v>
      </c>
      <c r="Q758" s="2">
        <f t="shared" ca="1" si="179"/>
        <v>63.636363636363633</v>
      </c>
      <c r="R758" s="2">
        <f t="shared" ca="1" si="171"/>
        <v>67.836363636363629</v>
      </c>
      <c r="S758" s="2">
        <v>0</v>
      </c>
      <c r="T758" s="2">
        <v>0</v>
      </c>
      <c r="U758" s="2">
        <v>0</v>
      </c>
      <c r="V758" s="2">
        <v>0</v>
      </c>
      <c r="W758" s="2">
        <f t="shared" ca="1" si="172"/>
        <v>80.436363636363637</v>
      </c>
    </row>
    <row r="759" spans="1:23" hidden="1" x14ac:dyDescent="0.35">
      <c r="A759" s="6" t="s">
        <v>92</v>
      </c>
      <c r="B759" s="2" t="s">
        <v>118</v>
      </c>
      <c r="C759" s="2" t="s">
        <v>109</v>
      </c>
      <c r="D759" s="2">
        <f t="shared" si="186"/>
        <v>2</v>
      </c>
      <c r="E759" s="2">
        <f t="shared" ca="1" si="181"/>
        <v>7</v>
      </c>
      <c r="F759" s="2">
        <f t="shared" ca="1" si="182"/>
        <v>214</v>
      </c>
      <c r="G759" s="2">
        <f t="shared" ca="1" si="183"/>
        <v>92</v>
      </c>
      <c r="H759" s="2">
        <f t="shared" ca="1" si="184"/>
        <v>9</v>
      </c>
      <c r="I759" s="2">
        <f t="shared" ca="1" si="185"/>
        <v>8</v>
      </c>
      <c r="J759" s="2">
        <f t="shared" ca="1" si="173"/>
        <v>10.5</v>
      </c>
      <c r="K759" s="2">
        <f t="shared" ca="1" si="174"/>
        <v>2.14</v>
      </c>
      <c r="L759" s="2">
        <f t="shared" ca="1" si="175"/>
        <v>1.38</v>
      </c>
      <c r="M759" s="2">
        <f t="shared" ca="1" si="176"/>
        <v>0.45</v>
      </c>
      <c r="N759" s="14">
        <f t="shared" ca="1" si="177"/>
        <v>0.4</v>
      </c>
      <c r="O759" s="2">
        <f t="shared" ca="1" si="178"/>
        <v>4.37</v>
      </c>
      <c r="P759" s="14">
        <f t="shared" ca="1" si="187"/>
        <v>1.2121212121212122</v>
      </c>
      <c r="Q759" s="2">
        <f t="shared" ca="1" si="179"/>
        <v>66.666666666666671</v>
      </c>
      <c r="R759" s="2">
        <f t="shared" ca="1" si="171"/>
        <v>71.036666666666676</v>
      </c>
      <c r="S759" s="2">
        <v>0</v>
      </c>
      <c r="T759" s="2">
        <v>0</v>
      </c>
      <c r="U759" s="2">
        <v>0</v>
      </c>
      <c r="V759" s="2">
        <v>0</v>
      </c>
      <c r="W759" s="2">
        <f t="shared" ca="1" si="172"/>
        <v>81.536666666666676</v>
      </c>
    </row>
    <row r="760" spans="1:23" hidden="1" x14ac:dyDescent="0.35">
      <c r="A760" s="6" t="s">
        <v>93</v>
      </c>
      <c r="B760" s="2" t="s">
        <v>118</v>
      </c>
      <c r="C760" s="2" t="s">
        <v>109</v>
      </c>
      <c r="D760" s="2">
        <f t="shared" si="186"/>
        <v>2</v>
      </c>
      <c r="E760" s="2">
        <f t="shared" ca="1" si="181"/>
        <v>8.6</v>
      </c>
      <c r="F760" s="2">
        <f t="shared" ca="1" si="182"/>
        <v>192</v>
      </c>
      <c r="G760" s="2">
        <f t="shared" ca="1" si="183"/>
        <v>112</v>
      </c>
      <c r="H760" s="2">
        <f t="shared" ca="1" si="184"/>
        <v>8.1999999999999993</v>
      </c>
      <c r="I760" s="2">
        <f t="shared" ca="1" si="185"/>
        <v>10</v>
      </c>
      <c r="J760" s="2">
        <f t="shared" ca="1" si="173"/>
        <v>12.899999999999999</v>
      </c>
      <c r="K760" s="2">
        <f t="shared" ca="1" si="174"/>
        <v>1.92</v>
      </c>
      <c r="L760" s="2">
        <f t="shared" ca="1" si="175"/>
        <v>1.68</v>
      </c>
      <c r="M760" s="2">
        <f t="shared" ca="1" si="176"/>
        <v>0.41</v>
      </c>
      <c r="N760" s="14">
        <f t="shared" ca="1" si="177"/>
        <v>0.4</v>
      </c>
      <c r="O760" s="2">
        <f t="shared" ca="1" si="178"/>
        <v>4.41</v>
      </c>
      <c r="P760" s="14">
        <f t="shared" ca="1" si="187"/>
        <v>1.4141414141414141</v>
      </c>
      <c r="Q760" s="2">
        <f t="shared" ca="1" si="179"/>
        <v>77.777777777777771</v>
      </c>
      <c r="R760" s="2">
        <f t="shared" ca="1" si="171"/>
        <v>82.187777777777768</v>
      </c>
      <c r="S760" s="2">
        <v>0</v>
      </c>
      <c r="T760" s="2">
        <v>0</v>
      </c>
      <c r="U760" s="2">
        <v>0</v>
      </c>
      <c r="V760" s="2">
        <v>0</v>
      </c>
      <c r="W760" s="2">
        <f t="shared" ca="1" si="172"/>
        <v>95.087777777777774</v>
      </c>
    </row>
    <row r="761" spans="1:23" hidden="1" x14ac:dyDescent="0.35">
      <c r="A761" s="6" t="s">
        <v>94</v>
      </c>
      <c r="B761" s="2" t="s">
        <v>118</v>
      </c>
      <c r="C761" s="2" t="s">
        <v>109</v>
      </c>
      <c r="D761" s="2">
        <f t="shared" si="186"/>
        <v>2</v>
      </c>
      <c r="E761" s="2">
        <f t="shared" ca="1" si="181"/>
        <v>9</v>
      </c>
      <c r="F761" s="2">
        <f t="shared" ca="1" si="182"/>
        <v>200</v>
      </c>
      <c r="G761" s="2">
        <f t="shared" ca="1" si="183"/>
        <v>100</v>
      </c>
      <c r="H761" s="2">
        <f t="shared" ca="1" si="184"/>
        <v>7.6</v>
      </c>
      <c r="I761" s="2">
        <f t="shared" ca="1" si="185"/>
        <v>16</v>
      </c>
      <c r="J761" s="2">
        <f t="shared" ca="1" si="173"/>
        <v>13.5</v>
      </c>
      <c r="K761" s="2">
        <f t="shared" ca="1" si="174"/>
        <v>2</v>
      </c>
      <c r="L761" s="2">
        <f t="shared" ca="1" si="175"/>
        <v>1.5</v>
      </c>
      <c r="M761" s="2">
        <f t="shared" ca="1" si="176"/>
        <v>0.38</v>
      </c>
      <c r="N761" s="14">
        <f t="shared" ca="1" si="177"/>
        <v>0.32</v>
      </c>
      <c r="O761" s="2">
        <f t="shared" ca="1" si="178"/>
        <v>4.2</v>
      </c>
      <c r="P761" s="14">
        <f t="shared" ca="1" si="187"/>
        <v>1.5730337078651686</v>
      </c>
      <c r="Q761" s="2">
        <f t="shared" ca="1" si="179"/>
        <v>86.516853932584269</v>
      </c>
      <c r="R761" s="2">
        <f t="shared" ca="1" si="171"/>
        <v>90.716853932584272</v>
      </c>
      <c r="S761" s="2">
        <v>0</v>
      </c>
      <c r="T761" s="2">
        <v>0</v>
      </c>
      <c r="U761" s="2">
        <v>0</v>
      </c>
      <c r="V761" s="2">
        <v>0</v>
      </c>
      <c r="W761" s="2">
        <f t="shared" ca="1" si="172"/>
        <v>104.21685393258427</v>
      </c>
    </row>
    <row r="762" spans="1:23" x14ac:dyDescent="0.35">
      <c r="A762" s="6" t="s">
        <v>95</v>
      </c>
      <c r="B762" s="2" t="s">
        <v>118</v>
      </c>
      <c r="C762" s="2" t="s">
        <v>109</v>
      </c>
      <c r="D762" s="2">
        <f t="shared" si="186"/>
        <v>2</v>
      </c>
      <c r="E762" s="2">
        <f t="shared" ca="1" si="181"/>
        <v>8.8000000000000007</v>
      </c>
      <c r="F762" s="2">
        <f t="shared" ca="1" si="182"/>
        <v>182</v>
      </c>
      <c r="G762" s="2">
        <f t="shared" ca="1" si="183"/>
        <v>102</v>
      </c>
      <c r="H762" s="2">
        <f t="shared" ca="1" si="184"/>
        <v>7.4</v>
      </c>
      <c r="I762" s="2">
        <f t="shared" ca="1" si="185"/>
        <v>4</v>
      </c>
      <c r="J762" s="2">
        <f t="shared" ca="1" si="173"/>
        <v>13.200000000000001</v>
      </c>
      <c r="K762" s="2">
        <f t="shared" ca="1" si="174"/>
        <v>1.82</v>
      </c>
      <c r="L762" s="2">
        <f t="shared" ca="1" si="175"/>
        <v>1.53</v>
      </c>
      <c r="M762" s="2">
        <f t="shared" ca="1" si="176"/>
        <v>0.37000000000000005</v>
      </c>
      <c r="N762" s="14">
        <f t="shared" ca="1" si="177"/>
        <v>0.08</v>
      </c>
      <c r="O762" s="2">
        <f t="shared" ca="1" si="178"/>
        <v>3.8000000000000003</v>
      </c>
      <c r="P762" s="14">
        <f t="shared" ca="1" si="187"/>
        <v>1.1914893617021276</v>
      </c>
      <c r="Q762" s="2">
        <f t="shared" ca="1" si="179"/>
        <v>65.531914893617014</v>
      </c>
      <c r="R762" s="2">
        <f t="shared" ca="1" si="171"/>
        <v>69.331914893617011</v>
      </c>
      <c r="S762" s="2">
        <v>0</v>
      </c>
      <c r="T762" s="2">
        <v>0</v>
      </c>
      <c r="U762" s="2">
        <v>0</v>
      </c>
      <c r="V762" s="2">
        <v>0</v>
      </c>
      <c r="W762" s="2">
        <f t="shared" ca="1" si="172"/>
        <v>82.531914893617014</v>
      </c>
    </row>
    <row r="763" spans="1:23" hidden="1" x14ac:dyDescent="0.35">
      <c r="A763" s="6" t="s">
        <v>96</v>
      </c>
      <c r="B763" s="2" t="s">
        <v>118</v>
      </c>
      <c r="C763" s="2" t="s">
        <v>109</v>
      </c>
      <c r="D763" s="2">
        <f t="shared" si="186"/>
        <v>2</v>
      </c>
      <c r="E763" s="2">
        <f t="shared" ca="1" si="181"/>
        <v>7.6</v>
      </c>
      <c r="F763" s="2">
        <f t="shared" ca="1" si="182"/>
        <v>214</v>
      </c>
      <c r="G763" s="2">
        <f t="shared" ca="1" si="183"/>
        <v>116</v>
      </c>
      <c r="H763" s="2">
        <f t="shared" ca="1" si="184"/>
        <v>8.6</v>
      </c>
      <c r="I763" s="2">
        <f t="shared" ca="1" si="185"/>
        <v>12</v>
      </c>
      <c r="J763" s="2">
        <f t="shared" ca="1" si="173"/>
        <v>11.399999999999999</v>
      </c>
      <c r="K763" s="2">
        <f t="shared" ca="1" si="174"/>
        <v>2.14</v>
      </c>
      <c r="L763" s="2">
        <f t="shared" ca="1" si="175"/>
        <v>1.74</v>
      </c>
      <c r="M763" s="2">
        <f t="shared" ca="1" si="176"/>
        <v>0.43</v>
      </c>
      <c r="N763" s="14">
        <f t="shared" ca="1" si="177"/>
        <v>0.24</v>
      </c>
      <c r="O763" s="2">
        <f t="shared" ca="1" si="178"/>
        <v>4.55</v>
      </c>
      <c r="P763" s="14">
        <f t="shared" ca="1" si="187"/>
        <v>1.4432989690721649</v>
      </c>
      <c r="Q763" s="2">
        <f t="shared" ca="1" si="179"/>
        <v>79.381443298969074</v>
      </c>
      <c r="R763" s="2">
        <f t="shared" ca="1" si="171"/>
        <v>83.931443298969072</v>
      </c>
      <c r="S763" s="2">
        <v>0</v>
      </c>
      <c r="T763" s="2">
        <v>0</v>
      </c>
      <c r="U763" s="2">
        <v>0</v>
      </c>
      <c r="V763" s="2">
        <v>0</v>
      </c>
      <c r="W763" s="2">
        <f t="shared" ca="1" si="172"/>
        <v>95.331443298969077</v>
      </c>
    </row>
    <row r="764" spans="1:23" hidden="1" x14ac:dyDescent="0.35">
      <c r="A764" s="6" t="s">
        <v>97</v>
      </c>
      <c r="B764" s="2" t="s">
        <v>118</v>
      </c>
      <c r="C764" s="2" t="s">
        <v>109</v>
      </c>
      <c r="D764" s="2">
        <f t="shared" si="186"/>
        <v>2</v>
      </c>
      <c r="E764" s="2">
        <f t="shared" ca="1" si="181"/>
        <v>7.2</v>
      </c>
      <c r="F764" s="2">
        <f t="shared" ca="1" si="182"/>
        <v>182</v>
      </c>
      <c r="G764" s="2">
        <f t="shared" ca="1" si="183"/>
        <v>120</v>
      </c>
      <c r="H764" s="2">
        <f t="shared" ca="1" si="184"/>
        <v>8</v>
      </c>
      <c r="I764" s="2">
        <f t="shared" ca="1" si="185"/>
        <v>4</v>
      </c>
      <c r="J764" s="2">
        <f t="shared" ca="1" si="173"/>
        <v>10.8</v>
      </c>
      <c r="K764" s="2">
        <f t="shared" ca="1" si="174"/>
        <v>1.82</v>
      </c>
      <c r="L764" s="2">
        <f t="shared" ca="1" si="175"/>
        <v>1.7999999999999998</v>
      </c>
      <c r="M764" s="2">
        <f t="shared" ca="1" si="176"/>
        <v>0.4</v>
      </c>
      <c r="N764" s="14">
        <f t="shared" ca="1" si="177"/>
        <v>0.12</v>
      </c>
      <c r="O764" s="2">
        <f t="shared" ca="1" si="178"/>
        <v>4.1400000000000006</v>
      </c>
      <c r="P764" s="14">
        <f t="shared" ca="1" si="187"/>
        <v>1.2612612612612613</v>
      </c>
      <c r="Q764" s="2">
        <f t="shared" ca="1" si="179"/>
        <v>69.369369369369366</v>
      </c>
      <c r="R764" s="2">
        <f t="shared" ca="1" si="171"/>
        <v>73.509369369369367</v>
      </c>
      <c r="S764" s="2">
        <v>0</v>
      </c>
      <c r="T764" s="2">
        <v>0</v>
      </c>
      <c r="U764" s="2">
        <v>0</v>
      </c>
      <c r="V764" s="2">
        <v>0</v>
      </c>
      <c r="W764" s="2">
        <f t="shared" ca="1" si="172"/>
        <v>84.309369369369364</v>
      </c>
    </row>
    <row r="765" spans="1:23" hidden="1" x14ac:dyDescent="0.35">
      <c r="A765" s="6" t="s">
        <v>43</v>
      </c>
      <c r="B765" s="2" t="s">
        <v>119</v>
      </c>
      <c r="C765" s="2" t="s">
        <v>109</v>
      </c>
      <c r="D765" s="2">
        <v>2</v>
      </c>
      <c r="E765" s="2">
        <f t="shared" ca="1" si="181"/>
        <v>8.1999999999999993</v>
      </c>
      <c r="F765" s="2">
        <f t="shared" ca="1" si="182"/>
        <v>184</v>
      </c>
      <c r="G765" s="2">
        <f t="shared" ca="1" si="183"/>
        <v>120</v>
      </c>
      <c r="H765" s="2">
        <f t="shared" ca="1" si="184"/>
        <v>8.8000000000000007</v>
      </c>
      <c r="I765" s="2">
        <f t="shared" ca="1" si="185"/>
        <v>12</v>
      </c>
      <c r="J765" s="2">
        <f t="shared" ca="1" si="173"/>
        <v>12.299999999999999</v>
      </c>
      <c r="K765" s="2">
        <f t="shared" ca="1" si="174"/>
        <v>1.84</v>
      </c>
      <c r="L765" s="2">
        <f t="shared" ca="1" si="175"/>
        <v>1.7999999999999998</v>
      </c>
      <c r="M765" s="2">
        <f t="shared" ca="1" si="176"/>
        <v>0.44000000000000006</v>
      </c>
      <c r="N765" s="14">
        <f t="shared" ca="1" si="177"/>
        <v>0.24</v>
      </c>
      <c r="O765" s="2">
        <f t="shared" ca="1" si="178"/>
        <v>4.32</v>
      </c>
      <c r="P765" s="14">
        <f t="shared" ca="1" si="187"/>
        <v>1.5642458100558658</v>
      </c>
      <c r="Q765" s="2">
        <f t="shared" ca="1" si="179"/>
        <v>86.033519553072622</v>
      </c>
      <c r="R765" s="2">
        <f t="shared" ca="1" si="171"/>
        <v>90.35351955307263</v>
      </c>
      <c r="S765" s="2">
        <v>0</v>
      </c>
      <c r="T765" s="2">
        <v>0</v>
      </c>
      <c r="U765" s="2">
        <v>0</v>
      </c>
      <c r="V765" s="2">
        <v>0</v>
      </c>
      <c r="W765" s="2">
        <f t="shared" ca="1" si="172"/>
        <v>102.65351955307263</v>
      </c>
    </row>
    <row r="766" spans="1:23" hidden="1" x14ac:dyDescent="0.35">
      <c r="A766" s="6" t="s">
        <v>44</v>
      </c>
      <c r="B766" s="2" t="s">
        <v>119</v>
      </c>
      <c r="C766" s="2" t="s">
        <v>109</v>
      </c>
      <c r="D766" s="2">
        <f t="shared" ref="D766:D797" si="188">D765</f>
        <v>2</v>
      </c>
      <c r="E766" s="2">
        <f t="shared" ca="1" si="181"/>
        <v>9</v>
      </c>
      <c r="F766" s="2">
        <f t="shared" ca="1" si="182"/>
        <v>180</v>
      </c>
      <c r="G766" s="2">
        <f t="shared" ca="1" si="183"/>
        <v>96</v>
      </c>
      <c r="H766" s="2">
        <f t="shared" ca="1" si="184"/>
        <v>8</v>
      </c>
      <c r="I766" s="2">
        <f t="shared" ca="1" si="185"/>
        <v>14</v>
      </c>
      <c r="J766" s="2">
        <f t="shared" ca="1" si="173"/>
        <v>13.5</v>
      </c>
      <c r="K766" s="2">
        <f t="shared" ca="1" si="174"/>
        <v>1.8</v>
      </c>
      <c r="L766" s="2">
        <f t="shared" ca="1" si="175"/>
        <v>1.44</v>
      </c>
      <c r="M766" s="2">
        <f t="shared" ca="1" si="176"/>
        <v>0.4</v>
      </c>
      <c r="N766" s="14">
        <f t="shared" ca="1" si="177"/>
        <v>0.56000000000000005</v>
      </c>
      <c r="O766" s="2">
        <f t="shared" ca="1" si="178"/>
        <v>4.2</v>
      </c>
      <c r="P766" s="14">
        <f t="shared" ca="1" si="187"/>
        <v>1.2962962962962963</v>
      </c>
      <c r="Q766" s="2">
        <f t="shared" ca="1" si="179"/>
        <v>71.296296296296291</v>
      </c>
      <c r="R766" s="2">
        <f t="shared" ca="1" si="171"/>
        <v>75.496296296296293</v>
      </c>
      <c r="S766" s="2">
        <v>0</v>
      </c>
      <c r="T766" s="2">
        <v>0</v>
      </c>
      <c r="U766" s="2">
        <v>0</v>
      </c>
      <c r="V766" s="2">
        <v>0</v>
      </c>
      <c r="W766" s="2">
        <f t="shared" ca="1" si="172"/>
        <v>88.996296296296293</v>
      </c>
    </row>
    <row r="767" spans="1:23" hidden="1" x14ac:dyDescent="0.35">
      <c r="A767" s="6" t="s">
        <v>45</v>
      </c>
      <c r="B767" s="2" t="s">
        <v>119</v>
      </c>
      <c r="C767" s="2" t="s">
        <v>109</v>
      </c>
      <c r="D767" s="2">
        <f t="shared" si="188"/>
        <v>2</v>
      </c>
      <c r="E767" s="2">
        <f t="shared" ca="1" si="181"/>
        <v>7.6</v>
      </c>
      <c r="F767" s="2">
        <f t="shared" ca="1" si="182"/>
        <v>212</v>
      </c>
      <c r="G767" s="2">
        <f t="shared" ca="1" si="183"/>
        <v>98</v>
      </c>
      <c r="H767" s="2">
        <f t="shared" ca="1" si="184"/>
        <v>7.8</v>
      </c>
      <c r="I767" s="2">
        <f t="shared" ca="1" si="185"/>
        <v>8</v>
      </c>
      <c r="J767" s="2">
        <f t="shared" ca="1" si="173"/>
        <v>11.399999999999999</v>
      </c>
      <c r="K767" s="2">
        <f t="shared" ca="1" si="174"/>
        <v>2.12</v>
      </c>
      <c r="L767" s="2">
        <f t="shared" ca="1" si="175"/>
        <v>1.47</v>
      </c>
      <c r="M767" s="2">
        <f t="shared" ca="1" si="176"/>
        <v>0.39</v>
      </c>
      <c r="N767" s="14">
        <f t="shared" ca="1" si="177"/>
        <v>0.24</v>
      </c>
      <c r="O767" s="2">
        <f t="shared" ca="1" si="178"/>
        <v>4.22</v>
      </c>
      <c r="P767" s="14">
        <f t="shared" ca="1" si="187"/>
        <v>1.1428571428571428</v>
      </c>
      <c r="Q767" s="2">
        <f t="shared" ca="1" si="179"/>
        <v>62.857142857142854</v>
      </c>
      <c r="R767" s="2">
        <f t="shared" ca="1" si="171"/>
        <v>67.07714285714286</v>
      </c>
      <c r="S767" s="2">
        <v>0</v>
      </c>
      <c r="T767" s="2">
        <v>0</v>
      </c>
      <c r="U767" s="2">
        <v>0</v>
      </c>
      <c r="V767" s="2">
        <v>0</v>
      </c>
      <c r="W767" s="2">
        <f t="shared" ca="1" si="172"/>
        <v>78.477142857142866</v>
      </c>
    </row>
    <row r="768" spans="1:23" hidden="1" x14ac:dyDescent="0.35">
      <c r="A768" s="6" t="s">
        <v>46</v>
      </c>
      <c r="B768" s="2" t="s">
        <v>119</v>
      </c>
      <c r="C768" s="2" t="s">
        <v>109</v>
      </c>
      <c r="D768" s="2">
        <f t="shared" si="188"/>
        <v>2</v>
      </c>
      <c r="E768" s="2">
        <f t="shared" ca="1" si="181"/>
        <v>8.4</v>
      </c>
      <c r="F768" s="2">
        <f t="shared" ca="1" si="182"/>
        <v>182</v>
      </c>
      <c r="G768" s="2">
        <f t="shared" ca="1" si="183"/>
        <v>98</v>
      </c>
      <c r="H768" s="2">
        <f t="shared" ca="1" si="184"/>
        <v>8.4</v>
      </c>
      <c r="I768" s="2">
        <f t="shared" ca="1" si="185"/>
        <v>14</v>
      </c>
      <c r="J768" s="2">
        <f t="shared" ca="1" si="173"/>
        <v>12.600000000000001</v>
      </c>
      <c r="K768" s="2">
        <f t="shared" ca="1" si="174"/>
        <v>1.82</v>
      </c>
      <c r="L768" s="2">
        <f t="shared" ca="1" si="175"/>
        <v>1.47</v>
      </c>
      <c r="M768" s="2">
        <f t="shared" ca="1" si="176"/>
        <v>0.42000000000000004</v>
      </c>
      <c r="N768" s="14">
        <f t="shared" ca="1" si="177"/>
        <v>0.42</v>
      </c>
      <c r="O768" s="2">
        <f t="shared" ca="1" si="178"/>
        <v>4.13</v>
      </c>
      <c r="P768" s="14">
        <f t="shared" ca="1" si="187"/>
        <v>1.5555555555555556</v>
      </c>
      <c r="Q768" s="2">
        <f t="shared" ca="1" si="179"/>
        <v>85.555555555555557</v>
      </c>
      <c r="R768" s="2">
        <f t="shared" ca="1" si="171"/>
        <v>89.685555555555553</v>
      </c>
      <c r="S768" s="2">
        <v>0</v>
      </c>
      <c r="T768" s="2">
        <v>0</v>
      </c>
      <c r="U768" s="2">
        <v>0</v>
      </c>
      <c r="V768" s="2">
        <v>0</v>
      </c>
      <c r="W768" s="2">
        <f t="shared" ca="1" si="172"/>
        <v>102.28555555555556</v>
      </c>
    </row>
    <row r="769" spans="1:23" hidden="1" x14ac:dyDescent="0.35">
      <c r="A769" s="6" t="s">
        <v>47</v>
      </c>
      <c r="B769" s="2" t="s">
        <v>119</v>
      </c>
      <c r="C769" s="2" t="s">
        <v>109</v>
      </c>
      <c r="D769" s="2">
        <f t="shared" si="188"/>
        <v>2</v>
      </c>
      <c r="E769" s="2">
        <f t="shared" ca="1" si="181"/>
        <v>7</v>
      </c>
      <c r="F769" s="2">
        <f t="shared" ca="1" si="182"/>
        <v>182</v>
      </c>
      <c r="G769" s="2">
        <f t="shared" ca="1" si="183"/>
        <v>104</v>
      </c>
      <c r="H769" s="2">
        <f t="shared" ca="1" si="184"/>
        <v>9</v>
      </c>
      <c r="I769" s="2">
        <f t="shared" ca="1" si="185"/>
        <v>4</v>
      </c>
      <c r="J769" s="2">
        <f t="shared" ca="1" si="173"/>
        <v>10.5</v>
      </c>
      <c r="K769" s="2">
        <f t="shared" ca="1" si="174"/>
        <v>1.82</v>
      </c>
      <c r="L769" s="2">
        <f t="shared" ca="1" si="175"/>
        <v>1.56</v>
      </c>
      <c r="M769" s="2">
        <f t="shared" ca="1" si="176"/>
        <v>0.45</v>
      </c>
      <c r="N769" s="14">
        <f t="shared" ca="1" si="177"/>
        <v>0.16</v>
      </c>
      <c r="O769" s="2">
        <f t="shared" ca="1" si="178"/>
        <v>3.99</v>
      </c>
      <c r="P769" s="14">
        <f t="shared" ca="1" si="187"/>
        <v>1.7177914110429449</v>
      </c>
      <c r="Q769" s="2">
        <f t="shared" ca="1" si="179"/>
        <v>94.478527607361968</v>
      </c>
      <c r="R769" s="2">
        <f t="shared" ca="1" si="171"/>
        <v>98.468527607361963</v>
      </c>
      <c r="S769" s="2">
        <v>0</v>
      </c>
      <c r="T769" s="2">
        <v>0</v>
      </c>
      <c r="U769" s="2">
        <v>0</v>
      </c>
      <c r="V769" s="2">
        <v>0</v>
      </c>
      <c r="W769" s="2">
        <f t="shared" ca="1" si="172"/>
        <v>108.96852760736196</v>
      </c>
    </row>
    <row r="770" spans="1:23" hidden="1" x14ac:dyDescent="0.35">
      <c r="A770" s="6" t="s">
        <v>48</v>
      </c>
      <c r="B770" s="2" t="s">
        <v>119</v>
      </c>
      <c r="C770" s="2" t="s">
        <v>109</v>
      </c>
      <c r="D770" s="2">
        <f t="shared" si="188"/>
        <v>2</v>
      </c>
      <c r="E770" s="2">
        <f t="shared" ca="1" si="181"/>
        <v>8.6</v>
      </c>
      <c r="F770" s="2">
        <f t="shared" ca="1" si="182"/>
        <v>216</v>
      </c>
      <c r="G770" s="2">
        <f t="shared" ca="1" si="183"/>
        <v>108</v>
      </c>
      <c r="H770" s="2">
        <f t="shared" ca="1" si="184"/>
        <v>8.8000000000000007</v>
      </c>
      <c r="I770" s="2">
        <f t="shared" ca="1" si="185"/>
        <v>4</v>
      </c>
      <c r="J770" s="2">
        <f t="shared" ca="1" si="173"/>
        <v>12.899999999999999</v>
      </c>
      <c r="K770" s="2">
        <f t="shared" ca="1" si="174"/>
        <v>2.16</v>
      </c>
      <c r="L770" s="2">
        <f t="shared" ca="1" si="175"/>
        <v>1.6199999999999999</v>
      </c>
      <c r="M770" s="2">
        <f t="shared" ca="1" si="176"/>
        <v>0.44000000000000006</v>
      </c>
      <c r="N770" s="14">
        <f t="shared" ca="1" si="177"/>
        <v>0.08</v>
      </c>
      <c r="O770" s="2">
        <f t="shared" ca="1" si="178"/>
        <v>4.3000000000000007</v>
      </c>
      <c r="P770" s="14">
        <f t="shared" ca="1" si="187"/>
        <v>1.1522633744855968</v>
      </c>
      <c r="Q770" s="2">
        <f t="shared" ca="1" si="179"/>
        <v>63.374485596707821</v>
      </c>
      <c r="R770" s="2">
        <f t="shared" ref="R770:R833" ca="1" si="189">SUM(Q770,O770)</f>
        <v>67.674485596707825</v>
      </c>
      <c r="S770" s="2">
        <v>0</v>
      </c>
      <c r="T770" s="2">
        <v>0</v>
      </c>
      <c r="U770" s="2">
        <v>0</v>
      </c>
      <c r="V770" s="2">
        <v>0</v>
      </c>
      <c r="W770" s="2">
        <f t="shared" ref="W770:W833" ca="1" si="190">SUM(R770:V770,J770)</f>
        <v>80.574485596707831</v>
      </c>
    </row>
    <row r="771" spans="1:23" hidden="1" x14ac:dyDescent="0.35">
      <c r="A771" s="6" t="s">
        <v>49</v>
      </c>
      <c r="B771" s="2" t="s">
        <v>119</v>
      </c>
      <c r="C771" s="2" t="s">
        <v>109</v>
      </c>
      <c r="D771" s="2">
        <f t="shared" si="188"/>
        <v>2</v>
      </c>
      <c r="E771" s="2">
        <f t="shared" ca="1" si="181"/>
        <v>7.2</v>
      </c>
      <c r="F771" s="2">
        <f t="shared" ca="1" si="182"/>
        <v>206</v>
      </c>
      <c r="G771" s="2">
        <f t="shared" ca="1" si="183"/>
        <v>102</v>
      </c>
      <c r="H771" s="2">
        <f t="shared" ca="1" si="184"/>
        <v>8</v>
      </c>
      <c r="I771" s="2">
        <f t="shared" ca="1" si="185"/>
        <v>12</v>
      </c>
      <c r="J771" s="2">
        <f t="shared" ref="J771:J834" ca="1" si="191">1.5*E771</f>
        <v>10.8</v>
      </c>
      <c r="K771" s="2">
        <f t="shared" ref="K771:K834" ca="1" si="192">0.01*F771</f>
        <v>2.06</v>
      </c>
      <c r="L771" s="2">
        <f t="shared" ref="L771:L834" ca="1" si="193">0.015*G771</f>
        <v>1.53</v>
      </c>
      <c r="M771" s="2">
        <f t="shared" ref="M771:M834" ca="1" si="194">0.05*H771</f>
        <v>0.4</v>
      </c>
      <c r="N771" s="14">
        <f t="shared" ref="N771:N834" ca="1" si="195">(RANDBETWEEN(2,5)/100)*I771</f>
        <v>0.24</v>
      </c>
      <c r="O771" s="2">
        <f t="shared" ref="O771:O834" ca="1" si="196">SUM(K771:N771)</f>
        <v>4.2299999999999995</v>
      </c>
      <c r="P771" s="14">
        <f t="shared" ca="1" si="187"/>
        <v>1.4736842105263157</v>
      </c>
      <c r="Q771" s="2">
        <f t="shared" ref="Q771:Q834" ca="1" si="197">(55*P771)</f>
        <v>81.05263157894737</v>
      </c>
      <c r="R771" s="2">
        <f t="shared" ca="1" si="189"/>
        <v>85.282631578947374</v>
      </c>
      <c r="S771" s="2">
        <v>0</v>
      </c>
      <c r="T771" s="2">
        <v>0</v>
      </c>
      <c r="U771" s="2">
        <v>0</v>
      </c>
      <c r="V771" s="2">
        <v>0</v>
      </c>
      <c r="W771" s="2">
        <f t="shared" ca="1" si="190"/>
        <v>96.082631578947371</v>
      </c>
    </row>
    <row r="772" spans="1:23" hidden="1" x14ac:dyDescent="0.35">
      <c r="A772" s="6" t="s">
        <v>50</v>
      </c>
      <c r="B772" s="2" t="s">
        <v>119</v>
      </c>
      <c r="C772" s="2" t="s">
        <v>109</v>
      </c>
      <c r="D772" s="2">
        <f t="shared" si="188"/>
        <v>2</v>
      </c>
      <c r="E772" s="2">
        <f t="shared" ca="1" si="181"/>
        <v>7.6</v>
      </c>
      <c r="F772" s="2">
        <f t="shared" ca="1" si="182"/>
        <v>196</v>
      </c>
      <c r="G772" s="2">
        <f t="shared" ca="1" si="183"/>
        <v>100</v>
      </c>
      <c r="H772" s="2">
        <f t="shared" ca="1" si="184"/>
        <v>8.4</v>
      </c>
      <c r="I772" s="2">
        <f t="shared" ca="1" si="185"/>
        <v>14</v>
      </c>
      <c r="J772" s="2">
        <f t="shared" ca="1" si="191"/>
        <v>11.399999999999999</v>
      </c>
      <c r="K772" s="2">
        <f t="shared" ca="1" si="192"/>
        <v>1.96</v>
      </c>
      <c r="L772" s="2">
        <f t="shared" ca="1" si="193"/>
        <v>1.5</v>
      </c>
      <c r="M772" s="2">
        <f t="shared" ca="1" si="194"/>
        <v>0.42000000000000004</v>
      </c>
      <c r="N772" s="14">
        <f t="shared" ca="1" si="195"/>
        <v>0.70000000000000007</v>
      </c>
      <c r="O772" s="2">
        <f t="shared" ca="1" si="196"/>
        <v>4.58</v>
      </c>
      <c r="P772" s="14">
        <f t="shared" ca="1" si="187"/>
        <v>1.728395061728395</v>
      </c>
      <c r="Q772" s="2">
        <f t="shared" ca="1" si="197"/>
        <v>95.061728395061721</v>
      </c>
      <c r="R772" s="2">
        <f t="shared" ca="1" si="189"/>
        <v>99.641728395061719</v>
      </c>
      <c r="S772" s="2">
        <v>0</v>
      </c>
      <c r="T772" s="2">
        <v>0</v>
      </c>
      <c r="U772" s="2">
        <v>0</v>
      </c>
      <c r="V772" s="2">
        <v>0</v>
      </c>
      <c r="W772" s="2">
        <f t="shared" ca="1" si="190"/>
        <v>111.04172839506171</v>
      </c>
    </row>
    <row r="773" spans="1:23" hidden="1" x14ac:dyDescent="0.35">
      <c r="A773" s="6" t="s">
        <v>51</v>
      </c>
      <c r="B773" s="2" t="s">
        <v>119</v>
      </c>
      <c r="C773" s="2" t="s">
        <v>109</v>
      </c>
      <c r="D773" s="2">
        <f t="shared" si="188"/>
        <v>2</v>
      </c>
      <c r="E773" s="2">
        <f t="shared" ca="1" si="181"/>
        <v>8.1999999999999993</v>
      </c>
      <c r="F773" s="2">
        <f t="shared" ca="1" si="182"/>
        <v>198</v>
      </c>
      <c r="G773" s="2">
        <f t="shared" ca="1" si="183"/>
        <v>104</v>
      </c>
      <c r="H773" s="2">
        <f t="shared" ca="1" si="184"/>
        <v>9</v>
      </c>
      <c r="I773" s="2">
        <f t="shared" ca="1" si="185"/>
        <v>14</v>
      </c>
      <c r="J773" s="2">
        <f t="shared" ca="1" si="191"/>
        <v>12.299999999999999</v>
      </c>
      <c r="K773" s="2">
        <f t="shared" ca="1" si="192"/>
        <v>1.98</v>
      </c>
      <c r="L773" s="2">
        <f t="shared" ca="1" si="193"/>
        <v>1.56</v>
      </c>
      <c r="M773" s="2">
        <f t="shared" ca="1" si="194"/>
        <v>0.45</v>
      </c>
      <c r="N773" s="14">
        <f t="shared" ca="1" si="195"/>
        <v>0.56000000000000005</v>
      </c>
      <c r="O773" s="2">
        <f t="shared" ca="1" si="196"/>
        <v>4.5500000000000007</v>
      </c>
      <c r="P773" s="14">
        <f t="shared" ca="1" si="187"/>
        <v>1.3592233009708738</v>
      </c>
      <c r="Q773" s="2">
        <f t="shared" ca="1" si="197"/>
        <v>74.757281553398059</v>
      </c>
      <c r="R773" s="2">
        <f t="shared" ca="1" si="189"/>
        <v>79.307281553398056</v>
      </c>
      <c r="S773" s="2">
        <v>0</v>
      </c>
      <c r="T773" s="2">
        <v>0</v>
      </c>
      <c r="U773" s="2">
        <v>0</v>
      </c>
      <c r="V773" s="2">
        <v>0</v>
      </c>
      <c r="W773" s="2">
        <f t="shared" ca="1" si="190"/>
        <v>91.607281553398053</v>
      </c>
    </row>
    <row r="774" spans="1:23" hidden="1" x14ac:dyDescent="0.35">
      <c r="A774" s="6" t="s">
        <v>52</v>
      </c>
      <c r="B774" s="2" t="s">
        <v>119</v>
      </c>
      <c r="C774" s="2" t="s">
        <v>109</v>
      </c>
      <c r="D774" s="2">
        <f t="shared" si="188"/>
        <v>2</v>
      </c>
      <c r="E774" s="2">
        <f t="shared" ca="1" si="181"/>
        <v>9</v>
      </c>
      <c r="F774" s="2">
        <f t="shared" ca="1" si="182"/>
        <v>214</v>
      </c>
      <c r="G774" s="2">
        <f t="shared" ca="1" si="183"/>
        <v>110</v>
      </c>
      <c r="H774" s="2">
        <f t="shared" ca="1" si="184"/>
        <v>7.6</v>
      </c>
      <c r="I774" s="2">
        <f t="shared" ca="1" si="185"/>
        <v>4</v>
      </c>
      <c r="J774" s="2">
        <f t="shared" ca="1" si="191"/>
        <v>13.5</v>
      </c>
      <c r="K774" s="2">
        <f t="shared" ca="1" si="192"/>
        <v>2.14</v>
      </c>
      <c r="L774" s="2">
        <f t="shared" ca="1" si="193"/>
        <v>1.65</v>
      </c>
      <c r="M774" s="2">
        <f t="shared" ca="1" si="194"/>
        <v>0.38</v>
      </c>
      <c r="N774" s="14">
        <f t="shared" ca="1" si="195"/>
        <v>0.12</v>
      </c>
      <c r="O774" s="2">
        <f t="shared" ca="1" si="196"/>
        <v>4.29</v>
      </c>
      <c r="P774" s="14">
        <f t="shared" ca="1" si="187"/>
        <v>1.4507772020725389</v>
      </c>
      <c r="Q774" s="2">
        <f t="shared" ca="1" si="197"/>
        <v>79.792746113989637</v>
      </c>
      <c r="R774" s="2">
        <f t="shared" ca="1" si="189"/>
        <v>84.082746113989643</v>
      </c>
      <c r="S774" s="2">
        <v>0</v>
      </c>
      <c r="T774" s="2">
        <v>0</v>
      </c>
      <c r="U774" s="2">
        <v>0</v>
      </c>
      <c r="V774" s="2">
        <v>0</v>
      </c>
      <c r="W774" s="2">
        <f t="shared" ca="1" si="190"/>
        <v>97.582746113989643</v>
      </c>
    </row>
    <row r="775" spans="1:23" hidden="1" x14ac:dyDescent="0.35">
      <c r="A775" s="6" t="s">
        <v>53</v>
      </c>
      <c r="B775" s="2" t="s">
        <v>119</v>
      </c>
      <c r="C775" s="2" t="s">
        <v>109</v>
      </c>
      <c r="D775" s="2">
        <f t="shared" si="188"/>
        <v>2</v>
      </c>
      <c r="E775" s="2">
        <f t="shared" ca="1" si="181"/>
        <v>7.6</v>
      </c>
      <c r="F775" s="2">
        <f t="shared" ca="1" si="182"/>
        <v>208</v>
      </c>
      <c r="G775" s="2">
        <f t="shared" ca="1" si="183"/>
        <v>94</v>
      </c>
      <c r="H775" s="2">
        <f t="shared" ca="1" si="184"/>
        <v>8.1999999999999993</v>
      </c>
      <c r="I775" s="2">
        <f t="shared" ca="1" si="185"/>
        <v>12</v>
      </c>
      <c r="J775" s="2">
        <f t="shared" ca="1" si="191"/>
        <v>11.399999999999999</v>
      </c>
      <c r="K775" s="2">
        <f t="shared" ca="1" si="192"/>
        <v>2.08</v>
      </c>
      <c r="L775" s="2">
        <f t="shared" ca="1" si="193"/>
        <v>1.41</v>
      </c>
      <c r="M775" s="2">
        <f t="shared" ca="1" si="194"/>
        <v>0.41</v>
      </c>
      <c r="N775" s="14">
        <f t="shared" ca="1" si="195"/>
        <v>0.24</v>
      </c>
      <c r="O775" s="2">
        <f t="shared" ca="1" si="196"/>
        <v>4.1400000000000006</v>
      </c>
      <c r="P775" s="14">
        <f t="shared" ca="1" si="187"/>
        <v>1.4070351758793971</v>
      </c>
      <c r="Q775" s="2">
        <f t="shared" ca="1" si="197"/>
        <v>77.386934673366838</v>
      </c>
      <c r="R775" s="2">
        <f t="shared" ca="1" si="189"/>
        <v>81.526934673366839</v>
      </c>
      <c r="S775" s="2">
        <v>0</v>
      </c>
      <c r="T775" s="2">
        <v>0</v>
      </c>
      <c r="U775" s="2">
        <v>0</v>
      </c>
      <c r="V775" s="2">
        <v>0</v>
      </c>
      <c r="W775" s="2">
        <f t="shared" ca="1" si="190"/>
        <v>92.926934673366844</v>
      </c>
    </row>
    <row r="776" spans="1:23" hidden="1" x14ac:dyDescent="0.35">
      <c r="A776" s="6" t="s">
        <v>54</v>
      </c>
      <c r="B776" s="2" t="s">
        <v>119</v>
      </c>
      <c r="C776" s="2" t="s">
        <v>109</v>
      </c>
      <c r="D776" s="2">
        <f t="shared" si="188"/>
        <v>2</v>
      </c>
      <c r="E776" s="2">
        <f t="shared" ca="1" si="181"/>
        <v>8.1999999999999993</v>
      </c>
      <c r="F776" s="2">
        <f t="shared" ca="1" si="182"/>
        <v>184</v>
      </c>
      <c r="G776" s="2">
        <f t="shared" ca="1" si="183"/>
        <v>118</v>
      </c>
      <c r="H776" s="2">
        <f t="shared" ca="1" si="184"/>
        <v>7.2</v>
      </c>
      <c r="I776" s="2">
        <f t="shared" ca="1" si="185"/>
        <v>8</v>
      </c>
      <c r="J776" s="2">
        <f t="shared" ca="1" si="191"/>
        <v>12.299999999999999</v>
      </c>
      <c r="K776" s="2">
        <f t="shared" ca="1" si="192"/>
        <v>1.84</v>
      </c>
      <c r="L776" s="2">
        <f t="shared" ca="1" si="193"/>
        <v>1.77</v>
      </c>
      <c r="M776" s="2">
        <f t="shared" ca="1" si="194"/>
        <v>0.36000000000000004</v>
      </c>
      <c r="N776" s="14">
        <f t="shared" ca="1" si="195"/>
        <v>0.24</v>
      </c>
      <c r="O776" s="2">
        <f t="shared" ca="1" si="196"/>
        <v>4.21</v>
      </c>
      <c r="P776" s="14">
        <f t="shared" ca="1" si="187"/>
        <v>1.4973262032085561</v>
      </c>
      <c r="Q776" s="2">
        <f t="shared" ca="1" si="197"/>
        <v>82.352941176470594</v>
      </c>
      <c r="R776" s="2">
        <f t="shared" ca="1" si="189"/>
        <v>86.562941176470588</v>
      </c>
      <c r="S776" s="2">
        <v>0</v>
      </c>
      <c r="T776" s="2">
        <v>0</v>
      </c>
      <c r="U776" s="2">
        <v>0</v>
      </c>
      <c r="V776" s="2">
        <v>0</v>
      </c>
      <c r="W776" s="2">
        <f t="shared" ca="1" si="190"/>
        <v>98.862941176470585</v>
      </c>
    </row>
    <row r="777" spans="1:23" hidden="1" x14ac:dyDescent="0.35">
      <c r="A777" s="6" t="s">
        <v>55</v>
      </c>
      <c r="B777" s="2" t="s">
        <v>119</v>
      </c>
      <c r="C777" s="2" t="s">
        <v>109</v>
      </c>
      <c r="D777" s="2">
        <f t="shared" si="188"/>
        <v>2</v>
      </c>
      <c r="E777" s="2">
        <f t="shared" ca="1" si="181"/>
        <v>8.6</v>
      </c>
      <c r="F777" s="2">
        <f t="shared" ca="1" si="182"/>
        <v>218</v>
      </c>
      <c r="G777" s="2">
        <f t="shared" ca="1" si="183"/>
        <v>90</v>
      </c>
      <c r="H777" s="2">
        <f t="shared" ca="1" si="184"/>
        <v>7.2</v>
      </c>
      <c r="I777" s="2">
        <f t="shared" ca="1" si="185"/>
        <v>16</v>
      </c>
      <c r="J777" s="2">
        <f t="shared" ca="1" si="191"/>
        <v>12.899999999999999</v>
      </c>
      <c r="K777" s="2">
        <f t="shared" ca="1" si="192"/>
        <v>2.1800000000000002</v>
      </c>
      <c r="L777" s="2">
        <f t="shared" ca="1" si="193"/>
        <v>1.3499999999999999</v>
      </c>
      <c r="M777" s="2">
        <f t="shared" ca="1" si="194"/>
        <v>0.36000000000000004</v>
      </c>
      <c r="N777" s="14">
        <f t="shared" ca="1" si="195"/>
        <v>0.48</v>
      </c>
      <c r="O777" s="2">
        <f t="shared" ca="1" si="196"/>
        <v>4.37</v>
      </c>
      <c r="P777" s="14">
        <f t="shared" ca="1" si="187"/>
        <v>1.4507772020725389</v>
      </c>
      <c r="Q777" s="2">
        <f t="shared" ca="1" si="197"/>
        <v>79.792746113989637</v>
      </c>
      <c r="R777" s="2">
        <f t="shared" ca="1" si="189"/>
        <v>84.162746113989641</v>
      </c>
      <c r="S777" s="2">
        <v>0</v>
      </c>
      <c r="T777" s="2">
        <v>0</v>
      </c>
      <c r="U777" s="2">
        <v>0</v>
      </c>
      <c r="V777" s="2">
        <v>0</v>
      </c>
      <c r="W777" s="2">
        <f t="shared" ca="1" si="190"/>
        <v>97.062746113989647</v>
      </c>
    </row>
    <row r="778" spans="1:23" hidden="1" x14ac:dyDescent="0.35">
      <c r="A778" s="6" t="s">
        <v>56</v>
      </c>
      <c r="B778" s="2" t="s">
        <v>119</v>
      </c>
      <c r="C778" s="2" t="s">
        <v>109</v>
      </c>
      <c r="D778" s="2">
        <f t="shared" si="188"/>
        <v>2</v>
      </c>
      <c r="E778" s="2">
        <f t="shared" ca="1" si="181"/>
        <v>7</v>
      </c>
      <c r="F778" s="2">
        <f t="shared" ca="1" si="182"/>
        <v>184</v>
      </c>
      <c r="G778" s="2">
        <f t="shared" ca="1" si="183"/>
        <v>110</v>
      </c>
      <c r="H778" s="2">
        <f t="shared" ca="1" si="184"/>
        <v>7.2</v>
      </c>
      <c r="I778" s="2">
        <f t="shared" ca="1" si="185"/>
        <v>6</v>
      </c>
      <c r="J778" s="2">
        <f t="shared" ca="1" si="191"/>
        <v>10.5</v>
      </c>
      <c r="K778" s="2">
        <f t="shared" ca="1" si="192"/>
        <v>1.84</v>
      </c>
      <c r="L778" s="2">
        <f t="shared" ca="1" si="193"/>
        <v>1.65</v>
      </c>
      <c r="M778" s="2">
        <f t="shared" ca="1" si="194"/>
        <v>0.36000000000000004</v>
      </c>
      <c r="N778" s="14">
        <f t="shared" ca="1" si="195"/>
        <v>0.12</v>
      </c>
      <c r="O778" s="2">
        <f t="shared" ca="1" si="196"/>
        <v>3.97</v>
      </c>
      <c r="P778" s="14">
        <f t="shared" ca="1" si="187"/>
        <v>1.7073170731707317</v>
      </c>
      <c r="Q778" s="2">
        <f t="shared" ca="1" si="197"/>
        <v>93.902439024390247</v>
      </c>
      <c r="R778" s="2">
        <f t="shared" ca="1" si="189"/>
        <v>97.872439024390246</v>
      </c>
      <c r="S778" s="2">
        <v>0</v>
      </c>
      <c r="T778" s="2">
        <v>0</v>
      </c>
      <c r="U778" s="2">
        <v>0</v>
      </c>
      <c r="V778" s="2">
        <v>0</v>
      </c>
      <c r="W778" s="2">
        <f t="shared" ca="1" si="190"/>
        <v>108.37243902439025</v>
      </c>
    </row>
    <row r="779" spans="1:23" hidden="1" x14ac:dyDescent="0.35">
      <c r="A779" s="6" t="s">
        <v>57</v>
      </c>
      <c r="B779" s="2" t="s">
        <v>119</v>
      </c>
      <c r="C779" s="2" t="s">
        <v>109</v>
      </c>
      <c r="D779" s="2">
        <f t="shared" si="188"/>
        <v>2</v>
      </c>
      <c r="E779" s="2">
        <f t="shared" ca="1" si="181"/>
        <v>8.8000000000000007</v>
      </c>
      <c r="F779" s="2">
        <f t="shared" ca="1" si="182"/>
        <v>182</v>
      </c>
      <c r="G779" s="2">
        <f t="shared" ca="1" si="183"/>
        <v>90</v>
      </c>
      <c r="H779" s="2">
        <f t="shared" ca="1" si="184"/>
        <v>8.4</v>
      </c>
      <c r="I779" s="2">
        <f t="shared" ca="1" si="185"/>
        <v>10</v>
      </c>
      <c r="J779" s="2">
        <f t="shared" ca="1" si="191"/>
        <v>13.200000000000001</v>
      </c>
      <c r="K779" s="2">
        <f t="shared" ca="1" si="192"/>
        <v>1.82</v>
      </c>
      <c r="L779" s="2">
        <f t="shared" ca="1" si="193"/>
        <v>1.3499999999999999</v>
      </c>
      <c r="M779" s="2">
        <f t="shared" ca="1" si="194"/>
        <v>0.42000000000000004</v>
      </c>
      <c r="N779" s="14">
        <f t="shared" ca="1" si="195"/>
        <v>0.2</v>
      </c>
      <c r="O779" s="2">
        <f t="shared" ca="1" si="196"/>
        <v>3.79</v>
      </c>
      <c r="P779" s="14">
        <f t="shared" ca="1" si="187"/>
        <v>1.2444444444444445</v>
      </c>
      <c r="Q779" s="2">
        <f t="shared" ca="1" si="197"/>
        <v>68.444444444444443</v>
      </c>
      <c r="R779" s="2">
        <f t="shared" ca="1" si="189"/>
        <v>72.234444444444449</v>
      </c>
      <c r="S779" s="2">
        <v>0</v>
      </c>
      <c r="T779" s="2">
        <v>0</v>
      </c>
      <c r="U779" s="2">
        <v>0</v>
      </c>
      <c r="V779" s="2">
        <v>0</v>
      </c>
      <c r="W779" s="2">
        <f t="shared" ca="1" si="190"/>
        <v>85.434444444444452</v>
      </c>
    </row>
    <row r="780" spans="1:23" hidden="1" x14ac:dyDescent="0.35">
      <c r="A780" s="6" t="s">
        <v>58</v>
      </c>
      <c r="B780" s="2" t="s">
        <v>119</v>
      </c>
      <c r="C780" s="2" t="s">
        <v>109</v>
      </c>
      <c r="D780" s="2">
        <f t="shared" si="188"/>
        <v>2</v>
      </c>
      <c r="E780" s="2">
        <f t="shared" ca="1" si="181"/>
        <v>8</v>
      </c>
      <c r="F780" s="2">
        <f t="shared" ca="1" si="182"/>
        <v>194</v>
      </c>
      <c r="G780" s="2">
        <f t="shared" ca="1" si="183"/>
        <v>110</v>
      </c>
      <c r="H780" s="2">
        <f t="shared" ca="1" si="184"/>
        <v>8.1999999999999993</v>
      </c>
      <c r="I780" s="2">
        <f t="shared" ca="1" si="185"/>
        <v>10</v>
      </c>
      <c r="J780" s="2">
        <f t="shared" ca="1" si="191"/>
        <v>12</v>
      </c>
      <c r="K780" s="2">
        <f t="shared" ca="1" si="192"/>
        <v>1.94</v>
      </c>
      <c r="L780" s="2">
        <f t="shared" ca="1" si="193"/>
        <v>1.65</v>
      </c>
      <c r="M780" s="2">
        <f t="shared" ca="1" si="194"/>
        <v>0.41</v>
      </c>
      <c r="N780" s="14">
        <f t="shared" ca="1" si="195"/>
        <v>0.4</v>
      </c>
      <c r="O780" s="2">
        <f t="shared" ca="1" si="196"/>
        <v>4.4000000000000004</v>
      </c>
      <c r="P780" s="14">
        <f t="shared" ca="1" si="187"/>
        <v>1.1475409836065573</v>
      </c>
      <c r="Q780" s="2">
        <f t="shared" ca="1" si="197"/>
        <v>63.114754098360649</v>
      </c>
      <c r="R780" s="2">
        <f t="shared" ca="1" si="189"/>
        <v>67.514754098360655</v>
      </c>
      <c r="S780" s="2">
        <v>0</v>
      </c>
      <c r="T780" s="2">
        <v>0</v>
      </c>
      <c r="U780" s="2">
        <v>0</v>
      </c>
      <c r="V780" s="2">
        <v>0</v>
      </c>
      <c r="W780" s="2">
        <f t="shared" ca="1" si="190"/>
        <v>79.514754098360655</v>
      </c>
    </row>
    <row r="781" spans="1:23" hidden="1" x14ac:dyDescent="0.35">
      <c r="A781" s="6" t="s">
        <v>59</v>
      </c>
      <c r="B781" s="2" t="s">
        <v>119</v>
      </c>
      <c r="C781" s="2" t="s">
        <v>109</v>
      </c>
      <c r="D781" s="2">
        <f t="shared" si="188"/>
        <v>2</v>
      </c>
      <c r="E781" s="2">
        <f t="shared" ca="1" si="181"/>
        <v>8.1999999999999993</v>
      </c>
      <c r="F781" s="2">
        <f t="shared" ca="1" si="182"/>
        <v>212</v>
      </c>
      <c r="G781" s="2">
        <f t="shared" ca="1" si="183"/>
        <v>98</v>
      </c>
      <c r="H781" s="2">
        <f t="shared" ca="1" si="184"/>
        <v>8.4</v>
      </c>
      <c r="I781" s="2">
        <f t="shared" ca="1" si="185"/>
        <v>6</v>
      </c>
      <c r="J781" s="2">
        <f t="shared" ca="1" si="191"/>
        <v>12.299999999999999</v>
      </c>
      <c r="K781" s="2">
        <f t="shared" ca="1" si="192"/>
        <v>2.12</v>
      </c>
      <c r="L781" s="2">
        <f t="shared" ca="1" si="193"/>
        <v>1.47</v>
      </c>
      <c r="M781" s="2">
        <f t="shared" ca="1" si="194"/>
        <v>0.42000000000000004</v>
      </c>
      <c r="N781" s="14">
        <f t="shared" ca="1" si="195"/>
        <v>0.30000000000000004</v>
      </c>
      <c r="O781" s="2">
        <f t="shared" ca="1" si="196"/>
        <v>4.3099999999999996</v>
      </c>
      <c r="P781" s="14">
        <f t="shared" ca="1" si="187"/>
        <v>1.6470588235294117</v>
      </c>
      <c r="Q781" s="2">
        <f t="shared" ca="1" si="197"/>
        <v>90.588235294117638</v>
      </c>
      <c r="R781" s="2">
        <f t="shared" ca="1" si="189"/>
        <v>94.89823529411764</v>
      </c>
      <c r="S781" s="2">
        <v>0</v>
      </c>
      <c r="T781" s="2">
        <v>0</v>
      </c>
      <c r="U781" s="2">
        <v>0</v>
      </c>
      <c r="V781" s="2">
        <v>0</v>
      </c>
      <c r="W781" s="2">
        <f t="shared" ca="1" si="190"/>
        <v>107.19823529411764</v>
      </c>
    </row>
    <row r="782" spans="1:23" hidden="1" x14ac:dyDescent="0.35">
      <c r="A782" s="6" t="s">
        <v>60</v>
      </c>
      <c r="B782" s="2" t="s">
        <v>119</v>
      </c>
      <c r="C782" s="2" t="s">
        <v>109</v>
      </c>
      <c r="D782" s="2">
        <f t="shared" si="188"/>
        <v>2</v>
      </c>
      <c r="E782" s="2">
        <f t="shared" ca="1" si="181"/>
        <v>7.8</v>
      </c>
      <c r="F782" s="2">
        <f t="shared" ca="1" si="182"/>
        <v>214</v>
      </c>
      <c r="G782" s="2">
        <f t="shared" ca="1" si="183"/>
        <v>100</v>
      </c>
      <c r="H782" s="2">
        <f t="shared" ca="1" si="184"/>
        <v>8.4</v>
      </c>
      <c r="I782" s="2">
        <f t="shared" ca="1" si="185"/>
        <v>8</v>
      </c>
      <c r="J782" s="2">
        <f t="shared" ca="1" si="191"/>
        <v>11.7</v>
      </c>
      <c r="K782" s="2">
        <f t="shared" ca="1" si="192"/>
        <v>2.14</v>
      </c>
      <c r="L782" s="2">
        <f t="shared" ca="1" si="193"/>
        <v>1.5</v>
      </c>
      <c r="M782" s="2">
        <f t="shared" ca="1" si="194"/>
        <v>0.42000000000000004</v>
      </c>
      <c r="N782" s="14">
        <f t="shared" ca="1" si="195"/>
        <v>0.4</v>
      </c>
      <c r="O782" s="2">
        <f t="shared" ca="1" si="196"/>
        <v>4.4600000000000009</v>
      </c>
      <c r="P782" s="14">
        <f t="shared" ca="1" si="187"/>
        <v>1.2068965517241379</v>
      </c>
      <c r="Q782" s="2">
        <f t="shared" ca="1" si="197"/>
        <v>66.379310344827587</v>
      </c>
      <c r="R782" s="2">
        <f t="shared" ca="1" si="189"/>
        <v>70.839310344827595</v>
      </c>
      <c r="S782" s="2">
        <v>0</v>
      </c>
      <c r="T782" s="2">
        <v>0</v>
      </c>
      <c r="U782" s="2">
        <v>0</v>
      </c>
      <c r="V782" s="2">
        <v>0</v>
      </c>
      <c r="W782" s="2">
        <f t="shared" ca="1" si="190"/>
        <v>82.539310344827598</v>
      </c>
    </row>
    <row r="783" spans="1:23" hidden="1" x14ac:dyDescent="0.35">
      <c r="A783" s="6" t="s">
        <v>61</v>
      </c>
      <c r="B783" s="2" t="s">
        <v>119</v>
      </c>
      <c r="C783" s="2" t="s">
        <v>109</v>
      </c>
      <c r="D783" s="2">
        <f t="shared" si="188"/>
        <v>2</v>
      </c>
      <c r="E783" s="2">
        <f t="shared" ref="E783:E846" ca="1" si="198">(RANDBETWEEN(35,45)/10)*D783</f>
        <v>8</v>
      </c>
      <c r="F783" s="2">
        <f t="shared" ref="F783:F846" ca="1" si="199">RANDBETWEEN(90,110)*D783</f>
        <v>206</v>
      </c>
      <c r="G783" s="2">
        <f t="shared" ref="G783:G846" ca="1" si="200">RANDBETWEEN(45,60)*D783</f>
        <v>106</v>
      </c>
      <c r="H783" s="2">
        <f t="shared" ref="H783:H846" ca="1" si="201">(RANDBETWEEN(35,45)/10)*D783</f>
        <v>8.6</v>
      </c>
      <c r="I783" s="2">
        <f t="shared" ref="I783:I846" ca="1" si="202">RANDBETWEEN(2,8)*D783</f>
        <v>6</v>
      </c>
      <c r="J783" s="2">
        <f t="shared" ca="1" si="191"/>
        <v>12</v>
      </c>
      <c r="K783" s="2">
        <f t="shared" ca="1" si="192"/>
        <v>2.06</v>
      </c>
      <c r="L783" s="2">
        <f t="shared" ca="1" si="193"/>
        <v>1.5899999999999999</v>
      </c>
      <c r="M783" s="2">
        <f t="shared" ca="1" si="194"/>
        <v>0.43</v>
      </c>
      <c r="N783" s="14">
        <f t="shared" ca="1" si="195"/>
        <v>0.30000000000000004</v>
      </c>
      <c r="O783" s="2">
        <f t="shared" ca="1" si="196"/>
        <v>4.38</v>
      </c>
      <c r="P783" s="14">
        <f t="shared" ca="1" si="187"/>
        <v>1.3461538461538463</v>
      </c>
      <c r="Q783" s="2">
        <f t="shared" ca="1" si="197"/>
        <v>74.038461538461547</v>
      </c>
      <c r="R783" s="2">
        <f t="shared" ca="1" si="189"/>
        <v>78.418461538461543</v>
      </c>
      <c r="S783" s="2">
        <v>0</v>
      </c>
      <c r="T783" s="2">
        <v>0</v>
      </c>
      <c r="U783" s="2">
        <v>0</v>
      </c>
      <c r="V783" s="2">
        <v>0</v>
      </c>
      <c r="W783" s="2">
        <f t="shared" ca="1" si="190"/>
        <v>90.418461538461543</v>
      </c>
    </row>
    <row r="784" spans="1:23" hidden="1" x14ac:dyDescent="0.35">
      <c r="A784" s="6" t="s">
        <v>62</v>
      </c>
      <c r="B784" s="2" t="s">
        <v>119</v>
      </c>
      <c r="C784" s="2" t="s">
        <v>109</v>
      </c>
      <c r="D784" s="2">
        <f t="shared" si="188"/>
        <v>2</v>
      </c>
      <c r="E784" s="2">
        <f t="shared" ca="1" si="198"/>
        <v>7.2</v>
      </c>
      <c r="F784" s="2">
        <f t="shared" ca="1" si="199"/>
        <v>186</v>
      </c>
      <c r="G784" s="2">
        <f t="shared" ca="1" si="200"/>
        <v>98</v>
      </c>
      <c r="H784" s="2">
        <f t="shared" ca="1" si="201"/>
        <v>8.8000000000000007</v>
      </c>
      <c r="I784" s="2">
        <f t="shared" ca="1" si="202"/>
        <v>16</v>
      </c>
      <c r="J784" s="2">
        <f t="shared" ca="1" si="191"/>
        <v>10.8</v>
      </c>
      <c r="K784" s="2">
        <f t="shared" ca="1" si="192"/>
        <v>1.86</v>
      </c>
      <c r="L784" s="2">
        <f t="shared" ca="1" si="193"/>
        <v>1.47</v>
      </c>
      <c r="M784" s="2">
        <f t="shared" ca="1" si="194"/>
        <v>0.44000000000000006</v>
      </c>
      <c r="N784" s="14">
        <f t="shared" ca="1" si="195"/>
        <v>0.48</v>
      </c>
      <c r="O784" s="2">
        <f t="shared" ca="1" si="196"/>
        <v>4.25</v>
      </c>
      <c r="P784" s="14">
        <f t="shared" ca="1" si="187"/>
        <v>1.25</v>
      </c>
      <c r="Q784" s="2">
        <f t="shared" ca="1" si="197"/>
        <v>68.75</v>
      </c>
      <c r="R784" s="2">
        <f t="shared" ca="1" si="189"/>
        <v>73</v>
      </c>
      <c r="S784" s="2">
        <v>0</v>
      </c>
      <c r="T784" s="2">
        <v>0</v>
      </c>
      <c r="U784" s="2">
        <v>0</v>
      </c>
      <c r="V784" s="2">
        <v>0</v>
      </c>
      <c r="W784" s="2">
        <f t="shared" ca="1" si="190"/>
        <v>83.8</v>
      </c>
    </row>
    <row r="785" spans="1:23" hidden="1" x14ac:dyDescent="0.35">
      <c r="A785" s="6" t="s">
        <v>63</v>
      </c>
      <c r="B785" s="2" t="s">
        <v>119</v>
      </c>
      <c r="C785" s="2" t="s">
        <v>109</v>
      </c>
      <c r="D785" s="2">
        <f t="shared" si="188"/>
        <v>2</v>
      </c>
      <c r="E785" s="2">
        <f t="shared" ca="1" si="198"/>
        <v>7.6</v>
      </c>
      <c r="F785" s="2">
        <f t="shared" ca="1" si="199"/>
        <v>202</v>
      </c>
      <c r="G785" s="2">
        <f t="shared" ca="1" si="200"/>
        <v>90</v>
      </c>
      <c r="H785" s="2">
        <f t="shared" ca="1" si="201"/>
        <v>9</v>
      </c>
      <c r="I785" s="2">
        <f t="shared" ca="1" si="202"/>
        <v>10</v>
      </c>
      <c r="J785" s="2">
        <f t="shared" ca="1" si="191"/>
        <v>11.399999999999999</v>
      </c>
      <c r="K785" s="2">
        <f t="shared" ca="1" si="192"/>
        <v>2.02</v>
      </c>
      <c r="L785" s="2">
        <f t="shared" ca="1" si="193"/>
        <v>1.3499999999999999</v>
      </c>
      <c r="M785" s="2">
        <f t="shared" ca="1" si="194"/>
        <v>0.45</v>
      </c>
      <c r="N785" s="14">
        <f t="shared" ca="1" si="195"/>
        <v>0.2</v>
      </c>
      <c r="O785" s="2">
        <f t="shared" ca="1" si="196"/>
        <v>4.0200000000000005</v>
      </c>
      <c r="P785" s="14">
        <f t="shared" ca="1" si="187"/>
        <v>1.1570247933884297</v>
      </c>
      <c r="Q785" s="2">
        <f t="shared" ca="1" si="197"/>
        <v>63.636363636363633</v>
      </c>
      <c r="R785" s="2">
        <f t="shared" ca="1" si="189"/>
        <v>67.656363636363636</v>
      </c>
      <c r="S785" s="2">
        <v>0</v>
      </c>
      <c r="T785" s="2">
        <v>0</v>
      </c>
      <c r="U785" s="2">
        <v>0</v>
      </c>
      <c r="V785" s="2">
        <v>0</v>
      </c>
      <c r="W785" s="2">
        <f t="shared" ca="1" si="190"/>
        <v>79.056363636363642</v>
      </c>
    </row>
    <row r="786" spans="1:23" hidden="1" x14ac:dyDescent="0.35">
      <c r="A786" s="6" t="s">
        <v>64</v>
      </c>
      <c r="B786" s="2" t="s">
        <v>119</v>
      </c>
      <c r="C786" s="2" t="s">
        <v>109</v>
      </c>
      <c r="D786" s="2">
        <f t="shared" si="188"/>
        <v>2</v>
      </c>
      <c r="E786" s="2">
        <f t="shared" ca="1" si="198"/>
        <v>7.2</v>
      </c>
      <c r="F786" s="2">
        <f t="shared" ca="1" si="199"/>
        <v>192</v>
      </c>
      <c r="G786" s="2">
        <f t="shared" ca="1" si="200"/>
        <v>94</v>
      </c>
      <c r="H786" s="2">
        <f t="shared" ca="1" si="201"/>
        <v>8.6</v>
      </c>
      <c r="I786" s="2">
        <f t="shared" ca="1" si="202"/>
        <v>14</v>
      </c>
      <c r="J786" s="2">
        <f t="shared" ca="1" si="191"/>
        <v>10.8</v>
      </c>
      <c r="K786" s="2">
        <f t="shared" ca="1" si="192"/>
        <v>1.92</v>
      </c>
      <c r="L786" s="2">
        <f t="shared" ca="1" si="193"/>
        <v>1.41</v>
      </c>
      <c r="M786" s="2">
        <f t="shared" ca="1" si="194"/>
        <v>0.43</v>
      </c>
      <c r="N786" s="14">
        <f t="shared" ca="1" si="195"/>
        <v>0.70000000000000007</v>
      </c>
      <c r="O786" s="2">
        <f t="shared" ca="1" si="196"/>
        <v>4.46</v>
      </c>
      <c r="P786" s="14">
        <f t="shared" ca="1" si="187"/>
        <v>1.5555555555555556</v>
      </c>
      <c r="Q786" s="2">
        <f t="shared" ca="1" si="197"/>
        <v>85.555555555555557</v>
      </c>
      <c r="R786" s="2">
        <f t="shared" ca="1" si="189"/>
        <v>90.015555555555551</v>
      </c>
      <c r="S786" s="2">
        <v>0</v>
      </c>
      <c r="T786" s="2">
        <v>0</v>
      </c>
      <c r="U786" s="2">
        <v>0</v>
      </c>
      <c r="V786" s="2">
        <v>0</v>
      </c>
      <c r="W786" s="2">
        <f t="shared" ca="1" si="190"/>
        <v>100.81555555555555</v>
      </c>
    </row>
    <row r="787" spans="1:23" hidden="1" x14ac:dyDescent="0.35">
      <c r="A787" s="6" t="s">
        <v>65</v>
      </c>
      <c r="B787" s="2" t="s">
        <v>119</v>
      </c>
      <c r="C787" s="2" t="s">
        <v>109</v>
      </c>
      <c r="D787" s="2">
        <f t="shared" si="188"/>
        <v>2</v>
      </c>
      <c r="E787" s="2">
        <f t="shared" ca="1" si="198"/>
        <v>7.4</v>
      </c>
      <c r="F787" s="2">
        <f t="shared" ca="1" si="199"/>
        <v>192</v>
      </c>
      <c r="G787" s="2">
        <f t="shared" ca="1" si="200"/>
        <v>96</v>
      </c>
      <c r="H787" s="2">
        <f t="shared" ca="1" si="201"/>
        <v>8.1999999999999993</v>
      </c>
      <c r="I787" s="2">
        <f t="shared" ca="1" si="202"/>
        <v>6</v>
      </c>
      <c r="J787" s="2">
        <f t="shared" ca="1" si="191"/>
        <v>11.100000000000001</v>
      </c>
      <c r="K787" s="2">
        <f t="shared" ca="1" si="192"/>
        <v>1.92</v>
      </c>
      <c r="L787" s="2">
        <f t="shared" ca="1" si="193"/>
        <v>1.44</v>
      </c>
      <c r="M787" s="2">
        <f t="shared" ca="1" si="194"/>
        <v>0.41</v>
      </c>
      <c r="N787" s="14">
        <f t="shared" ca="1" si="195"/>
        <v>0.18</v>
      </c>
      <c r="O787" s="2">
        <f t="shared" ca="1" si="196"/>
        <v>3.95</v>
      </c>
      <c r="P787" s="14">
        <f t="shared" ca="1" si="187"/>
        <v>1.4659685863874345</v>
      </c>
      <c r="Q787" s="2">
        <f t="shared" ca="1" si="197"/>
        <v>80.6282722513089</v>
      </c>
      <c r="R787" s="2">
        <f t="shared" ca="1" si="189"/>
        <v>84.578272251308903</v>
      </c>
      <c r="S787" s="2">
        <v>0</v>
      </c>
      <c r="T787" s="2">
        <v>0</v>
      </c>
      <c r="U787" s="2">
        <v>0</v>
      </c>
      <c r="V787" s="2">
        <v>0</v>
      </c>
      <c r="W787" s="2">
        <f t="shared" ca="1" si="190"/>
        <v>95.678272251308897</v>
      </c>
    </row>
    <row r="788" spans="1:23" hidden="1" x14ac:dyDescent="0.35">
      <c r="A788" s="6" t="s">
        <v>66</v>
      </c>
      <c r="B788" s="2" t="s">
        <v>119</v>
      </c>
      <c r="C788" s="2" t="s">
        <v>109</v>
      </c>
      <c r="D788" s="2">
        <f t="shared" si="188"/>
        <v>2</v>
      </c>
      <c r="E788" s="2">
        <f t="shared" ca="1" si="198"/>
        <v>7</v>
      </c>
      <c r="F788" s="2">
        <f t="shared" ca="1" si="199"/>
        <v>206</v>
      </c>
      <c r="G788" s="2">
        <f t="shared" ca="1" si="200"/>
        <v>92</v>
      </c>
      <c r="H788" s="2">
        <f t="shared" ca="1" si="201"/>
        <v>8</v>
      </c>
      <c r="I788" s="2">
        <f t="shared" ca="1" si="202"/>
        <v>10</v>
      </c>
      <c r="J788" s="2">
        <f t="shared" ca="1" si="191"/>
        <v>10.5</v>
      </c>
      <c r="K788" s="2">
        <f t="shared" ca="1" si="192"/>
        <v>2.06</v>
      </c>
      <c r="L788" s="2">
        <f t="shared" ca="1" si="193"/>
        <v>1.38</v>
      </c>
      <c r="M788" s="2">
        <f t="shared" ca="1" si="194"/>
        <v>0.4</v>
      </c>
      <c r="N788" s="14">
        <f t="shared" ca="1" si="195"/>
        <v>0.3</v>
      </c>
      <c r="O788" s="2">
        <f t="shared" ca="1" si="196"/>
        <v>4.1399999999999997</v>
      </c>
      <c r="P788" s="14">
        <f t="shared" ca="1" si="187"/>
        <v>1.6</v>
      </c>
      <c r="Q788" s="2">
        <f t="shared" ca="1" si="197"/>
        <v>88</v>
      </c>
      <c r="R788" s="2">
        <f t="shared" ca="1" si="189"/>
        <v>92.14</v>
      </c>
      <c r="S788" s="2">
        <v>0</v>
      </c>
      <c r="T788" s="2">
        <v>0</v>
      </c>
      <c r="U788" s="2">
        <v>0</v>
      </c>
      <c r="V788" s="2">
        <v>0</v>
      </c>
      <c r="W788" s="2">
        <f t="shared" ca="1" si="190"/>
        <v>102.64</v>
      </c>
    </row>
    <row r="789" spans="1:23" hidden="1" x14ac:dyDescent="0.35">
      <c r="A789" s="6" t="s">
        <v>67</v>
      </c>
      <c r="B789" s="2" t="s">
        <v>119</v>
      </c>
      <c r="C789" s="2" t="s">
        <v>109</v>
      </c>
      <c r="D789" s="2">
        <f t="shared" si="188"/>
        <v>2</v>
      </c>
      <c r="E789" s="2">
        <f t="shared" ca="1" si="198"/>
        <v>8.4</v>
      </c>
      <c r="F789" s="2">
        <f t="shared" ca="1" si="199"/>
        <v>210</v>
      </c>
      <c r="G789" s="2">
        <f t="shared" ca="1" si="200"/>
        <v>108</v>
      </c>
      <c r="H789" s="2">
        <f t="shared" ca="1" si="201"/>
        <v>7.4</v>
      </c>
      <c r="I789" s="2">
        <f t="shared" ca="1" si="202"/>
        <v>14</v>
      </c>
      <c r="J789" s="2">
        <f t="shared" ca="1" si="191"/>
        <v>12.600000000000001</v>
      </c>
      <c r="K789" s="2">
        <f t="shared" ca="1" si="192"/>
        <v>2.1</v>
      </c>
      <c r="L789" s="2">
        <f t="shared" ca="1" si="193"/>
        <v>1.6199999999999999</v>
      </c>
      <c r="M789" s="2">
        <f t="shared" ca="1" si="194"/>
        <v>0.37000000000000005</v>
      </c>
      <c r="N789" s="14">
        <f t="shared" ca="1" si="195"/>
        <v>0.28000000000000003</v>
      </c>
      <c r="O789" s="2">
        <f t="shared" ca="1" si="196"/>
        <v>4.37</v>
      </c>
      <c r="P789" s="14">
        <f t="shared" ca="1" si="187"/>
        <v>1.696969696969697</v>
      </c>
      <c r="Q789" s="2">
        <f t="shared" ca="1" si="197"/>
        <v>93.333333333333343</v>
      </c>
      <c r="R789" s="2">
        <f t="shared" ca="1" si="189"/>
        <v>97.703333333333347</v>
      </c>
      <c r="S789" s="2">
        <v>0</v>
      </c>
      <c r="T789" s="2">
        <v>0</v>
      </c>
      <c r="U789" s="2">
        <v>0</v>
      </c>
      <c r="V789" s="2">
        <v>0</v>
      </c>
      <c r="W789" s="2">
        <f t="shared" ca="1" si="190"/>
        <v>110.30333333333334</v>
      </c>
    </row>
    <row r="790" spans="1:23" hidden="1" x14ac:dyDescent="0.35">
      <c r="A790" s="6" t="s">
        <v>68</v>
      </c>
      <c r="B790" s="2" t="s">
        <v>119</v>
      </c>
      <c r="C790" s="2" t="s">
        <v>109</v>
      </c>
      <c r="D790" s="2">
        <f t="shared" si="188"/>
        <v>2</v>
      </c>
      <c r="E790" s="2">
        <f t="shared" ca="1" si="198"/>
        <v>7</v>
      </c>
      <c r="F790" s="2">
        <f t="shared" ca="1" si="199"/>
        <v>192</v>
      </c>
      <c r="G790" s="2">
        <f t="shared" ca="1" si="200"/>
        <v>102</v>
      </c>
      <c r="H790" s="2">
        <f t="shared" ca="1" si="201"/>
        <v>8.8000000000000007</v>
      </c>
      <c r="I790" s="2">
        <f t="shared" ca="1" si="202"/>
        <v>8</v>
      </c>
      <c r="J790" s="2">
        <f t="shared" ca="1" si="191"/>
        <v>10.5</v>
      </c>
      <c r="K790" s="2">
        <f t="shared" ca="1" si="192"/>
        <v>1.92</v>
      </c>
      <c r="L790" s="2">
        <f t="shared" ca="1" si="193"/>
        <v>1.53</v>
      </c>
      <c r="M790" s="2">
        <f t="shared" ca="1" si="194"/>
        <v>0.44000000000000006</v>
      </c>
      <c r="N790" s="14">
        <f t="shared" ca="1" si="195"/>
        <v>0.4</v>
      </c>
      <c r="O790" s="2">
        <f t="shared" ca="1" si="196"/>
        <v>4.29</v>
      </c>
      <c r="P790" s="14">
        <f t="shared" ca="1" si="187"/>
        <v>1.5300546448087431</v>
      </c>
      <c r="Q790" s="2">
        <f t="shared" ca="1" si="197"/>
        <v>84.15300546448087</v>
      </c>
      <c r="R790" s="2">
        <f t="shared" ca="1" si="189"/>
        <v>88.443005464480876</v>
      </c>
      <c r="S790" s="2">
        <v>0</v>
      </c>
      <c r="T790" s="2">
        <v>0</v>
      </c>
      <c r="U790" s="2">
        <v>0</v>
      </c>
      <c r="V790" s="2">
        <v>0</v>
      </c>
      <c r="W790" s="2">
        <f t="shared" ca="1" si="190"/>
        <v>98.943005464480876</v>
      </c>
    </row>
    <row r="791" spans="1:23" hidden="1" x14ac:dyDescent="0.35">
      <c r="A791" s="6" t="s">
        <v>69</v>
      </c>
      <c r="B791" s="2" t="s">
        <v>119</v>
      </c>
      <c r="C791" s="2" t="s">
        <v>109</v>
      </c>
      <c r="D791" s="2">
        <f t="shared" si="188"/>
        <v>2</v>
      </c>
      <c r="E791" s="2">
        <f t="shared" ca="1" si="198"/>
        <v>8</v>
      </c>
      <c r="F791" s="2">
        <f t="shared" ca="1" si="199"/>
        <v>186</v>
      </c>
      <c r="G791" s="2">
        <f t="shared" ca="1" si="200"/>
        <v>106</v>
      </c>
      <c r="H791" s="2">
        <f t="shared" ca="1" si="201"/>
        <v>7.4</v>
      </c>
      <c r="I791" s="2">
        <f t="shared" ca="1" si="202"/>
        <v>14</v>
      </c>
      <c r="J791" s="2">
        <f t="shared" ca="1" si="191"/>
        <v>12</v>
      </c>
      <c r="K791" s="2">
        <f t="shared" ca="1" si="192"/>
        <v>1.86</v>
      </c>
      <c r="L791" s="2">
        <f t="shared" ca="1" si="193"/>
        <v>1.5899999999999999</v>
      </c>
      <c r="M791" s="2">
        <f t="shared" ca="1" si="194"/>
        <v>0.37000000000000005</v>
      </c>
      <c r="N791" s="14">
        <f t="shared" ca="1" si="195"/>
        <v>0.28000000000000003</v>
      </c>
      <c r="O791" s="2">
        <f t="shared" ca="1" si="196"/>
        <v>4.1000000000000005</v>
      </c>
      <c r="P791" s="14">
        <f t="shared" ca="1" si="187"/>
        <v>1.1382113821138211</v>
      </c>
      <c r="Q791" s="2">
        <f t="shared" ca="1" si="197"/>
        <v>62.601626016260163</v>
      </c>
      <c r="R791" s="2">
        <f t="shared" ca="1" si="189"/>
        <v>66.701626016260164</v>
      </c>
      <c r="S791" s="2">
        <v>0</v>
      </c>
      <c r="T791" s="2">
        <v>0</v>
      </c>
      <c r="U791" s="2">
        <v>0</v>
      </c>
      <c r="V791" s="2">
        <v>0</v>
      </c>
      <c r="W791" s="2">
        <f t="shared" ca="1" si="190"/>
        <v>78.701626016260164</v>
      </c>
    </row>
    <row r="792" spans="1:23" hidden="1" x14ac:dyDescent="0.35">
      <c r="A792" s="6" t="s">
        <v>70</v>
      </c>
      <c r="B792" s="2" t="s">
        <v>119</v>
      </c>
      <c r="C792" s="2" t="s">
        <v>109</v>
      </c>
      <c r="D792" s="2">
        <f t="shared" si="188"/>
        <v>2</v>
      </c>
      <c r="E792" s="2">
        <f t="shared" ca="1" si="198"/>
        <v>7.6</v>
      </c>
      <c r="F792" s="2">
        <f t="shared" ca="1" si="199"/>
        <v>204</v>
      </c>
      <c r="G792" s="2">
        <f t="shared" ca="1" si="200"/>
        <v>114</v>
      </c>
      <c r="H792" s="2">
        <f t="shared" ca="1" si="201"/>
        <v>8</v>
      </c>
      <c r="I792" s="2">
        <f t="shared" ca="1" si="202"/>
        <v>12</v>
      </c>
      <c r="J792" s="2">
        <f t="shared" ca="1" si="191"/>
        <v>11.399999999999999</v>
      </c>
      <c r="K792" s="2">
        <f t="shared" ca="1" si="192"/>
        <v>2.04</v>
      </c>
      <c r="L792" s="2">
        <f t="shared" ca="1" si="193"/>
        <v>1.71</v>
      </c>
      <c r="M792" s="2">
        <f t="shared" ca="1" si="194"/>
        <v>0.4</v>
      </c>
      <c r="N792" s="14">
        <f t="shared" ca="1" si="195"/>
        <v>0.36</v>
      </c>
      <c r="O792" s="2">
        <f t="shared" ca="1" si="196"/>
        <v>4.5100000000000007</v>
      </c>
      <c r="P792" s="14">
        <f t="shared" ca="1" si="187"/>
        <v>1.3270142180094786</v>
      </c>
      <c r="Q792" s="2">
        <f t="shared" ca="1" si="197"/>
        <v>72.985781990521318</v>
      </c>
      <c r="R792" s="2">
        <f t="shared" ca="1" si="189"/>
        <v>77.495781990521323</v>
      </c>
      <c r="S792" s="2">
        <v>0</v>
      </c>
      <c r="T792" s="2">
        <v>0</v>
      </c>
      <c r="U792" s="2">
        <v>0</v>
      </c>
      <c r="V792" s="2">
        <v>0</v>
      </c>
      <c r="W792" s="2">
        <f t="shared" ca="1" si="190"/>
        <v>88.895781990521328</v>
      </c>
    </row>
    <row r="793" spans="1:23" hidden="1" x14ac:dyDescent="0.35">
      <c r="A793" s="6" t="s">
        <v>71</v>
      </c>
      <c r="B793" s="2" t="s">
        <v>119</v>
      </c>
      <c r="C793" s="2" t="s">
        <v>109</v>
      </c>
      <c r="D793" s="2">
        <f t="shared" si="188"/>
        <v>2</v>
      </c>
      <c r="E793" s="2">
        <f t="shared" ca="1" si="198"/>
        <v>7.2</v>
      </c>
      <c r="F793" s="2">
        <f t="shared" ca="1" si="199"/>
        <v>198</v>
      </c>
      <c r="G793" s="2">
        <f t="shared" ca="1" si="200"/>
        <v>98</v>
      </c>
      <c r="H793" s="2">
        <f t="shared" ca="1" si="201"/>
        <v>7.8</v>
      </c>
      <c r="I793" s="2">
        <f t="shared" ca="1" si="202"/>
        <v>10</v>
      </c>
      <c r="J793" s="2">
        <f t="shared" ca="1" si="191"/>
        <v>10.8</v>
      </c>
      <c r="K793" s="2">
        <f t="shared" ca="1" si="192"/>
        <v>1.98</v>
      </c>
      <c r="L793" s="2">
        <f t="shared" ca="1" si="193"/>
        <v>1.47</v>
      </c>
      <c r="M793" s="2">
        <f t="shared" ca="1" si="194"/>
        <v>0.39</v>
      </c>
      <c r="N793" s="14">
        <f t="shared" ca="1" si="195"/>
        <v>0.4</v>
      </c>
      <c r="O793" s="2">
        <f t="shared" ca="1" si="196"/>
        <v>4.24</v>
      </c>
      <c r="P793" s="14">
        <f t="shared" ca="1" si="187"/>
        <v>1.3658536585365855</v>
      </c>
      <c r="Q793" s="2">
        <f t="shared" ca="1" si="197"/>
        <v>75.121951219512198</v>
      </c>
      <c r="R793" s="2">
        <f t="shared" ca="1" si="189"/>
        <v>79.361951219512193</v>
      </c>
      <c r="S793" s="2">
        <v>0</v>
      </c>
      <c r="T793" s="2">
        <v>0</v>
      </c>
      <c r="U793" s="2">
        <v>0</v>
      </c>
      <c r="V793" s="2">
        <v>0</v>
      </c>
      <c r="W793" s="2">
        <f t="shared" ca="1" si="190"/>
        <v>90.16195121951219</v>
      </c>
    </row>
    <row r="794" spans="1:23" hidden="1" x14ac:dyDescent="0.35">
      <c r="A794" s="6" t="s">
        <v>72</v>
      </c>
      <c r="B794" s="2" t="s">
        <v>119</v>
      </c>
      <c r="C794" s="2" t="s">
        <v>109</v>
      </c>
      <c r="D794" s="2">
        <f t="shared" si="188"/>
        <v>2</v>
      </c>
      <c r="E794" s="2">
        <f t="shared" ca="1" si="198"/>
        <v>8.1999999999999993</v>
      </c>
      <c r="F794" s="2">
        <f t="shared" ca="1" si="199"/>
        <v>220</v>
      </c>
      <c r="G794" s="2">
        <f t="shared" ca="1" si="200"/>
        <v>112</v>
      </c>
      <c r="H794" s="2">
        <f t="shared" ca="1" si="201"/>
        <v>7</v>
      </c>
      <c r="I794" s="2">
        <f t="shared" ca="1" si="202"/>
        <v>16</v>
      </c>
      <c r="J794" s="2">
        <f t="shared" ca="1" si="191"/>
        <v>12.299999999999999</v>
      </c>
      <c r="K794" s="2">
        <f t="shared" ca="1" si="192"/>
        <v>2.2000000000000002</v>
      </c>
      <c r="L794" s="2">
        <f t="shared" ca="1" si="193"/>
        <v>1.68</v>
      </c>
      <c r="M794" s="2">
        <f t="shared" ca="1" si="194"/>
        <v>0.35000000000000003</v>
      </c>
      <c r="N794" s="14">
        <f t="shared" ca="1" si="195"/>
        <v>0.48</v>
      </c>
      <c r="O794" s="2">
        <f t="shared" ca="1" si="196"/>
        <v>4.7099999999999991</v>
      </c>
      <c r="P794" s="14">
        <f t="shared" ca="1" si="187"/>
        <v>1.4507772020725389</v>
      </c>
      <c r="Q794" s="2">
        <f t="shared" ca="1" si="197"/>
        <v>79.792746113989637</v>
      </c>
      <c r="R794" s="2">
        <f t="shared" ca="1" si="189"/>
        <v>84.50274611398963</v>
      </c>
      <c r="S794" s="2">
        <v>0</v>
      </c>
      <c r="T794" s="2">
        <v>0</v>
      </c>
      <c r="U794" s="2">
        <v>0</v>
      </c>
      <c r="V794" s="2">
        <v>0</v>
      </c>
      <c r="W794" s="2">
        <f t="shared" ca="1" si="190"/>
        <v>96.802746113989627</v>
      </c>
    </row>
    <row r="795" spans="1:23" hidden="1" x14ac:dyDescent="0.35">
      <c r="A795" s="6" t="s">
        <v>73</v>
      </c>
      <c r="B795" s="2" t="s">
        <v>119</v>
      </c>
      <c r="C795" s="2" t="s">
        <v>109</v>
      </c>
      <c r="D795" s="2">
        <f t="shared" si="188"/>
        <v>2</v>
      </c>
      <c r="E795" s="2">
        <f t="shared" ca="1" si="198"/>
        <v>7</v>
      </c>
      <c r="F795" s="2">
        <f t="shared" ca="1" si="199"/>
        <v>200</v>
      </c>
      <c r="G795" s="2">
        <f t="shared" ca="1" si="200"/>
        <v>116</v>
      </c>
      <c r="H795" s="2">
        <f t="shared" ca="1" si="201"/>
        <v>8</v>
      </c>
      <c r="I795" s="2">
        <f t="shared" ca="1" si="202"/>
        <v>8</v>
      </c>
      <c r="J795" s="2">
        <f t="shared" ca="1" si="191"/>
        <v>10.5</v>
      </c>
      <c r="K795" s="2">
        <f t="shared" ca="1" si="192"/>
        <v>2</v>
      </c>
      <c r="L795" s="2">
        <f t="shared" ca="1" si="193"/>
        <v>1.74</v>
      </c>
      <c r="M795" s="2">
        <f t="shared" ca="1" si="194"/>
        <v>0.4</v>
      </c>
      <c r="N795" s="14">
        <f t="shared" ca="1" si="195"/>
        <v>0.24</v>
      </c>
      <c r="O795" s="2">
        <f t="shared" ca="1" si="196"/>
        <v>4.3800000000000008</v>
      </c>
      <c r="P795" s="14">
        <f t="shared" ca="1" si="187"/>
        <v>1.6279069767441861</v>
      </c>
      <c r="Q795" s="2">
        <f t="shared" ca="1" si="197"/>
        <v>89.534883720930239</v>
      </c>
      <c r="R795" s="2">
        <f t="shared" ca="1" si="189"/>
        <v>93.914883720930234</v>
      </c>
      <c r="S795" s="2">
        <v>0</v>
      </c>
      <c r="T795" s="2">
        <v>0</v>
      </c>
      <c r="U795" s="2">
        <v>0</v>
      </c>
      <c r="V795" s="2">
        <v>0</v>
      </c>
      <c r="W795" s="2">
        <f t="shared" ca="1" si="190"/>
        <v>104.41488372093023</v>
      </c>
    </row>
    <row r="796" spans="1:23" hidden="1" x14ac:dyDescent="0.35">
      <c r="A796" s="6" t="s">
        <v>74</v>
      </c>
      <c r="B796" s="2" t="s">
        <v>119</v>
      </c>
      <c r="C796" s="2" t="s">
        <v>109</v>
      </c>
      <c r="D796" s="2">
        <f t="shared" si="188"/>
        <v>2</v>
      </c>
      <c r="E796" s="2">
        <f t="shared" ca="1" si="198"/>
        <v>7.2</v>
      </c>
      <c r="F796" s="2">
        <f t="shared" ca="1" si="199"/>
        <v>216</v>
      </c>
      <c r="G796" s="2">
        <f t="shared" ca="1" si="200"/>
        <v>120</v>
      </c>
      <c r="H796" s="2">
        <f t="shared" ca="1" si="201"/>
        <v>8.4</v>
      </c>
      <c r="I796" s="2">
        <f t="shared" ca="1" si="202"/>
        <v>6</v>
      </c>
      <c r="J796" s="2">
        <f t="shared" ca="1" si="191"/>
        <v>10.8</v>
      </c>
      <c r="K796" s="2">
        <f t="shared" ca="1" si="192"/>
        <v>2.16</v>
      </c>
      <c r="L796" s="2">
        <f t="shared" ca="1" si="193"/>
        <v>1.7999999999999998</v>
      </c>
      <c r="M796" s="2">
        <f t="shared" ca="1" si="194"/>
        <v>0.42000000000000004</v>
      </c>
      <c r="N796" s="14">
        <f t="shared" ca="1" si="195"/>
        <v>0.18</v>
      </c>
      <c r="O796" s="2">
        <f t="shared" ca="1" si="196"/>
        <v>4.5599999999999996</v>
      </c>
      <c r="P796" s="14">
        <f t="shared" ca="1" si="187"/>
        <v>1.3270142180094786</v>
      </c>
      <c r="Q796" s="2">
        <f t="shared" ca="1" si="197"/>
        <v>72.985781990521318</v>
      </c>
      <c r="R796" s="2">
        <f t="shared" ca="1" si="189"/>
        <v>77.54578199052132</v>
      </c>
      <c r="S796" s="2">
        <v>0</v>
      </c>
      <c r="T796" s="2">
        <v>0</v>
      </c>
      <c r="U796" s="2">
        <v>0</v>
      </c>
      <c r="V796" s="2">
        <v>0</v>
      </c>
      <c r="W796" s="2">
        <f t="shared" ca="1" si="190"/>
        <v>88.345781990521317</v>
      </c>
    </row>
    <row r="797" spans="1:23" hidden="1" x14ac:dyDescent="0.35">
      <c r="A797" s="6" t="s">
        <v>75</v>
      </c>
      <c r="B797" s="2" t="s">
        <v>119</v>
      </c>
      <c r="C797" s="2" t="s">
        <v>109</v>
      </c>
      <c r="D797" s="2">
        <f t="shared" si="188"/>
        <v>2</v>
      </c>
      <c r="E797" s="2">
        <f t="shared" ca="1" si="198"/>
        <v>8.1999999999999993</v>
      </c>
      <c r="F797" s="2">
        <f t="shared" ca="1" si="199"/>
        <v>196</v>
      </c>
      <c r="G797" s="2">
        <f t="shared" ca="1" si="200"/>
        <v>110</v>
      </c>
      <c r="H797" s="2">
        <f t="shared" ca="1" si="201"/>
        <v>8.8000000000000007</v>
      </c>
      <c r="I797" s="2">
        <f t="shared" ca="1" si="202"/>
        <v>4</v>
      </c>
      <c r="J797" s="2">
        <f t="shared" ca="1" si="191"/>
        <v>12.299999999999999</v>
      </c>
      <c r="K797" s="2">
        <f t="shared" ca="1" si="192"/>
        <v>1.96</v>
      </c>
      <c r="L797" s="2">
        <f t="shared" ca="1" si="193"/>
        <v>1.65</v>
      </c>
      <c r="M797" s="2">
        <f t="shared" ca="1" si="194"/>
        <v>0.44000000000000006</v>
      </c>
      <c r="N797" s="14">
        <f t="shared" ca="1" si="195"/>
        <v>0.16</v>
      </c>
      <c r="O797" s="2">
        <f t="shared" ca="1" si="196"/>
        <v>4.21</v>
      </c>
      <c r="P797" s="14">
        <f t="shared" ca="1" si="187"/>
        <v>1.7610062893081762</v>
      </c>
      <c r="Q797" s="2">
        <f t="shared" ca="1" si="197"/>
        <v>96.855345911949684</v>
      </c>
      <c r="R797" s="2">
        <f t="shared" ca="1" si="189"/>
        <v>101.06534591194968</v>
      </c>
      <c r="S797" s="2">
        <v>0</v>
      </c>
      <c r="T797" s="2">
        <v>0</v>
      </c>
      <c r="U797" s="2">
        <v>0</v>
      </c>
      <c r="V797" s="2">
        <v>0</v>
      </c>
      <c r="W797" s="2">
        <f t="shared" ca="1" si="190"/>
        <v>113.36534591194967</v>
      </c>
    </row>
    <row r="798" spans="1:23" hidden="1" x14ac:dyDescent="0.35">
      <c r="A798" s="6" t="s">
        <v>76</v>
      </c>
      <c r="B798" s="2" t="s">
        <v>119</v>
      </c>
      <c r="C798" s="2" t="s">
        <v>109</v>
      </c>
      <c r="D798" s="2">
        <f t="shared" ref="D798:D819" si="203">D797</f>
        <v>2</v>
      </c>
      <c r="E798" s="2">
        <f t="shared" ca="1" si="198"/>
        <v>8</v>
      </c>
      <c r="F798" s="2">
        <f t="shared" ca="1" si="199"/>
        <v>180</v>
      </c>
      <c r="G798" s="2">
        <f t="shared" ca="1" si="200"/>
        <v>100</v>
      </c>
      <c r="H798" s="2">
        <f t="shared" ca="1" si="201"/>
        <v>8.1999999999999993</v>
      </c>
      <c r="I798" s="2">
        <f t="shared" ca="1" si="202"/>
        <v>16</v>
      </c>
      <c r="J798" s="2">
        <f t="shared" ca="1" si="191"/>
        <v>12</v>
      </c>
      <c r="K798" s="2">
        <f t="shared" ca="1" si="192"/>
        <v>1.8</v>
      </c>
      <c r="L798" s="2">
        <f t="shared" ca="1" si="193"/>
        <v>1.5</v>
      </c>
      <c r="M798" s="2">
        <f t="shared" ca="1" si="194"/>
        <v>0.41</v>
      </c>
      <c r="N798" s="14">
        <f t="shared" ca="1" si="195"/>
        <v>0.48</v>
      </c>
      <c r="O798" s="2">
        <f t="shared" ca="1" si="196"/>
        <v>4.1899999999999995</v>
      </c>
      <c r="P798" s="14">
        <f t="shared" ca="1" si="187"/>
        <v>1.2727272727272727</v>
      </c>
      <c r="Q798" s="2">
        <f t="shared" ca="1" si="197"/>
        <v>70</v>
      </c>
      <c r="R798" s="2">
        <f t="shared" ca="1" si="189"/>
        <v>74.19</v>
      </c>
      <c r="S798" s="2">
        <v>0</v>
      </c>
      <c r="T798" s="2">
        <v>0</v>
      </c>
      <c r="U798" s="2">
        <v>0</v>
      </c>
      <c r="V798" s="2">
        <v>0</v>
      </c>
      <c r="W798" s="2">
        <f t="shared" ca="1" si="190"/>
        <v>86.19</v>
      </c>
    </row>
    <row r="799" spans="1:23" hidden="1" x14ac:dyDescent="0.35">
      <c r="A799" s="6" t="s">
        <v>77</v>
      </c>
      <c r="B799" s="2" t="s">
        <v>119</v>
      </c>
      <c r="C799" s="2" t="s">
        <v>109</v>
      </c>
      <c r="D799" s="2">
        <f t="shared" si="203"/>
        <v>2</v>
      </c>
      <c r="E799" s="2">
        <f t="shared" ca="1" si="198"/>
        <v>7.8</v>
      </c>
      <c r="F799" s="2">
        <f t="shared" ca="1" si="199"/>
        <v>218</v>
      </c>
      <c r="G799" s="2">
        <f t="shared" ca="1" si="200"/>
        <v>90</v>
      </c>
      <c r="H799" s="2">
        <f t="shared" ca="1" si="201"/>
        <v>7.8</v>
      </c>
      <c r="I799" s="2">
        <f t="shared" ca="1" si="202"/>
        <v>8</v>
      </c>
      <c r="J799" s="2">
        <f t="shared" ca="1" si="191"/>
        <v>11.7</v>
      </c>
      <c r="K799" s="2">
        <f t="shared" ca="1" si="192"/>
        <v>2.1800000000000002</v>
      </c>
      <c r="L799" s="2">
        <f t="shared" ca="1" si="193"/>
        <v>1.3499999999999999</v>
      </c>
      <c r="M799" s="2">
        <f t="shared" ca="1" si="194"/>
        <v>0.39</v>
      </c>
      <c r="N799" s="14">
        <f t="shared" ca="1" si="195"/>
        <v>0.24</v>
      </c>
      <c r="O799" s="2">
        <f t="shared" ca="1" si="196"/>
        <v>4.16</v>
      </c>
      <c r="P799" s="14">
        <f t="shared" ca="1" si="187"/>
        <v>1.25</v>
      </c>
      <c r="Q799" s="2">
        <f t="shared" ca="1" si="197"/>
        <v>68.75</v>
      </c>
      <c r="R799" s="2">
        <f t="shared" ca="1" si="189"/>
        <v>72.91</v>
      </c>
      <c r="S799" s="2">
        <v>0</v>
      </c>
      <c r="T799" s="2">
        <v>0</v>
      </c>
      <c r="U799" s="2">
        <v>0</v>
      </c>
      <c r="V799" s="2">
        <v>0</v>
      </c>
      <c r="W799" s="2">
        <f t="shared" ca="1" si="190"/>
        <v>84.61</v>
      </c>
    </row>
    <row r="800" spans="1:23" hidden="1" x14ac:dyDescent="0.35">
      <c r="A800" s="6" t="s">
        <v>78</v>
      </c>
      <c r="B800" s="2" t="s">
        <v>119</v>
      </c>
      <c r="C800" s="2" t="s">
        <v>109</v>
      </c>
      <c r="D800" s="2">
        <f t="shared" si="203"/>
        <v>2</v>
      </c>
      <c r="E800" s="2">
        <f t="shared" ca="1" si="198"/>
        <v>7.4</v>
      </c>
      <c r="F800" s="2">
        <f t="shared" ca="1" si="199"/>
        <v>200</v>
      </c>
      <c r="G800" s="2">
        <f t="shared" ca="1" si="200"/>
        <v>110</v>
      </c>
      <c r="H800" s="2">
        <f t="shared" ca="1" si="201"/>
        <v>8.4</v>
      </c>
      <c r="I800" s="2">
        <f t="shared" ca="1" si="202"/>
        <v>6</v>
      </c>
      <c r="J800" s="2">
        <f t="shared" ca="1" si="191"/>
        <v>11.100000000000001</v>
      </c>
      <c r="K800" s="2">
        <f t="shared" ca="1" si="192"/>
        <v>2</v>
      </c>
      <c r="L800" s="2">
        <f t="shared" ca="1" si="193"/>
        <v>1.65</v>
      </c>
      <c r="M800" s="2">
        <f t="shared" ca="1" si="194"/>
        <v>0.42000000000000004</v>
      </c>
      <c r="N800" s="14">
        <f t="shared" ca="1" si="195"/>
        <v>0.24</v>
      </c>
      <c r="O800" s="2">
        <f t="shared" ca="1" si="196"/>
        <v>4.3100000000000005</v>
      </c>
      <c r="P800" s="14">
        <f t="shared" ca="1" si="187"/>
        <v>1.5469613259668509</v>
      </c>
      <c r="Q800" s="2">
        <f t="shared" ca="1" si="197"/>
        <v>85.082872928176798</v>
      </c>
      <c r="R800" s="2">
        <f t="shared" ca="1" si="189"/>
        <v>89.3928729281768</v>
      </c>
      <c r="S800" s="2">
        <v>0</v>
      </c>
      <c r="T800" s="2">
        <v>0</v>
      </c>
      <c r="U800" s="2">
        <v>0</v>
      </c>
      <c r="V800" s="2">
        <v>0</v>
      </c>
      <c r="W800" s="2">
        <f t="shared" ca="1" si="190"/>
        <v>100.49287292817681</v>
      </c>
    </row>
    <row r="801" spans="1:23" hidden="1" x14ac:dyDescent="0.35">
      <c r="A801" s="6" t="s">
        <v>79</v>
      </c>
      <c r="B801" s="2" t="s">
        <v>119</v>
      </c>
      <c r="C801" s="2" t="s">
        <v>109</v>
      </c>
      <c r="D801" s="2">
        <f t="shared" si="203"/>
        <v>2</v>
      </c>
      <c r="E801" s="2">
        <f t="shared" ca="1" si="198"/>
        <v>7.6</v>
      </c>
      <c r="F801" s="2">
        <f t="shared" ca="1" si="199"/>
        <v>214</v>
      </c>
      <c r="G801" s="2">
        <f t="shared" ca="1" si="200"/>
        <v>118</v>
      </c>
      <c r="H801" s="2">
        <f t="shared" ca="1" si="201"/>
        <v>8</v>
      </c>
      <c r="I801" s="2">
        <f t="shared" ca="1" si="202"/>
        <v>6</v>
      </c>
      <c r="J801" s="2">
        <f t="shared" ca="1" si="191"/>
        <v>11.399999999999999</v>
      </c>
      <c r="K801" s="2">
        <f t="shared" ca="1" si="192"/>
        <v>2.14</v>
      </c>
      <c r="L801" s="2">
        <f t="shared" ca="1" si="193"/>
        <v>1.77</v>
      </c>
      <c r="M801" s="2">
        <f t="shared" ca="1" si="194"/>
        <v>0.4</v>
      </c>
      <c r="N801" s="14">
        <f t="shared" ca="1" si="195"/>
        <v>0.12</v>
      </c>
      <c r="O801" s="2">
        <f t="shared" ca="1" si="196"/>
        <v>4.4300000000000006</v>
      </c>
      <c r="P801" s="14">
        <f t="shared" ca="1" si="187"/>
        <v>1.2612612612612613</v>
      </c>
      <c r="Q801" s="2">
        <f t="shared" ca="1" si="197"/>
        <v>69.369369369369366</v>
      </c>
      <c r="R801" s="2">
        <f t="shared" ca="1" si="189"/>
        <v>73.799369369369373</v>
      </c>
      <c r="S801" s="2">
        <v>0</v>
      </c>
      <c r="T801" s="2">
        <v>0</v>
      </c>
      <c r="U801" s="2">
        <v>0</v>
      </c>
      <c r="V801" s="2">
        <v>0</v>
      </c>
      <c r="W801" s="2">
        <f t="shared" ca="1" si="190"/>
        <v>85.199369369369379</v>
      </c>
    </row>
    <row r="802" spans="1:23" hidden="1" x14ac:dyDescent="0.35">
      <c r="A802" s="6" t="s">
        <v>80</v>
      </c>
      <c r="B802" s="2" t="s">
        <v>119</v>
      </c>
      <c r="C802" s="2" t="s">
        <v>109</v>
      </c>
      <c r="D802" s="2">
        <f t="shared" si="203"/>
        <v>2</v>
      </c>
      <c r="E802" s="2">
        <f t="shared" ca="1" si="198"/>
        <v>7</v>
      </c>
      <c r="F802" s="2">
        <f t="shared" ca="1" si="199"/>
        <v>198</v>
      </c>
      <c r="G802" s="2">
        <f t="shared" ca="1" si="200"/>
        <v>90</v>
      </c>
      <c r="H802" s="2">
        <f t="shared" ca="1" si="201"/>
        <v>8.1999999999999993</v>
      </c>
      <c r="I802" s="2">
        <f t="shared" ca="1" si="202"/>
        <v>4</v>
      </c>
      <c r="J802" s="2">
        <f t="shared" ca="1" si="191"/>
        <v>10.5</v>
      </c>
      <c r="K802" s="2">
        <f t="shared" ca="1" si="192"/>
        <v>1.98</v>
      </c>
      <c r="L802" s="2">
        <f t="shared" ca="1" si="193"/>
        <v>1.3499999999999999</v>
      </c>
      <c r="M802" s="2">
        <f t="shared" ca="1" si="194"/>
        <v>0.41</v>
      </c>
      <c r="N802" s="14">
        <f t="shared" ca="1" si="195"/>
        <v>0.08</v>
      </c>
      <c r="O802" s="2">
        <f t="shared" ca="1" si="196"/>
        <v>3.8200000000000003</v>
      </c>
      <c r="P802" s="14">
        <f t="shared" ca="1" si="187"/>
        <v>1.2612612612612613</v>
      </c>
      <c r="Q802" s="2">
        <f t="shared" ca="1" si="197"/>
        <v>69.369369369369366</v>
      </c>
      <c r="R802" s="2">
        <f t="shared" ca="1" si="189"/>
        <v>73.189369369369359</v>
      </c>
      <c r="S802" s="2">
        <v>0</v>
      </c>
      <c r="T802" s="2">
        <v>0</v>
      </c>
      <c r="U802" s="2">
        <v>0</v>
      </c>
      <c r="V802" s="2">
        <v>0</v>
      </c>
      <c r="W802" s="2">
        <f t="shared" ca="1" si="190"/>
        <v>83.689369369369359</v>
      </c>
    </row>
    <row r="803" spans="1:23" hidden="1" x14ac:dyDescent="0.35">
      <c r="A803" s="6" t="s">
        <v>81</v>
      </c>
      <c r="B803" s="2" t="s">
        <v>119</v>
      </c>
      <c r="C803" s="2" t="s">
        <v>109</v>
      </c>
      <c r="D803" s="2">
        <f t="shared" si="203"/>
        <v>2</v>
      </c>
      <c r="E803" s="2">
        <f t="shared" ca="1" si="198"/>
        <v>7.8</v>
      </c>
      <c r="F803" s="2">
        <f t="shared" ca="1" si="199"/>
        <v>212</v>
      </c>
      <c r="G803" s="2">
        <f t="shared" ca="1" si="200"/>
        <v>112</v>
      </c>
      <c r="H803" s="2">
        <f t="shared" ca="1" si="201"/>
        <v>7</v>
      </c>
      <c r="I803" s="2">
        <f t="shared" ca="1" si="202"/>
        <v>10</v>
      </c>
      <c r="J803" s="2">
        <f t="shared" ca="1" si="191"/>
        <v>11.7</v>
      </c>
      <c r="K803" s="2">
        <f t="shared" ca="1" si="192"/>
        <v>2.12</v>
      </c>
      <c r="L803" s="2">
        <f t="shared" ca="1" si="193"/>
        <v>1.68</v>
      </c>
      <c r="M803" s="2">
        <f t="shared" ca="1" si="194"/>
        <v>0.35000000000000003</v>
      </c>
      <c r="N803" s="14">
        <f t="shared" ca="1" si="195"/>
        <v>0.2</v>
      </c>
      <c r="O803" s="2">
        <f t="shared" ca="1" si="196"/>
        <v>4.3499999999999996</v>
      </c>
      <c r="P803" s="14">
        <f t="shared" ca="1" si="187"/>
        <v>1.8300653594771241</v>
      </c>
      <c r="Q803" s="2">
        <f t="shared" ca="1" si="197"/>
        <v>100.65359477124183</v>
      </c>
      <c r="R803" s="2">
        <f t="shared" ca="1" si="189"/>
        <v>105.00359477124182</v>
      </c>
      <c r="S803" s="2">
        <v>0</v>
      </c>
      <c r="T803" s="2">
        <v>0</v>
      </c>
      <c r="U803" s="2">
        <v>0</v>
      </c>
      <c r="V803" s="2">
        <v>0</v>
      </c>
      <c r="W803" s="2">
        <f t="shared" ca="1" si="190"/>
        <v>116.70359477124182</v>
      </c>
    </row>
    <row r="804" spans="1:23" hidden="1" x14ac:dyDescent="0.35">
      <c r="A804" s="6" t="s">
        <v>82</v>
      </c>
      <c r="B804" s="2" t="s">
        <v>119</v>
      </c>
      <c r="C804" s="2" t="s">
        <v>109</v>
      </c>
      <c r="D804" s="2">
        <f t="shared" si="203"/>
        <v>2</v>
      </c>
      <c r="E804" s="2">
        <f t="shared" ca="1" si="198"/>
        <v>9</v>
      </c>
      <c r="F804" s="2">
        <f t="shared" ca="1" si="199"/>
        <v>216</v>
      </c>
      <c r="G804" s="2">
        <f t="shared" ca="1" si="200"/>
        <v>106</v>
      </c>
      <c r="H804" s="2">
        <f t="shared" ca="1" si="201"/>
        <v>8.6</v>
      </c>
      <c r="I804" s="2">
        <f t="shared" ca="1" si="202"/>
        <v>16</v>
      </c>
      <c r="J804" s="2">
        <f t="shared" ca="1" si="191"/>
        <v>13.5</v>
      </c>
      <c r="K804" s="2">
        <f t="shared" ca="1" si="192"/>
        <v>2.16</v>
      </c>
      <c r="L804" s="2">
        <f t="shared" ca="1" si="193"/>
        <v>1.5899999999999999</v>
      </c>
      <c r="M804" s="2">
        <f t="shared" ca="1" si="194"/>
        <v>0.43</v>
      </c>
      <c r="N804" s="14">
        <f t="shared" ca="1" si="195"/>
        <v>0.8</v>
      </c>
      <c r="O804" s="2">
        <f t="shared" ca="1" si="196"/>
        <v>4.9799999999999995</v>
      </c>
      <c r="P804" s="14">
        <f t="shared" ca="1" si="187"/>
        <v>1.7948717948717949</v>
      </c>
      <c r="Q804" s="2">
        <f t="shared" ca="1" si="197"/>
        <v>98.717948717948715</v>
      </c>
      <c r="R804" s="2">
        <f t="shared" ca="1" si="189"/>
        <v>103.69794871794872</v>
      </c>
      <c r="S804" s="2">
        <v>0</v>
      </c>
      <c r="T804" s="2">
        <v>0</v>
      </c>
      <c r="U804" s="2">
        <v>0</v>
      </c>
      <c r="V804" s="2">
        <v>0</v>
      </c>
      <c r="W804" s="2">
        <f t="shared" ca="1" si="190"/>
        <v>117.19794871794872</v>
      </c>
    </row>
    <row r="805" spans="1:23" hidden="1" x14ac:dyDescent="0.35">
      <c r="A805" s="6" t="s">
        <v>83</v>
      </c>
      <c r="B805" s="2" t="s">
        <v>119</v>
      </c>
      <c r="C805" s="2" t="s">
        <v>109</v>
      </c>
      <c r="D805" s="2">
        <f t="shared" si="203"/>
        <v>2</v>
      </c>
      <c r="E805" s="2">
        <f t="shared" ca="1" si="198"/>
        <v>8.8000000000000007</v>
      </c>
      <c r="F805" s="2">
        <f t="shared" ca="1" si="199"/>
        <v>214</v>
      </c>
      <c r="G805" s="2">
        <f t="shared" ca="1" si="200"/>
        <v>102</v>
      </c>
      <c r="H805" s="2">
        <f t="shared" ca="1" si="201"/>
        <v>7</v>
      </c>
      <c r="I805" s="2">
        <f t="shared" ca="1" si="202"/>
        <v>8</v>
      </c>
      <c r="J805" s="2">
        <f t="shared" ca="1" si="191"/>
        <v>13.200000000000001</v>
      </c>
      <c r="K805" s="2">
        <f t="shared" ca="1" si="192"/>
        <v>2.14</v>
      </c>
      <c r="L805" s="2">
        <f t="shared" ca="1" si="193"/>
        <v>1.53</v>
      </c>
      <c r="M805" s="2">
        <f t="shared" ca="1" si="194"/>
        <v>0.35000000000000003</v>
      </c>
      <c r="N805" s="14">
        <f t="shared" ca="1" si="195"/>
        <v>0.16</v>
      </c>
      <c r="O805" s="2">
        <f t="shared" ca="1" si="196"/>
        <v>4.18</v>
      </c>
      <c r="P805" s="14">
        <f t="shared" ca="1" si="187"/>
        <v>1.8666666666666667</v>
      </c>
      <c r="Q805" s="2">
        <f t="shared" ca="1" si="197"/>
        <v>102.66666666666667</v>
      </c>
      <c r="R805" s="2">
        <f t="shared" ca="1" si="189"/>
        <v>106.84666666666666</v>
      </c>
      <c r="S805" s="2">
        <v>0</v>
      </c>
      <c r="T805" s="2">
        <v>0</v>
      </c>
      <c r="U805" s="2">
        <v>0</v>
      </c>
      <c r="V805" s="2">
        <v>0</v>
      </c>
      <c r="W805" s="2">
        <f t="shared" ca="1" si="190"/>
        <v>120.04666666666667</v>
      </c>
    </row>
    <row r="806" spans="1:23" hidden="1" x14ac:dyDescent="0.35">
      <c r="A806" s="6" t="s">
        <v>84</v>
      </c>
      <c r="B806" s="2" t="s">
        <v>119</v>
      </c>
      <c r="C806" s="2" t="s">
        <v>109</v>
      </c>
      <c r="D806" s="2">
        <f t="shared" si="203"/>
        <v>2</v>
      </c>
      <c r="E806" s="2">
        <f t="shared" ca="1" si="198"/>
        <v>8</v>
      </c>
      <c r="F806" s="2">
        <f t="shared" ca="1" si="199"/>
        <v>212</v>
      </c>
      <c r="G806" s="2">
        <f t="shared" ca="1" si="200"/>
        <v>116</v>
      </c>
      <c r="H806" s="2">
        <f t="shared" ca="1" si="201"/>
        <v>8.6</v>
      </c>
      <c r="I806" s="2">
        <f t="shared" ca="1" si="202"/>
        <v>6</v>
      </c>
      <c r="J806" s="2">
        <f t="shared" ca="1" si="191"/>
        <v>12</v>
      </c>
      <c r="K806" s="2">
        <f t="shared" ca="1" si="192"/>
        <v>2.12</v>
      </c>
      <c r="L806" s="2">
        <f t="shared" ca="1" si="193"/>
        <v>1.74</v>
      </c>
      <c r="M806" s="2">
        <f t="shared" ca="1" si="194"/>
        <v>0.43</v>
      </c>
      <c r="N806" s="14">
        <f t="shared" ca="1" si="195"/>
        <v>0.30000000000000004</v>
      </c>
      <c r="O806" s="2">
        <f t="shared" ca="1" si="196"/>
        <v>4.59</v>
      </c>
      <c r="P806" s="14">
        <f t="shared" ca="1" si="187"/>
        <v>1.4507772020725389</v>
      </c>
      <c r="Q806" s="2">
        <f t="shared" ca="1" si="197"/>
        <v>79.792746113989637</v>
      </c>
      <c r="R806" s="2">
        <f t="shared" ca="1" si="189"/>
        <v>84.38274611398964</v>
      </c>
      <c r="S806" s="2">
        <v>0</v>
      </c>
      <c r="T806" s="2">
        <v>0</v>
      </c>
      <c r="U806" s="2">
        <v>0</v>
      </c>
      <c r="V806" s="2">
        <v>0</v>
      </c>
      <c r="W806" s="2">
        <f t="shared" ca="1" si="190"/>
        <v>96.38274611398964</v>
      </c>
    </row>
    <row r="807" spans="1:23" hidden="1" x14ac:dyDescent="0.35">
      <c r="A807" s="6" t="s">
        <v>85</v>
      </c>
      <c r="B807" s="2" t="s">
        <v>119</v>
      </c>
      <c r="C807" s="2" t="s">
        <v>109</v>
      </c>
      <c r="D807" s="2">
        <f t="shared" si="203"/>
        <v>2</v>
      </c>
      <c r="E807" s="2">
        <f t="shared" ca="1" si="198"/>
        <v>7</v>
      </c>
      <c r="F807" s="2">
        <f t="shared" ca="1" si="199"/>
        <v>204</v>
      </c>
      <c r="G807" s="2">
        <f t="shared" ca="1" si="200"/>
        <v>98</v>
      </c>
      <c r="H807" s="2">
        <f t="shared" ca="1" si="201"/>
        <v>7</v>
      </c>
      <c r="I807" s="2">
        <f t="shared" ca="1" si="202"/>
        <v>6</v>
      </c>
      <c r="J807" s="2">
        <f t="shared" ca="1" si="191"/>
        <v>10.5</v>
      </c>
      <c r="K807" s="2">
        <f t="shared" ca="1" si="192"/>
        <v>2.04</v>
      </c>
      <c r="L807" s="2">
        <f t="shared" ca="1" si="193"/>
        <v>1.47</v>
      </c>
      <c r="M807" s="2">
        <f t="shared" ca="1" si="194"/>
        <v>0.35000000000000003</v>
      </c>
      <c r="N807" s="14">
        <f t="shared" ca="1" si="195"/>
        <v>0.12</v>
      </c>
      <c r="O807" s="2">
        <f t="shared" ca="1" si="196"/>
        <v>3.98</v>
      </c>
      <c r="P807" s="14">
        <f t="shared" ca="1" si="187"/>
        <v>1.5135135135135136</v>
      </c>
      <c r="Q807" s="2">
        <f t="shared" ca="1" si="197"/>
        <v>83.243243243243242</v>
      </c>
      <c r="R807" s="2">
        <f t="shared" ca="1" si="189"/>
        <v>87.223243243243246</v>
      </c>
      <c r="S807" s="2">
        <v>0</v>
      </c>
      <c r="T807" s="2">
        <v>0</v>
      </c>
      <c r="U807" s="2">
        <v>0</v>
      </c>
      <c r="V807" s="2">
        <v>0</v>
      </c>
      <c r="W807" s="2">
        <f t="shared" ca="1" si="190"/>
        <v>97.723243243243246</v>
      </c>
    </row>
    <row r="808" spans="1:23" hidden="1" x14ac:dyDescent="0.35">
      <c r="A808" s="6" t="s">
        <v>86</v>
      </c>
      <c r="B808" s="2" t="s">
        <v>119</v>
      </c>
      <c r="C808" s="2" t="s">
        <v>109</v>
      </c>
      <c r="D808" s="2">
        <f t="shared" si="203"/>
        <v>2</v>
      </c>
      <c r="E808" s="2">
        <f t="shared" ca="1" si="198"/>
        <v>8</v>
      </c>
      <c r="F808" s="2">
        <f t="shared" ca="1" si="199"/>
        <v>202</v>
      </c>
      <c r="G808" s="2">
        <f t="shared" ca="1" si="200"/>
        <v>104</v>
      </c>
      <c r="H808" s="2">
        <f t="shared" ca="1" si="201"/>
        <v>7.8</v>
      </c>
      <c r="I808" s="2">
        <f t="shared" ca="1" si="202"/>
        <v>10</v>
      </c>
      <c r="J808" s="2">
        <f t="shared" ca="1" si="191"/>
        <v>12</v>
      </c>
      <c r="K808" s="2">
        <f t="shared" ca="1" si="192"/>
        <v>2.02</v>
      </c>
      <c r="L808" s="2">
        <f t="shared" ca="1" si="193"/>
        <v>1.56</v>
      </c>
      <c r="M808" s="2">
        <f t="shared" ca="1" si="194"/>
        <v>0.39</v>
      </c>
      <c r="N808" s="14">
        <f t="shared" ca="1" si="195"/>
        <v>0.2</v>
      </c>
      <c r="O808" s="2">
        <f t="shared" ca="1" si="196"/>
        <v>4.17</v>
      </c>
      <c r="P808" s="14">
        <f t="shared" ca="1" si="187"/>
        <v>1.222707423580786</v>
      </c>
      <c r="Q808" s="2">
        <f t="shared" ca="1" si="197"/>
        <v>67.248908296943227</v>
      </c>
      <c r="R808" s="2">
        <f t="shared" ca="1" si="189"/>
        <v>71.418908296943229</v>
      </c>
      <c r="S808" s="2">
        <v>0</v>
      </c>
      <c r="T808" s="2">
        <v>0</v>
      </c>
      <c r="U808" s="2">
        <v>0</v>
      </c>
      <c r="V808" s="2">
        <v>0</v>
      </c>
      <c r="W808" s="2">
        <f t="shared" ca="1" si="190"/>
        <v>83.418908296943229</v>
      </c>
    </row>
    <row r="809" spans="1:23" hidden="1" x14ac:dyDescent="0.35">
      <c r="A809" s="6" t="s">
        <v>87</v>
      </c>
      <c r="B809" s="2" t="s">
        <v>119</v>
      </c>
      <c r="C809" s="2" t="s">
        <v>109</v>
      </c>
      <c r="D809" s="2">
        <f t="shared" si="203"/>
        <v>2</v>
      </c>
      <c r="E809" s="2">
        <f t="shared" ca="1" si="198"/>
        <v>8.4</v>
      </c>
      <c r="F809" s="2">
        <f t="shared" ca="1" si="199"/>
        <v>206</v>
      </c>
      <c r="G809" s="2">
        <f t="shared" ca="1" si="200"/>
        <v>102</v>
      </c>
      <c r="H809" s="2">
        <f t="shared" ca="1" si="201"/>
        <v>8</v>
      </c>
      <c r="I809" s="2">
        <f t="shared" ca="1" si="202"/>
        <v>12</v>
      </c>
      <c r="J809" s="2">
        <f t="shared" ca="1" si="191"/>
        <v>12.600000000000001</v>
      </c>
      <c r="K809" s="2">
        <f t="shared" ca="1" si="192"/>
        <v>2.06</v>
      </c>
      <c r="L809" s="2">
        <f t="shared" ca="1" si="193"/>
        <v>1.53</v>
      </c>
      <c r="M809" s="2">
        <f t="shared" ca="1" si="194"/>
        <v>0.4</v>
      </c>
      <c r="N809" s="14">
        <f t="shared" ca="1" si="195"/>
        <v>0.24</v>
      </c>
      <c r="O809" s="2">
        <f t="shared" ca="1" si="196"/>
        <v>4.2299999999999995</v>
      </c>
      <c r="P809" s="14">
        <f t="shared" ca="1" si="187"/>
        <v>1.6091954022988506</v>
      </c>
      <c r="Q809" s="2">
        <f t="shared" ca="1" si="197"/>
        <v>88.505747126436788</v>
      </c>
      <c r="R809" s="2">
        <f t="shared" ca="1" si="189"/>
        <v>92.735747126436792</v>
      </c>
      <c r="S809" s="2">
        <v>0</v>
      </c>
      <c r="T809" s="2">
        <v>0</v>
      </c>
      <c r="U809" s="2">
        <v>0</v>
      </c>
      <c r="V809" s="2">
        <v>0</v>
      </c>
      <c r="W809" s="2">
        <f t="shared" ca="1" si="190"/>
        <v>105.33574712643679</v>
      </c>
    </row>
    <row r="810" spans="1:23" hidden="1" x14ac:dyDescent="0.35">
      <c r="A810" s="6" t="s">
        <v>88</v>
      </c>
      <c r="B810" s="2" t="s">
        <v>119</v>
      </c>
      <c r="C810" s="2" t="s">
        <v>109</v>
      </c>
      <c r="D810" s="2">
        <f t="shared" si="203"/>
        <v>2</v>
      </c>
      <c r="E810" s="2">
        <f t="shared" ca="1" si="198"/>
        <v>7</v>
      </c>
      <c r="F810" s="2">
        <f t="shared" ca="1" si="199"/>
        <v>202</v>
      </c>
      <c r="G810" s="2">
        <f t="shared" ca="1" si="200"/>
        <v>94</v>
      </c>
      <c r="H810" s="2">
        <f t="shared" ca="1" si="201"/>
        <v>7.6</v>
      </c>
      <c r="I810" s="2">
        <f t="shared" ca="1" si="202"/>
        <v>12</v>
      </c>
      <c r="J810" s="2">
        <f t="shared" ca="1" si="191"/>
        <v>10.5</v>
      </c>
      <c r="K810" s="2">
        <f t="shared" ca="1" si="192"/>
        <v>2.02</v>
      </c>
      <c r="L810" s="2">
        <f t="shared" ca="1" si="193"/>
        <v>1.41</v>
      </c>
      <c r="M810" s="2">
        <f t="shared" ca="1" si="194"/>
        <v>0.38</v>
      </c>
      <c r="N810" s="14">
        <f t="shared" ca="1" si="195"/>
        <v>0.48</v>
      </c>
      <c r="O810" s="2">
        <f t="shared" ca="1" si="196"/>
        <v>4.2899999999999991</v>
      </c>
      <c r="P810" s="14">
        <f t="shared" ca="1" si="187"/>
        <v>1.3793103448275863</v>
      </c>
      <c r="Q810" s="2">
        <f t="shared" ca="1" si="197"/>
        <v>75.862068965517253</v>
      </c>
      <c r="R810" s="2">
        <f t="shared" ca="1" si="189"/>
        <v>80.152068965517259</v>
      </c>
      <c r="S810" s="2">
        <v>0</v>
      </c>
      <c r="T810" s="2">
        <v>0</v>
      </c>
      <c r="U810" s="2">
        <v>0</v>
      </c>
      <c r="V810" s="2">
        <v>0</v>
      </c>
      <c r="W810" s="2">
        <f t="shared" ca="1" si="190"/>
        <v>90.652068965517259</v>
      </c>
    </row>
    <row r="811" spans="1:23" hidden="1" x14ac:dyDescent="0.35">
      <c r="A811" s="6" t="s">
        <v>89</v>
      </c>
      <c r="B811" s="2" t="s">
        <v>119</v>
      </c>
      <c r="C811" s="2" t="s">
        <v>109</v>
      </c>
      <c r="D811" s="2">
        <f t="shared" si="203"/>
        <v>2</v>
      </c>
      <c r="E811" s="2">
        <f t="shared" ca="1" si="198"/>
        <v>7.2</v>
      </c>
      <c r="F811" s="2">
        <f t="shared" ca="1" si="199"/>
        <v>212</v>
      </c>
      <c r="G811" s="2">
        <f t="shared" ca="1" si="200"/>
        <v>96</v>
      </c>
      <c r="H811" s="2">
        <f t="shared" ca="1" si="201"/>
        <v>8</v>
      </c>
      <c r="I811" s="2">
        <f t="shared" ca="1" si="202"/>
        <v>4</v>
      </c>
      <c r="J811" s="2">
        <f t="shared" ca="1" si="191"/>
        <v>10.8</v>
      </c>
      <c r="K811" s="2">
        <f t="shared" ca="1" si="192"/>
        <v>2.12</v>
      </c>
      <c r="L811" s="2">
        <f t="shared" ca="1" si="193"/>
        <v>1.44</v>
      </c>
      <c r="M811" s="2">
        <f t="shared" ca="1" si="194"/>
        <v>0.4</v>
      </c>
      <c r="N811" s="14">
        <f t="shared" ca="1" si="195"/>
        <v>0.12</v>
      </c>
      <c r="O811" s="2">
        <f t="shared" ca="1" si="196"/>
        <v>4.08</v>
      </c>
      <c r="P811" s="14">
        <f t="shared" ca="1" si="187"/>
        <v>1.201716738197425</v>
      </c>
      <c r="Q811" s="2">
        <f t="shared" ca="1" si="197"/>
        <v>66.094420600858371</v>
      </c>
      <c r="R811" s="2">
        <f t="shared" ca="1" si="189"/>
        <v>70.174420600858369</v>
      </c>
      <c r="S811" s="2">
        <v>0</v>
      </c>
      <c r="T811" s="2">
        <v>0</v>
      </c>
      <c r="U811" s="2">
        <v>0</v>
      </c>
      <c r="V811" s="2">
        <v>0</v>
      </c>
      <c r="W811" s="2">
        <f t="shared" ca="1" si="190"/>
        <v>80.974420600858366</v>
      </c>
    </row>
    <row r="812" spans="1:23" hidden="1" x14ac:dyDescent="0.35">
      <c r="A812" s="6" t="s">
        <v>90</v>
      </c>
      <c r="B812" s="2" t="s">
        <v>119</v>
      </c>
      <c r="C812" s="2" t="s">
        <v>109</v>
      </c>
      <c r="D812" s="2">
        <f t="shared" si="203"/>
        <v>2</v>
      </c>
      <c r="E812" s="2">
        <f t="shared" ca="1" si="198"/>
        <v>8.6</v>
      </c>
      <c r="F812" s="2">
        <f t="shared" ca="1" si="199"/>
        <v>188</v>
      </c>
      <c r="G812" s="2">
        <f t="shared" ca="1" si="200"/>
        <v>92</v>
      </c>
      <c r="H812" s="2">
        <f t="shared" ca="1" si="201"/>
        <v>7.4</v>
      </c>
      <c r="I812" s="2">
        <f t="shared" ca="1" si="202"/>
        <v>12</v>
      </c>
      <c r="J812" s="2">
        <f t="shared" ca="1" si="191"/>
        <v>12.899999999999999</v>
      </c>
      <c r="K812" s="2">
        <f t="shared" ca="1" si="192"/>
        <v>1.8800000000000001</v>
      </c>
      <c r="L812" s="2">
        <f t="shared" ca="1" si="193"/>
        <v>1.38</v>
      </c>
      <c r="M812" s="2">
        <f t="shared" ca="1" si="194"/>
        <v>0.37000000000000005</v>
      </c>
      <c r="N812" s="14">
        <f t="shared" ca="1" si="195"/>
        <v>0.60000000000000009</v>
      </c>
      <c r="O812" s="2">
        <f t="shared" ca="1" si="196"/>
        <v>4.2300000000000004</v>
      </c>
      <c r="P812" s="14">
        <f t="shared" ca="1" si="187"/>
        <v>1.1715481171548117</v>
      </c>
      <c r="Q812" s="2">
        <f t="shared" ca="1" si="197"/>
        <v>64.43514644351464</v>
      </c>
      <c r="R812" s="2">
        <f t="shared" ca="1" si="189"/>
        <v>68.665146443514644</v>
      </c>
      <c r="S812" s="2">
        <v>0</v>
      </c>
      <c r="T812" s="2">
        <v>0</v>
      </c>
      <c r="U812" s="2">
        <v>0</v>
      </c>
      <c r="V812" s="2">
        <v>0</v>
      </c>
      <c r="W812" s="2">
        <f t="shared" ca="1" si="190"/>
        <v>81.565146443514635</v>
      </c>
    </row>
    <row r="813" spans="1:23" hidden="1" x14ac:dyDescent="0.35">
      <c r="A813" s="6" t="s">
        <v>91</v>
      </c>
      <c r="B813" s="2" t="s">
        <v>119</v>
      </c>
      <c r="C813" s="2" t="s">
        <v>109</v>
      </c>
      <c r="D813" s="2">
        <f t="shared" si="203"/>
        <v>2</v>
      </c>
      <c r="E813" s="2">
        <f t="shared" ca="1" si="198"/>
        <v>7.8</v>
      </c>
      <c r="F813" s="2">
        <f t="shared" ca="1" si="199"/>
        <v>180</v>
      </c>
      <c r="G813" s="2">
        <f t="shared" ca="1" si="200"/>
        <v>90</v>
      </c>
      <c r="H813" s="2">
        <f t="shared" ca="1" si="201"/>
        <v>8.1999999999999993</v>
      </c>
      <c r="I813" s="2">
        <f t="shared" ca="1" si="202"/>
        <v>4</v>
      </c>
      <c r="J813" s="2">
        <f t="shared" ca="1" si="191"/>
        <v>11.7</v>
      </c>
      <c r="K813" s="2">
        <f t="shared" ca="1" si="192"/>
        <v>1.8</v>
      </c>
      <c r="L813" s="2">
        <f t="shared" ca="1" si="193"/>
        <v>1.3499999999999999</v>
      </c>
      <c r="M813" s="2">
        <f t="shared" ca="1" si="194"/>
        <v>0.41</v>
      </c>
      <c r="N813" s="14">
        <f t="shared" ca="1" si="195"/>
        <v>0.16</v>
      </c>
      <c r="O813" s="2">
        <f t="shared" ca="1" si="196"/>
        <v>3.72</v>
      </c>
      <c r="P813" s="14">
        <f t="shared" ca="1" si="187"/>
        <v>1.6568047337278107</v>
      </c>
      <c r="Q813" s="2">
        <f t="shared" ca="1" si="197"/>
        <v>91.124260355029591</v>
      </c>
      <c r="R813" s="2">
        <f t="shared" ca="1" si="189"/>
        <v>94.84426035502959</v>
      </c>
      <c r="S813" s="2">
        <v>0</v>
      </c>
      <c r="T813" s="2">
        <v>0</v>
      </c>
      <c r="U813" s="2">
        <v>0</v>
      </c>
      <c r="V813" s="2">
        <v>0</v>
      </c>
      <c r="W813" s="2">
        <f t="shared" ca="1" si="190"/>
        <v>106.54426035502959</v>
      </c>
    </row>
    <row r="814" spans="1:23" hidden="1" x14ac:dyDescent="0.35">
      <c r="A814" s="6" t="s">
        <v>92</v>
      </c>
      <c r="B814" s="2" t="s">
        <v>119</v>
      </c>
      <c r="C814" s="2" t="s">
        <v>109</v>
      </c>
      <c r="D814" s="2">
        <f t="shared" si="203"/>
        <v>2</v>
      </c>
      <c r="E814" s="2">
        <f t="shared" ca="1" si="198"/>
        <v>8.4</v>
      </c>
      <c r="F814" s="2">
        <f t="shared" ca="1" si="199"/>
        <v>216</v>
      </c>
      <c r="G814" s="2">
        <f t="shared" ca="1" si="200"/>
        <v>116</v>
      </c>
      <c r="H814" s="2">
        <f t="shared" ca="1" si="201"/>
        <v>7.6</v>
      </c>
      <c r="I814" s="2">
        <f t="shared" ca="1" si="202"/>
        <v>4</v>
      </c>
      <c r="J814" s="2">
        <f t="shared" ca="1" si="191"/>
        <v>12.600000000000001</v>
      </c>
      <c r="K814" s="2">
        <f t="shared" ca="1" si="192"/>
        <v>2.16</v>
      </c>
      <c r="L814" s="2">
        <f t="shared" ca="1" si="193"/>
        <v>1.74</v>
      </c>
      <c r="M814" s="2">
        <f t="shared" ca="1" si="194"/>
        <v>0.38</v>
      </c>
      <c r="N814" s="14">
        <f t="shared" ca="1" si="195"/>
        <v>0.08</v>
      </c>
      <c r="O814" s="2">
        <f t="shared" ca="1" si="196"/>
        <v>4.3600000000000003</v>
      </c>
      <c r="P814" s="14">
        <f t="shared" ca="1" si="187"/>
        <v>1.2785388127853881</v>
      </c>
      <c r="Q814" s="2">
        <f t="shared" ca="1" si="197"/>
        <v>70.319634703196343</v>
      </c>
      <c r="R814" s="2">
        <f t="shared" ca="1" si="189"/>
        <v>74.679634703196342</v>
      </c>
      <c r="S814" s="2">
        <v>0</v>
      </c>
      <c r="T814" s="2">
        <v>0</v>
      </c>
      <c r="U814" s="2">
        <v>0</v>
      </c>
      <c r="V814" s="2">
        <v>0</v>
      </c>
      <c r="W814" s="2">
        <f t="shared" ca="1" si="190"/>
        <v>87.279634703196336</v>
      </c>
    </row>
    <row r="815" spans="1:23" hidden="1" x14ac:dyDescent="0.35">
      <c r="A815" s="6" t="s">
        <v>93</v>
      </c>
      <c r="B815" s="2" t="s">
        <v>119</v>
      </c>
      <c r="C815" s="2" t="s">
        <v>109</v>
      </c>
      <c r="D815" s="2">
        <f t="shared" si="203"/>
        <v>2</v>
      </c>
      <c r="E815" s="2">
        <f t="shared" ca="1" si="198"/>
        <v>8.8000000000000007</v>
      </c>
      <c r="F815" s="2">
        <f t="shared" ca="1" si="199"/>
        <v>196</v>
      </c>
      <c r="G815" s="2">
        <f t="shared" ca="1" si="200"/>
        <v>104</v>
      </c>
      <c r="H815" s="2">
        <f t="shared" ca="1" si="201"/>
        <v>7.8</v>
      </c>
      <c r="I815" s="2">
        <f t="shared" ca="1" si="202"/>
        <v>6</v>
      </c>
      <c r="J815" s="2">
        <f t="shared" ca="1" si="191"/>
        <v>13.200000000000001</v>
      </c>
      <c r="K815" s="2">
        <f t="shared" ca="1" si="192"/>
        <v>1.96</v>
      </c>
      <c r="L815" s="2">
        <f t="shared" ca="1" si="193"/>
        <v>1.56</v>
      </c>
      <c r="M815" s="2">
        <f t="shared" ca="1" si="194"/>
        <v>0.39</v>
      </c>
      <c r="N815" s="14">
        <f t="shared" ca="1" si="195"/>
        <v>0.30000000000000004</v>
      </c>
      <c r="O815" s="2">
        <f t="shared" ca="1" si="196"/>
        <v>4.21</v>
      </c>
      <c r="P815" s="14">
        <f t="shared" ca="1" si="187"/>
        <v>1.7073170731707317</v>
      </c>
      <c r="Q815" s="2">
        <f t="shared" ca="1" si="197"/>
        <v>93.902439024390247</v>
      </c>
      <c r="R815" s="2">
        <f t="shared" ca="1" si="189"/>
        <v>98.112439024390241</v>
      </c>
      <c r="S815" s="2">
        <v>0</v>
      </c>
      <c r="T815" s="2">
        <v>0</v>
      </c>
      <c r="U815" s="2">
        <v>0</v>
      </c>
      <c r="V815" s="2">
        <v>0</v>
      </c>
      <c r="W815" s="2">
        <f t="shared" ca="1" si="190"/>
        <v>111.31243902439024</v>
      </c>
    </row>
    <row r="816" spans="1:23" hidden="1" x14ac:dyDescent="0.35">
      <c r="A816" s="6" t="s">
        <v>94</v>
      </c>
      <c r="B816" s="2" t="s">
        <v>119</v>
      </c>
      <c r="C816" s="2" t="s">
        <v>109</v>
      </c>
      <c r="D816" s="2">
        <f t="shared" si="203"/>
        <v>2</v>
      </c>
      <c r="E816" s="2">
        <f t="shared" ca="1" si="198"/>
        <v>8.6</v>
      </c>
      <c r="F816" s="2">
        <f t="shared" ca="1" si="199"/>
        <v>216</v>
      </c>
      <c r="G816" s="2">
        <f t="shared" ca="1" si="200"/>
        <v>98</v>
      </c>
      <c r="H816" s="2">
        <f t="shared" ca="1" si="201"/>
        <v>8</v>
      </c>
      <c r="I816" s="2">
        <f t="shared" ca="1" si="202"/>
        <v>6</v>
      </c>
      <c r="J816" s="2">
        <f t="shared" ca="1" si="191"/>
        <v>12.899999999999999</v>
      </c>
      <c r="K816" s="2">
        <f t="shared" ca="1" si="192"/>
        <v>2.16</v>
      </c>
      <c r="L816" s="2">
        <f t="shared" ca="1" si="193"/>
        <v>1.47</v>
      </c>
      <c r="M816" s="2">
        <f t="shared" ca="1" si="194"/>
        <v>0.4</v>
      </c>
      <c r="N816" s="14">
        <f t="shared" ca="1" si="195"/>
        <v>0.24</v>
      </c>
      <c r="O816" s="2">
        <f t="shared" ca="1" si="196"/>
        <v>4.2700000000000005</v>
      </c>
      <c r="P816" s="14">
        <f t="shared" ca="1" si="187"/>
        <v>1.6184971098265897</v>
      </c>
      <c r="Q816" s="2">
        <f t="shared" ca="1" si="197"/>
        <v>89.017341040462426</v>
      </c>
      <c r="R816" s="2">
        <f t="shared" ca="1" si="189"/>
        <v>93.287341040462422</v>
      </c>
      <c r="S816" s="2">
        <v>0</v>
      </c>
      <c r="T816" s="2">
        <v>0</v>
      </c>
      <c r="U816" s="2">
        <v>0</v>
      </c>
      <c r="V816" s="2">
        <v>0</v>
      </c>
      <c r="W816" s="2">
        <f t="shared" ca="1" si="190"/>
        <v>106.18734104046243</v>
      </c>
    </row>
    <row r="817" spans="1:23" x14ac:dyDescent="0.35">
      <c r="A817" s="6" t="s">
        <v>95</v>
      </c>
      <c r="B817" s="2" t="s">
        <v>119</v>
      </c>
      <c r="C817" s="2" t="s">
        <v>109</v>
      </c>
      <c r="D817" s="2">
        <f t="shared" si="203"/>
        <v>2</v>
      </c>
      <c r="E817" s="2">
        <f t="shared" ca="1" si="198"/>
        <v>9</v>
      </c>
      <c r="F817" s="2">
        <f t="shared" ca="1" si="199"/>
        <v>184</v>
      </c>
      <c r="G817" s="2">
        <f t="shared" ca="1" si="200"/>
        <v>110</v>
      </c>
      <c r="H817" s="2">
        <f t="shared" ca="1" si="201"/>
        <v>7.2</v>
      </c>
      <c r="I817" s="2">
        <f t="shared" ca="1" si="202"/>
        <v>14</v>
      </c>
      <c r="J817" s="2">
        <f t="shared" ca="1" si="191"/>
        <v>13.5</v>
      </c>
      <c r="K817" s="2">
        <f t="shared" ca="1" si="192"/>
        <v>1.84</v>
      </c>
      <c r="L817" s="2">
        <f t="shared" ca="1" si="193"/>
        <v>1.65</v>
      </c>
      <c r="M817" s="2">
        <f t="shared" ca="1" si="194"/>
        <v>0.36000000000000004</v>
      </c>
      <c r="N817" s="14">
        <f t="shared" ca="1" si="195"/>
        <v>0.56000000000000005</v>
      </c>
      <c r="O817" s="2">
        <f t="shared" ca="1" si="196"/>
        <v>4.41</v>
      </c>
      <c r="P817" s="14">
        <f t="shared" ca="1" si="187"/>
        <v>1.1814345991561181</v>
      </c>
      <c r="Q817" s="2">
        <f t="shared" ca="1" si="197"/>
        <v>64.978902953586498</v>
      </c>
      <c r="R817" s="2">
        <f t="shared" ca="1" si="189"/>
        <v>69.388902953586495</v>
      </c>
      <c r="S817" s="2">
        <v>0</v>
      </c>
      <c r="T817" s="2">
        <v>0</v>
      </c>
      <c r="U817" s="2">
        <v>0</v>
      </c>
      <c r="V817" s="2">
        <v>0</v>
      </c>
      <c r="W817" s="2">
        <f t="shared" ca="1" si="190"/>
        <v>82.888902953586495</v>
      </c>
    </row>
    <row r="818" spans="1:23" hidden="1" x14ac:dyDescent="0.35">
      <c r="A818" s="6" t="s">
        <v>96</v>
      </c>
      <c r="B818" s="2" t="s">
        <v>119</v>
      </c>
      <c r="C818" s="2" t="s">
        <v>109</v>
      </c>
      <c r="D818" s="2">
        <f t="shared" si="203"/>
        <v>2</v>
      </c>
      <c r="E818" s="2">
        <f t="shared" ca="1" si="198"/>
        <v>7.4</v>
      </c>
      <c r="F818" s="2">
        <f t="shared" ca="1" si="199"/>
        <v>212</v>
      </c>
      <c r="G818" s="2">
        <f t="shared" ca="1" si="200"/>
        <v>92</v>
      </c>
      <c r="H818" s="2">
        <f t="shared" ca="1" si="201"/>
        <v>7.6</v>
      </c>
      <c r="I818" s="2">
        <f t="shared" ca="1" si="202"/>
        <v>8</v>
      </c>
      <c r="J818" s="2">
        <f t="shared" ca="1" si="191"/>
        <v>11.100000000000001</v>
      </c>
      <c r="K818" s="2">
        <f t="shared" ca="1" si="192"/>
        <v>2.12</v>
      </c>
      <c r="L818" s="2">
        <f t="shared" ca="1" si="193"/>
        <v>1.38</v>
      </c>
      <c r="M818" s="2">
        <f t="shared" ca="1" si="194"/>
        <v>0.38</v>
      </c>
      <c r="N818" s="14">
        <f t="shared" ca="1" si="195"/>
        <v>0.4</v>
      </c>
      <c r="O818" s="2">
        <f t="shared" ca="1" si="196"/>
        <v>4.28</v>
      </c>
      <c r="P818" s="14">
        <f t="shared" ca="1" si="187"/>
        <v>1.5384615384615385</v>
      </c>
      <c r="Q818" s="2">
        <f t="shared" ca="1" si="197"/>
        <v>84.615384615384613</v>
      </c>
      <c r="R818" s="2">
        <f t="shared" ca="1" si="189"/>
        <v>88.895384615384614</v>
      </c>
      <c r="S818" s="2">
        <v>0</v>
      </c>
      <c r="T818" s="2">
        <v>0</v>
      </c>
      <c r="U818" s="2">
        <v>0</v>
      </c>
      <c r="V818" s="2">
        <v>0</v>
      </c>
      <c r="W818" s="2">
        <f t="shared" ca="1" si="190"/>
        <v>99.995384615384609</v>
      </c>
    </row>
    <row r="819" spans="1:23" hidden="1" x14ac:dyDescent="0.35">
      <c r="A819" s="6" t="s">
        <v>97</v>
      </c>
      <c r="B819" s="2" t="s">
        <v>119</v>
      </c>
      <c r="C819" s="2" t="s">
        <v>109</v>
      </c>
      <c r="D819" s="2">
        <f t="shared" si="203"/>
        <v>2</v>
      </c>
      <c r="E819" s="2">
        <f t="shared" ca="1" si="198"/>
        <v>7.6</v>
      </c>
      <c r="F819" s="2">
        <f t="shared" ca="1" si="199"/>
        <v>212</v>
      </c>
      <c r="G819" s="2">
        <f t="shared" ca="1" si="200"/>
        <v>94</v>
      </c>
      <c r="H819" s="2">
        <f t="shared" ca="1" si="201"/>
        <v>8.8000000000000007</v>
      </c>
      <c r="I819" s="2">
        <f t="shared" ca="1" si="202"/>
        <v>16</v>
      </c>
      <c r="J819" s="2">
        <f t="shared" ca="1" si="191"/>
        <v>11.399999999999999</v>
      </c>
      <c r="K819" s="2">
        <f t="shared" ca="1" si="192"/>
        <v>2.12</v>
      </c>
      <c r="L819" s="2">
        <f t="shared" ca="1" si="193"/>
        <v>1.41</v>
      </c>
      <c r="M819" s="2">
        <f t="shared" ca="1" si="194"/>
        <v>0.44000000000000006</v>
      </c>
      <c r="N819" s="14">
        <f t="shared" ca="1" si="195"/>
        <v>0.64</v>
      </c>
      <c r="O819" s="2">
        <f t="shared" ca="1" si="196"/>
        <v>4.6100000000000003</v>
      </c>
      <c r="P819" s="14">
        <f t="shared" ca="1" si="187"/>
        <v>1.6374269005847952</v>
      </c>
      <c r="Q819" s="2">
        <f t="shared" ca="1" si="197"/>
        <v>90.058479532163744</v>
      </c>
      <c r="R819" s="2">
        <f t="shared" ca="1" si="189"/>
        <v>94.668479532163744</v>
      </c>
      <c r="S819" s="2">
        <v>0</v>
      </c>
      <c r="T819" s="2">
        <v>0</v>
      </c>
      <c r="U819" s="2">
        <v>0</v>
      </c>
      <c r="V819" s="2">
        <v>0</v>
      </c>
      <c r="W819" s="2">
        <f t="shared" ca="1" si="190"/>
        <v>106.06847953216374</v>
      </c>
    </row>
    <row r="820" spans="1:23" hidden="1" x14ac:dyDescent="0.35">
      <c r="A820" s="6" t="s">
        <v>43</v>
      </c>
      <c r="B820" s="2" t="s">
        <v>120</v>
      </c>
      <c r="C820" s="2" t="s">
        <v>109</v>
      </c>
      <c r="D820" s="2">
        <v>2</v>
      </c>
      <c r="E820" s="2">
        <f t="shared" ca="1" si="198"/>
        <v>7.8</v>
      </c>
      <c r="F820" s="2">
        <f t="shared" ca="1" si="199"/>
        <v>192</v>
      </c>
      <c r="G820" s="2">
        <f t="shared" ca="1" si="200"/>
        <v>112</v>
      </c>
      <c r="H820" s="2">
        <f t="shared" ca="1" si="201"/>
        <v>7.8</v>
      </c>
      <c r="I820" s="2">
        <f t="shared" ca="1" si="202"/>
        <v>14</v>
      </c>
      <c r="J820" s="2">
        <f t="shared" ca="1" si="191"/>
        <v>11.7</v>
      </c>
      <c r="K820" s="2">
        <f t="shared" ca="1" si="192"/>
        <v>1.92</v>
      </c>
      <c r="L820" s="2">
        <f t="shared" ca="1" si="193"/>
        <v>1.68</v>
      </c>
      <c r="M820" s="2">
        <f t="shared" ca="1" si="194"/>
        <v>0.39</v>
      </c>
      <c r="N820" s="14">
        <f t="shared" ca="1" si="195"/>
        <v>0.56000000000000005</v>
      </c>
      <c r="O820" s="2">
        <f t="shared" ca="1" si="196"/>
        <v>4.55</v>
      </c>
      <c r="P820" s="14">
        <f t="shared" ca="1" si="187"/>
        <v>1.3526570048309179</v>
      </c>
      <c r="Q820" s="2">
        <f t="shared" ca="1" si="197"/>
        <v>74.39613526570048</v>
      </c>
      <c r="R820" s="2">
        <f t="shared" ca="1" si="189"/>
        <v>78.946135265700477</v>
      </c>
      <c r="S820" s="2">
        <v>0</v>
      </c>
      <c r="T820" s="2">
        <v>0</v>
      </c>
      <c r="U820" s="2">
        <v>0</v>
      </c>
      <c r="V820" s="2">
        <v>0</v>
      </c>
      <c r="W820" s="2">
        <f t="shared" ca="1" si="190"/>
        <v>90.64613526570048</v>
      </c>
    </row>
    <row r="821" spans="1:23" hidden="1" x14ac:dyDescent="0.35">
      <c r="A821" s="6" t="s">
        <v>44</v>
      </c>
      <c r="B821" s="2" t="s">
        <v>120</v>
      </c>
      <c r="C821" s="2" t="s">
        <v>109</v>
      </c>
      <c r="D821" s="2">
        <f t="shared" ref="D821:D852" si="204">D820</f>
        <v>2</v>
      </c>
      <c r="E821" s="2">
        <f t="shared" ca="1" si="198"/>
        <v>8.6</v>
      </c>
      <c r="F821" s="2">
        <f t="shared" ca="1" si="199"/>
        <v>212</v>
      </c>
      <c r="G821" s="2">
        <f t="shared" ca="1" si="200"/>
        <v>116</v>
      </c>
      <c r="H821" s="2">
        <f t="shared" ca="1" si="201"/>
        <v>9</v>
      </c>
      <c r="I821" s="2">
        <f t="shared" ca="1" si="202"/>
        <v>8</v>
      </c>
      <c r="J821" s="2">
        <f t="shared" ca="1" si="191"/>
        <v>12.899999999999999</v>
      </c>
      <c r="K821" s="2">
        <f t="shared" ca="1" si="192"/>
        <v>2.12</v>
      </c>
      <c r="L821" s="2">
        <f t="shared" ca="1" si="193"/>
        <v>1.74</v>
      </c>
      <c r="M821" s="2">
        <f t="shared" ca="1" si="194"/>
        <v>0.45</v>
      </c>
      <c r="N821" s="14">
        <f t="shared" ca="1" si="195"/>
        <v>0.16</v>
      </c>
      <c r="O821" s="2">
        <f t="shared" ca="1" si="196"/>
        <v>4.4700000000000006</v>
      </c>
      <c r="P821" s="14">
        <f t="shared" ca="1" si="187"/>
        <v>1.7073170731707317</v>
      </c>
      <c r="Q821" s="2">
        <f t="shared" ca="1" si="197"/>
        <v>93.902439024390247</v>
      </c>
      <c r="R821" s="2">
        <f t="shared" ca="1" si="189"/>
        <v>98.372439024390246</v>
      </c>
      <c r="S821" s="2">
        <v>0</v>
      </c>
      <c r="T821" s="2">
        <v>0</v>
      </c>
      <c r="U821" s="2">
        <v>0</v>
      </c>
      <c r="V821" s="2">
        <v>0</v>
      </c>
      <c r="W821" s="2">
        <f t="shared" ca="1" si="190"/>
        <v>111.27243902439025</v>
      </c>
    </row>
    <row r="822" spans="1:23" hidden="1" x14ac:dyDescent="0.35">
      <c r="A822" s="6" t="s">
        <v>45</v>
      </c>
      <c r="B822" s="2" t="s">
        <v>120</v>
      </c>
      <c r="C822" s="2" t="s">
        <v>109</v>
      </c>
      <c r="D822" s="2">
        <f t="shared" si="204"/>
        <v>2</v>
      </c>
      <c r="E822" s="2">
        <f t="shared" ca="1" si="198"/>
        <v>7.8</v>
      </c>
      <c r="F822" s="2">
        <f t="shared" ca="1" si="199"/>
        <v>180</v>
      </c>
      <c r="G822" s="2">
        <f t="shared" ca="1" si="200"/>
        <v>118</v>
      </c>
      <c r="H822" s="2">
        <f t="shared" ca="1" si="201"/>
        <v>8.1999999999999993</v>
      </c>
      <c r="I822" s="2">
        <f t="shared" ca="1" si="202"/>
        <v>6</v>
      </c>
      <c r="J822" s="2">
        <f t="shared" ca="1" si="191"/>
        <v>11.7</v>
      </c>
      <c r="K822" s="2">
        <f t="shared" ca="1" si="192"/>
        <v>1.8</v>
      </c>
      <c r="L822" s="2">
        <f t="shared" ca="1" si="193"/>
        <v>1.77</v>
      </c>
      <c r="M822" s="2">
        <f t="shared" ca="1" si="194"/>
        <v>0.41</v>
      </c>
      <c r="N822" s="14">
        <f t="shared" ca="1" si="195"/>
        <v>0.30000000000000004</v>
      </c>
      <c r="O822" s="2">
        <f t="shared" ca="1" si="196"/>
        <v>4.28</v>
      </c>
      <c r="P822" s="14">
        <f t="shared" ref="P822:P885" ca="1" si="205">((140/RANDBETWEEN(150,250))*D822)</f>
        <v>1.2334801762114538</v>
      </c>
      <c r="Q822" s="2">
        <f t="shared" ca="1" si="197"/>
        <v>67.841409691629963</v>
      </c>
      <c r="R822" s="2">
        <f t="shared" ca="1" si="189"/>
        <v>72.121409691629964</v>
      </c>
      <c r="S822" s="2">
        <v>0</v>
      </c>
      <c r="T822" s="2">
        <v>0</v>
      </c>
      <c r="U822" s="2">
        <v>0</v>
      </c>
      <c r="V822" s="2">
        <v>0</v>
      </c>
      <c r="W822" s="2">
        <f t="shared" ca="1" si="190"/>
        <v>83.821409691629967</v>
      </c>
    </row>
    <row r="823" spans="1:23" hidden="1" x14ac:dyDescent="0.35">
      <c r="A823" s="6" t="s">
        <v>46</v>
      </c>
      <c r="B823" s="2" t="s">
        <v>120</v>
      </c>
      <c r="C823" s="2" t="s">
        <v>109</v>
      </c>
      <c r="D823" s="2">
        <f t="shared" si="204"/>
        <v>2</v>
      </c>
      <c r="E823" s="2">
        <f t="shared" ca="1" si="198"/>
        <v>8.1999999999999993</v>
      </c>
      <c r="F823" s="2">
        <f t="shared" ca="1" si="199"/>
        <v>200</v>
      </c>
      <c r="G823" s="2">
        <f t="shared" ca="1" si="200"/>
        <v>108</v>
      </c>
      <c r="H823" s="2">
        <f t="shared" ca="1" si="201"/>
        <v>7.8</v>
      </c>
      <c r="I823" s="2">
        <f t="shared" ca="1" si="202"/>
        <v>4</v>
      </c>
      <c r="J823" s="2">
        <f t="shared" ca="1" si="191"/>
        <v>12.299999999999999</v>
      </c>
      <c r="K823" s="2">
        <f t="shared" ca="1" si="192"/>
        <v>2</v>
      </c>
      <c r="L823" s="2">
        <f t="shared" ca="1" si="193"/>
        <v>1.6199999999999999</v>
      </c>
      <c r="M823" s="2">
        <f t="shared" ca="1" si="194"/>
        <v>0.39</v>
      </c>
      <c r="N823" s="14">
        <f t="shared" ca="1" si="195"/>
        <v>0.12</v>
      </c>
      <c r="O823" s="2">
        <f t="shared" ca="1" si="196"/>
        <v>4.13</v>
      </c>
      <c r="P823" s="14">
        <f t="shared" ca="1" si="205"/>
        <v>1.5053763440860215</v>
      </c>
      <c r="Q823" s="2">
        <f t="shared" ca="1" si="197"/>
        <v>82.795698924731184</v>
      </c>
      <c r="R823" s="2">
        <f t="shared" ca="1" si="189"/>
        <v>86.925698924731179</v>
      </c>
      <c r="S823" s="2">
        <v>0</v>
      </c>
      <c r="T823" s="2">
        <v>0</v>
      </c>
      <c r="U823" s="2">
        <v>0</v>
      </c>
      <c r="V823" s="2">
        <v>0</v>
      </c>
      <c r="W823" s="2">
        <f t="shared" ca="1" si="190"/>
        <v>99.225698924731176</v>
      </c>
    </row>
    <row r="824" spans="1:23" hidden="1" x14ac:dyDescent="0.35">
      <c r="A824" s="6" t="s">
        <v>47</v>
      </c>
      <c r="B824" s="2" t="s">
        <v>120</v>
      </c>
      <c r="C824" s="2" t="s">
        <v>109</v>
      </c>
      <c r="D824" s="2">
        <f t="shared" si="204"/>
        <v>2</v>
      </c>
      <c r="E824" s="2">
        <f t="shared" ca="1" si="198"/>
        <v>8.6</v>
      </c>
      <c r="F824" s="2">
        <f t="shared" ca="1" si="199"/>
        <v>202</v>
      </c>
      <c r="G824" s="2">
        <f t="shared" ca="1" si="200"/>
        <v>96</v>
      </c>
      <c r="H824" s="2">
        <f t="shared" ca="1" si="201"/>
        <v>8.8000000000000007</v>
      </c>
      <c r="I824" s="2">
        <f t="shared" ca="1" si="202"/>
        <v>16</v>
      </c>
      <c r="J824" s="2">
        <f t="shared" ca="1" si="191"/>
        <v>12.899999999999999</v>
      </c>
      <c r="K824" s="2">
        <f t="shared" ca="1" si="192"/>
        <v>2.02</v>
      </c>
      <c r="L824" s="2">
        <f t="shared" ca="1" si="193"/>
        <v>1.44</v>
      </c>
      <c r="M824" s="2">
        <f t="shared" ca="1" si="194"/>
        <v>0.44000000000000006</v>
      </c>
      <c r="N824" s="14">
        <f t="shared" ca="1" si="195"/>
        <v>0.64</v>
      </c>
      <c r="O824" s="2">
        <f t="shared" ca="1" si="196"/>
        <v>4.54</v>
      </c>
      <c r="P824" s="14">
        <f t="shared" ca="1" si="205"/>
        <v>1.6470588235294117</v>
      </c>
      <c r="Q824" s="2">
        <f t="shared" ca="1" si="197"/>
        <v>90.588235294117638</v>
      </c>
      <c r="R824" s="2">
        <f t="shared" ca="1" si="189"/>
        <v>95.128235294117644</v>
      </c>
      <c r="S824" s="2">
        <v>0</v>
      </c>
      <c r="T824" s="2">
        <v>0</v>
      </c>
      <c r="U824" s="2">
        <v>0</v>
      </c>
      <c r="V824" s="2">
        <v>0</v>
      </c>
      <c r="W824" s="2">
        <f t="shared" ca="1" si="190"/>
        <v>108.02823529411765</v>
      </c>
    </row>
    <row r="825" spans="1:23" hidden="1" x14ac:dyDescent="0.35">
      <c r="A825" s="6" t="s">
        <v>48</v>
      </c>
      <c r="B825" s="2" t="s">
        <v>120</v>
      </c>
      <c r="C825" s="2" t="s">
        <v>109</v>
      </c>
      <c r="D825" s="2">
        <f t="shared" si="204"/>
        <v>2</v>
      </c>
      <c r="E825" s="2">
        <f t="shared" ca="1" si="198"/>
        <v>8.1999999999999993</v>
      </c>
      <c r="F825" s="2">
        <f t="shared" ca="1" si="199"/>
        <v>196</v>
      </c>
      <c r="G825" s="2">
        <f t="shared" ca="1" si="200"/>
        <v>110</v>
      </c>
      <c r="H825" s="2">
        <f t="shared" ca="1" si="201"/>
        <v>7.8</v>
      </c>
      <c r="I825" s="2">
        <f t="shared" ca="1" si="202"/>
        <v>10</v>
      </c>
      <c r="J825" s="2">
        <f t="shared" ca="1" si="191"/>
        <v>12.299999999999999</v>
      </c>
      <c r="K825" s="2">
        <f t="shared" ca="1" si="192"/>
        <v>1.96</v>
      </c>
      <c r="L825" s="2">
        <f t="shared" ca="1" si="193"/>
        <v>1.65</v>
      </c>
      <c r="M825" s="2">
        <f t="shared" ca="1" si="194"/>
        <v>0.39</v>
      </c>
      <c r="N825" s="14">
        <f t="shared" ca="1" si="195"/>
        <v>0.2</v>
      </c>
      <c r="O825" s="2">
        <f t="shared" ca="1" si="196"/>
        <v>4.2</v>
      </c>
      <c r="P825" s="14">
        <f t="shared" ca="1" si="205"/>
        <v>1.5217391304347827</v>
      </c>
      <c r="Q825" s="2">
        <f t="shared" ca="1" si="197"/>
        <v>83.695652173913047</v>
      </c>
      <c r="R825" s="2">
        <f t="shared" ca="1" si="189"/>
        <v>87.895652173913049</v>
      </c>
      <c r="S825" s="2">
        <v>0</v>
      </c>
      <c r="T825" s="2">
        <v>0</v>
      </c>
      <c r="U825" s="2">
        <v>0</v>
      </c>
      <c r="V825" s="2">
        <v>0</v>
      </c>
      <c r="W825" s="2">
        <f t="shared" ca="1" si="190"/>
        <v>100.19565217391305</v>
      </c>
    </row>
    <row r="826" spans="1:23" hidden="1" x14ac:dyDescent="0.35">
      <c r="A826" s="6" t="s">
        <v>49</v>
      </c>
      <c r="B826" s="2" t="s">
        <v>120</v>
      </c>
      <c r="C826" s="2" t="s">
        <v>109</v>
      </c>
      <c r="D826" s="2">
        <f t="shared" si="204"/>
        <v>2</v>
      </c>
      <c r="E826" s="2">
        <f t="shared" ca="1" si="198"/>
        <v>7.2</v>
      </c>
      <c r="F826" s="2">
        <f t="shared" ca="1" si="199"/>
        <v>190</v>
      </c>
      <c r="G826" s="2">
        <f t="shared" ca="1" si="200"/>
        <v>90</v>
      </c>
      <c r="H826" s="2">
        <f t="shared" ca="1" si="201"/>
        <v>7.6</v>
      </c>
      <c r="I826" s="2">
        <f t="shared" ca="1" si="202"/>
        <v>16</v>
      </c>
      <c r="J826" s="2">
        <f t="shared" ca="1" si="191"/>
        <v>10.8</v>
      </c>
      <c r="K826" s="2">
        <f t="shared" ca="1" si="192"/>
        <v>1.9000000000000001</v>
      </c>
      <c r="L826" s="2">
        <f t="shared" ca="1" si="193"/>
        <v>1.3499999999999999</v>
      </c>
      <c r="M826" s="2">
        <f t="shared" ca="1" si="194"/>
        <v>0.38</v>
      </c>
      <c r="N826" s="14">
        <f t="shared" ca="1" si="195"/>
        <v>0.48</v>
      </c>
      <c r="O826" s="2">
        <f t="shared" ca="1" si="196"/>
        <v>4.1099999999999994</v>
      </c>
      <c r="P826" s="14">
        <f t="shared" ca="1" si="205"/>
        <v>1.5217391304347827</v>
      </c>
      <c r="Q826" s="2">
        <f t="shared" ca="1" si="197"/>
        <v>83.695652173913047</v>
      </c>
      <c r="R826" s="2">
        <f t="shared" ca="1" si="189"/>
        <v>87.805652173913046</v>
      </c>
      <c r="S826" s="2">
        <v>0</v>
      </c>
      <c r="T826" s="2">
        <v>0</v>
      </c>
      <c r="U826" s="2">
        <v>0</v>
      </c>
      <c r="V826" s="2">
        <v>0</v>
      </c>
      <c r="W826" s="2">
        <f t="shared" ca="1" si="190"/>
        <v>98.605652173913043</v>
      </c>
    </row>
    <row r="827" spans="1:23" hidden="1" x14ac:dyDescent="0.35">
      <c r="A827" s="6" t="s">
        <v>50</v>
      </c>
      <c r="B827" s="2" t="s">
        <v>120</v>
      </c>
      <c r="C827" s="2" t="s">
        <v>109</v>
      </c>
      <c r="D827" s="2">
        <f t="shared" si="204"/>
        <v>2</v>
      </c>
      <c r="E827" s="2">
        <f t="shared" ca="1" si="198"/>
        <v>7.4</v>
      </c>
      <c r="F827" s="2">
        <f t="shared" ca="1" si="199"/>
        <v>194</v>
      </c>
      <c r="G827" s="2">
        <f t="shared" ca="1" si="200"/>
        <v>92</v>
      </c>
      <c r="H827" s="2">
        <f t="shared" ca="1" si="201"/>
        <v>8.6</v>
      </c>
      <c r="I827" s="2">
        <f t="shared" ca="1" si="202"/>
        <v>16</v>
      </c>
      <c r="J827" s="2">
        <f t="shared" ca="1" si="191"/>
        <v>11.100000000000001</v>
      </c>
      <c r="K827" s="2">
        <f t="shared" ca="1" si="192"/>
        <v>1.94</v>
      </c>
      <c r="L827" s="2">
        <f t="shared" ca="1" si="193"/>
        <v>1.38</v>
      </c>
      <c r="M827" s="2">
        <f t="shared" ca="1" si="194"/>
        <v>0.43</v>
      </c>
      <c r="N827" s="14">
        <f t="shared" ca="1" si="195"/>
        <v>0.32</v>
      </c>
      <c r="O827" s="2">
        <f t="shared" ca="1" si="196"/>
        <v>4.07</v>
      </c>
      <c r="P827" s="14">
        <f t="shared" ca="1" si="205"/>
        <v>1.2121212121212122</v>
      </c>
      <c r="Q827" s="2">
        <f t="shared" ca="1" si="197"/>
        <v>66.666666666666671</v>
      </c>
      <c r="R827" s="2">
        <f t="shared" ca="1" si="189"/>
        <v>70.736666666666679</v>
      </c>
      <c r="S827" s="2">
        <v>0</v>
      </c>
      <c r="T827" s="2">
        <v>0</v>
      </c>
      <c r="U827" s="2">
        <v>0</v>
      </c>
      <c r="V827" s="2">
        <v>0</v>
      </c>
      <c r="W827" s="2">
        <f t="shared" ca="1" si="190"/>
        <v>81.836666666666673</v>
      </c>
    </row>
    <row r="828" spans="1:23" hidden="1" x14ac:dyDescent="0.35">
      <c r="A828" s="6" t="s">
        <v>51</v>
      </c>
      <c r="B828" s="2" t="s">
        <v>120</v>
      </c>
      <c r="C828" s="2" t="s">
        <v>109</v>
      </c>
      <c r="D828" s="2">
        <f t="shared" si="204"/>
        <v>2</v>
      </c>
      <c r="E828" s="2">
        <f t="shared" ca="1" si="198"/>
        <v>8</v>
      </c>
      <c r="F828" s="2">
        <f t="shared" ca="1" si="199"/>
        <v>194</v>
      </c>
      <c r="G828" s="2">
        <f t="shared" ca="1" si="200"/>
        <v>90</v>
      </c>
      <c r="H828" s="2">
        <f t="shared" ca="1" si="201"/>
        <v>7</v>
      </c>
      <c r="I828" s="2">
        <f t="shared" ca="1" si="202"/>
        <v>16</v>
      </c>
      <c r="J828" s="2">
        <f t="shared" ca="1" si="191"/>
        <v>12</v>
      </c>
      <c r="K828" s="2">
        <f t="shared" ca="1" si="192"/>
        <v>1.94</v>
      </c>
      <c r="L828" s="2">
        <f t="shared" ca="1" si="193"/>
        <v>1.3499999999999999</v>
      </c>
      <c r="M828" s="2">
        <f t="shared" ca="1" si="194"/>
        <v>0.35000000000000003</v>
      </c>
      <c r="N828" s="14">
        <f t="shared" ca="1" si="195"/>
        <v>0.64</v>
      </c>
      <c r="O828" s="2">
        <f t="shared" ca="1" si="196"/>
        <v>4.28</v>
      </c>
      <c r="P828" s="14">
        <f t="shared" ca="1" si="205"/>
        <v>1.5819209039548023</v>
      </c>
      <c r="Q828" s="2">
        <f t="shared" ca="1" si="197"/>
        <v>87.005649717514132</v>
      </c>
      <c r="R828" s="2">
        <f t="shared" ca="1" si="189"/>
        <v>91.285649717514133</v>
      </c>
      <c r="S828" s="2">
        <v>0</v>
      </c>
      <c r="T828" s="2">
        <v>0</v>
      </c>
      <c r="U828" s="2">
        <v>0</v>
      </c>
      <c r="V828" s="2">
        <v>0</v>
      </c>
      <c r="W828" s="2">
        <f t="shared" ca="1" si="190"/>
        <v>103.28564971751413</v>
      </c>
    </row>
    <row r="829" spans="1:23" hidden="1" x14ac:dyDescent="0.35">
      <c r="A829" s="6" t="s">
        <v>52</v>
      </c>
      <c r="B829" s="2" t="s">
        <v>120</v>
      </c>
      <c r="C829" s="2" t="s">
        <v>109</v>
      </c>
      <c r="D829" s="2">
        <f t="shared" si="204"/>
        <v>2</v>
      </c>
      <c r="E829" s="2">
        <f t="shared" ca="1" si="198"/>
        <v>7.6</v>
      </c>
      <c r="F829" s="2">
        <f t="shared" ca="1" si="199"/>
        <v>188</v>
      </c>
      <c r="G829" s="2">
        <f t="shared" ca="1" si="200"/>
        <v>114</v>
      </c>
      <c r="H829" s="2">
        <f t="shared" ca="1" si="201"/>
        <v>8.6</v>
      </c>
      <c r="I829" s="2">
        <f t="shared" ca="1" si="202"/>
        <v>10</v>
      </c>
      <c r="J829" s="2">
        <f t="shared" ca="1" si="191"/>
        <v>11.399999999999999</v>
      </c>
      <c r="K829" s="2">
        <f t="shared" ca="1" si="192"/>
        <v>1.8800000000000001</v>
      </c>
      <c r="L829" s="2">
        <f t="shared" ca="1" si="193"/>
        <v>1.71</v>
      </c>
      <c r="M829" s="2">
        <f t="shared" ca="1" si="194"/>
        <v>0.43</v>
      </c>
      <c r="N829" s="14">
        <f t="shared" ca="1" si="195"/>
        <v>0.4</v>
      </c>
      <c r="O829" s="2">
        <f t="shared" ca="1" si="196"/>
        <v>4.42</v>
      </c>
      <c r="P829" s="14">
        <f t="shared" ca="1" si="205"/>
        <v>1.5642458100558658</v>
      </c>
      <c r="Q829" s="2">
        <f t="shared" ca="1" si="197"/>
        <v>86.033519553072622</v>
      </c>
      <c r="R829" s="2">
        <f t="shared" ca="1" si="189"/>
        <v>90.453519553072624</v>
      </c>
      <c r="S829" s="2">
        <v>0</v>
      </c>
      <c r="T829" s="2">
        <v>0</v>
      </c>
      <c r="U829" s="2">
        <v>0</v>
      </c>
      <c r="V829" s="2">
        <v>0</v>
      </c>
      <c r="W829" s="2">
        <f t="shared" ca="1" si="190"/>
        <v>101.85351955307263</v>
      </c>
    </row>
    <row r="830" spans="1:23" hidden="1" x14ac:dyDescent="0.35">
      <c r="A830" s="6" t="s">
        <v>53</v>
      </c>
      <c r="B830" s="2" t="s">
        <v>120</v>
      </c>
      <c r="C830" s="2" t="s">
        <v>109</v>
      </c>
      <c r="D830" s="2">
        <f t="shared" si="204"/>
        <v>2</v>
      </c>
      <c r="E830" s="2">
        <f t="shared" ca="1" si="198"/>
        <v>8</v>
      </c>
      <c r="F830" s="2">
        <f t="shared" ca="1" si="199"/>
        <v>182</v>
      </c>
      <c r="G830" s="2">
        <f t="shared" ca="1" si="200"/>
        <v>92</v>
      </c>
      <c r="H830" s="2">
        <f t="shared" ca="1" si="201"/>
        <v>8</v>
      </c>
      <c r="I830" s="2">
        <f t="shared" ca="1" si="202"/>
        <v>14</v>
      </c>
      <c r="J830" s="2">
        <f t="shared" ca="1" si="191"/>
        <v>12</v>
      </c>
      <c r="K830" s="2">
        <f t="shared" ca="1" si="192"/>
        <v>1.82</v>
      </c>
      <c r="L830" s="2">
        <f t="shared" ca="1" si="193"/>
        <v>1.38</v>
      </c>
      <c r="M830" s="2">
        <f t="shared" ca="1" si="194"/>
        <v>0.4</v>
      </c>
      <c r="N830" s="14">
        <f t="shared" ca="1" si="195"/>
        <v>0.28000000000000003</v>
      </c>
      <c r="O830" s="2">
        <f t="shared" ca="1" si="196"/>
        <v>3.88</v>
      </c>
      <c r="P830" s="14">
        <f t="shared" ca="1" si="205"/>
        <v>1.2962962962962963</v>
      </c>
      <c r="Q830" s="2">
        <f t="shared" ca="1" si="197"/>
        <v>71.296296296296291</v>
      </c>
      <c r="R830" s="2">
        <f t="shared" ca="1" si="189"/>
        <v>75.176296296296286</v>
      </c>
      <c r="S830" s="2">
        <v>0</v>
      </c>
      <c r="T830" s="2">
        <v>0</v>
      </c>
      <c r="U830" s="2">
        <v>0</v>
      </c>
      <c r="V830" s="2">
        <v>0</v>
      </c>
      <c r="W830" s="2">
        <f t="shared" ca="1" si="190"/>
        <v>87.176296296296286</v>
      </c>
    </row>
    <row r="831" spans="1:23" hidden="1" x14ac:dyDescent="0.35">
      <c r="A831" s="6" t="s">
        <v>54</v>
      </c>
      <c r="B831" s="2" t="s">
        <v>120</v>
      </c>
      <c r="C831" s="2" t="s">
        <v>109</v>
      </c>
      <c r="D831" s="2">
        <f t="shared" si="204"/>
        <v>2</v>
      </c>
      <c r="E831" s="2">
        <f t="shared" ca="1" si="198"/>
        <v>8.4</v>
      </c>
      <c r="F831" s="2">
        <f t="shared" ca="1" si="199"/>
        <v>208</v>
      </c>
      <c r="G831" s="2">
        <f t="shared" ca="1" si="200"/>
        <v>92</v>
      </c>
      <c r="H831" s="2">
        <f t="shared" ca="1" si="201"/>
        <v>7</v>
      </c>
      <c r="I831" s="2">
        <f t="shared" ca="1" si="202"/>
        <v>12</v>
      </c>
      <c r="J831" s="2">
        <f t="shared" ca="1" si="191"/>
        <v>12.600000000000001</v>
      </c>
      <c r="K831" s="2">
        <f t="shared" ca="1" si="192"/>
        <v>2.08</v>
      </c>
      <c r="L831" s="2">
        <f t="shared" ca="1" si="193"/>
        <v>1.38</v>
      </c>
      <c r="M831" s="2">
        <f t="shared" ca="1" si="194"/>
        <v>0.35000000000000003</v>
      </c>
      <c r="N831" s="14">
        <f t="shared" ca="1" si="195"/>
        <v>0.36</v>
      </c>
      <c r="O831" s="2">
        <f t="shared" ca="1" si="196"/>
        <v>4.17</v>
      </c>
      <c r="P831" s="14">
        <f t="shared" ca="1" si="205"/>
        <v>1.4893617021276595</v>
      </c>
      <c r="Q831" s="2">
        <f t="shared" ca="1" si="197"/>
        <v>81.914893617021278</v>
      </c>
      <c r="R831" s="2">
        <f t="shared" ca="1" si="189"/>
        <v>86.08489361702128</v>
      </c>
      <c r="S831" s="2">
        <v>0</v>
      </c>
      <c r="T831" s="2">
        <v>0</v>
      </c>
      <c r="U831" s="2">
        <v>0</v>
      </c>
      <c r="V831" s="2">
        <v>0</v>
      </c>
      <c r="W831" s="2">
        <f t="shared" ca="1" si="190"/>
        <v>98.684893617021288</v>
      </c>
    </row>
    <row r="832" spans="1:23" hidden="1" x14ac:dyDescent="0.35">
      <c r="A832" s="6" t="s">
        <v>55</v>
      </c>
      <c r="B832" s="2" t="s">
        <v>120</v>
      </c>
      <c r="C832" s="2" t="s">
        <v>109</v>
      </c>
      <c r="D832" s="2">
        <f t="shared" si="204"/>
        <v>2</v>
      </c>
      <c r="E832" s="2">
        <f t="shared" ca="1" si="198"/>
        <v>9</v>
      </c>
      <c r="F832" s="2">
        <f t="shared" ca="1" si="199"/>
        <v>216</v>
      </c>
      <c r="G832" s="2">
        <f t="shared" ca="1" si="200"/>
        <v>106</v>
      </c>
      <c r="H832" s="2">
        <f t="shared" ca="1" si="201"/>
        <v>7.8</v>
      </c>
      <c r="I832" s="2">
        <f t="shared" ca="1" si="202"/>
        <v>12</v>
      </c>
      <c r="J832" s="2">
        <f t="shared" ca="1" si="191"/>
        <v>13.5</v>
      </c>
      <c r="K832" s="2">
        <f t="shared" ca="1" si="192"/>
        <v>2.16</v>
      </c>
      <c r="L832" s="2">
        <f t="shared" ca="1" si="193"/>
        <v>1.5899999999999999</v>
      </c>
      <c r="M832" s="2">
        <f t="shared" ca="1" si="194"/>
        <v>0.39</v>
      </c>
      <c r="N832" s="14">
        <f t="shared" ca="1" si="195"/>
        <v>0.24</v>
      </c>
      <c r="O832" s="2">
        <f t="shared" ca="1" si="196"/>
        <v>4.38</v>
      </c>
      <c r="P832" s="14">
        <f t="shared" ca="1" si="205"/>
        <v>1.6666666666666667</v>
      </c>
      <c r="Q832" s="2">
        <f t="shared" ca="1" si="197"/>
        <v>91.666666666666671</v>
      </c>
      <c r="R832" s="2">
        <f t="shared" ca="1" si="189"/>
        <v>96.046666666666667</v>
      </c>
      <c r="S832" s="2">
        <v>0</v>
      </c>
      <c r="T832" s="2">
        <v>0</v>
      </c>
      <c r="U832" s="2">
        <v>0</v>
      </c>
      <c r="V832" s="2">
        <v>0</v>
      </c>
      <c r="W832" s="2">
        <f t="shared" ca="1" si="190"/>
        <v>109.54666666666667</v>
      </c>
    </row>
    <row r="833" spans="1:23" hidden="1" x14ac:dyDescent="0.35">
      <c r="A833" s="6" t="s">
        <v>56</v>
      </c>
      <c r="B833" s="2" t="s">
        <v>120</v>
      </c>
      <c r="C833" s="2" t="s">
        <v>109</v>
      </c>
      <c r="D833" s="2">
        <f t="shared" si="204"/>
        <v>2</v>
      </c>
      <c r="E833" s="2">
        <f t="shared" ca="1" si="198"/>
        <v>7.8</v>
      </c>
      <c r="F833" s="2">
        <f t="shared" ca="1" si="199"/>
        <v>206</v>
      </c>
      <c r="G833" s="2">
        <f t="shared" ca="1" si="200"/>
        <v>110</v>
      </c>
      <c r="H833" s="2">
        <f t="shared" ca="1" si="201"/>
        <v>8.1999999999999993</v>
      </c>
      <c r="I833" s="2">
        <f t="shared" ca="1" si="202"/>
        <v>6</v>
      </c>
      <c r="J833" s="2">
        <f t="shared" ca="1" si="191"/>
        <v>11.7</v>
      </c>
      <c r="K833" s="2">
        <f t="shared" ca="1" si="192"/>
        <v>2.06</v>
      </c>
      <c r="L833" s="2">
        <f t="shared" ca="1" si="193"/>
        <v>1.65</v>
      </c>
      <c r="M833" s="2">
        <f t="shared" ca="1" si="194"/>
        <v>0.41</v>
      </c>
      <c r="N833" s="14">
        <f t="shared" ca="1" si="195"/>
        <v>0.18</v>
      </c>
      <c r="O833" s="2">
        <f t="shared" ca="1" si="196"/>
        <v>4.3</v>
      </c>
      <c r="P833" s="14">
        <f t="shared" ca="1" si="205"/>
        <v>1.4285714285714286</v>
      </c>
      <c r="Q833" s="2">
        <f t="shared" ca="1" si="197"/>
        <v>78.571428571428569</v>
      </c>
      <c r="R833" s="2">
        <f t="shared" ca="1" si="189"/>
        <v>82.871428571428567</v>
      </c>
      <c r="S833" s="2">
        <v>0</v>
      </c>
      <c r="T833" s="2">
        <v>0</v>
      </c>
      <c r="U833" s="2">
        <v>0</v>
      </c>
      <c r="V833" s="2">
        <v>0</v>
      </c>
      <c r="W833" s="2">
        <f t="shared" ca="1" si="190"/>
        <v>94.571428571428569</v>
      </c>
    </row>
    <row r="834" spans="1:23" hidden="1" x14ac:dyDescent="0.35">
      <c r="A834" s="6" t="s">
        <v>57</v>
      </c>
      <c r="B834" s="2" t="s">
        <v>120</v>
      </c>
      <c r="C834" s="2" t="s">
        <v>109</v>
      </c>
      <c r="D834" s="2">
        <f t="shared" si="204"/>
        <v>2</v>
      </c>
      <c r="E834" s="2">
        <f t="shared" ca="1" si="198"/>
        <v>7.6</v>
      </c>
      <c r="F834" s="2">
        <f t="shared" ca="1" si="199"/>
        <v>186</v>
      </c>
      <c r="G834" s="2">
        <f t="shared" ca="1" si="200"/>
        <v>120</v>
      </c>
      <c r="H834" s="2">
        <f t="shared" ca="1" si="201"/>
        <v>8.1999999999999993</v>
      </c>
      <c r="I834" s="2">
        <f t="shared" ca="1" si="202"/>
        <v>10</v>
      </c>
      <c r="J834" s="2">
        <f t="shared" ca="1" si="191"/>
        <v>11.399999999999999</v>
      </c>
      <c r="K834" s="2">
        <f t="shared" ca="1" si="192"/>
        <v>1.86</v>
      </c>
      <c r="L834" s="2">
        <f t="shared" ca="1" si="193"/>
        <v>1.7999999999999998</v>
      </c>
      <c r="M834" s="2">
        <f t="shared" ca="1" si="194"/>
        <v>0.41</v>
      </c>
      <c r="N834" s="14">
        <f t="shared" ca="1" si="195"/>
        <v>0.2</v>
      </c>
      <c r="O834" s="2">
        <f t="shared" ca="1" si="196"/>
        <v>4.2700000000000005</v>
      </c>
      <c r="P834" s="14">
        <f t="shared" ca="1" si="205"/>
        <v>1.7721518987341771</v>
      </c>
      <c r="Q834" s="2">
        <f t="shared" ca="1" si="197"/>
        <v>97.468354430379748</v>
      </c>
      <c r="R834" s="2">
        <f t="shared" ref="R834:R897" ca="1" si="206">SUM(Q834,O834)</f>
        <v>101.73835443037974</v>
      </c>
      <c r="S834" s="2">
        <v>0</v>
      </c>
      <c r="T834" s="2">
        <v>0</v>
      </c>
      <c r="U834" s="2">
        <v>0</v>
      </c>
      <c r="V834" s="2">
        <v>0</v>
      </c>
      <c r="W834" s="2">
        <f t="shared" ref="W834:W897" ca="1" si="207">SUM(R834:V834,J834)</f>
        <v>113.13835443037974</v>
      </c>
    </row>
    <row r="835" spans="1:23" hidden="1" x14ac:dyDescent="0.35">
      <c r="A835" s="6" t="s">
        <v>58</v>
      </c>
      <c r="B835" s="2" t="s">
        <v>120</v>
      </c>
      <c r="C835" s="2" t="s">
        <v>109</v>
      </c>
      <c r="D835" s="2">
        <f t="shared" si="204"/>
        <v>2</v>
      </c>
      <c r="E835" s="2">
        <f t="shared" ca="1" si="198"/>
        <v>8</v>
      </c>
      <c r="F835" s="2">
        <f t="shared" ca="1" si="199"/>
        <v>220</v>
      </c>
      <c r="G835" s="2">
        <f t="shared" ca="1" si="200"/>
        <v>104</v>
      </c>
      <c r="H835" s="2">
        <f t="shared" ca="1" si="201"/>
        <v>8</v>
      </c>
      <c r="I835" s="2">
        <f t="shared" ca="1" si="202"/>
        <v>14</v>
      </c>
      <c r="J835" s="2">
        <f t="shared" ref="J835:J898" ca="1" si="208">1.5*E835</f>
        <v>12</v>
      </c>
      <c r="K835" s="2">
        <f t="shared" ref="K835:K898" ca="1" si="209">0.01*F835</f>
        <v>2.2000000000000002</v>
      </c>
      <c r="L835" s="2">
        <f t="shared" ref="L835:L898" ca="1" si="210">0.015*G835</f>
        <v>1.56</v>
      </c>
      <c r="M835" s="2">
        <f t="shared" ref="M835:M898" ca="1" si="211">0.05*H835</f>
        <v>0.4</v>
      </c>
      <c r="N835" s="14">
        <f t="shared" ref="N835:N898" ca="1" si="212">(RANDBETWEEN(2,5)/100)*I835</f>
        <v>0.70000000000000007</v>
      </c>
      <c r="O835" s="2">
        <f t="shared" ref="O835:O898" ca="1" si="213">SUM(K835:N835)</f>
        <v>4.8600000000000003</v>
      </c>
      <c r="P835" s="14">
        <f t="shared" ca="1" si="205"/>
        <v>1.1914893617021276</v>
      </c>
      <c r="Q835" s="2">
        <f t="shared" ref="Q835:Q898" ca="1" si="214">(55*P835)</f>
        <v>65.531914893617014</v>
      </c>
      <c r="R835" s="2">
        <f t="shared" ca="1" si="206"/>
        <v>70.391914893617013</v>
      </c>
      <c r="S835" s="2">
        <v>0</v>
      </c>
      <c r="T835" s="2">
        <v>0</v>
      </c>
      <c r="U835" s="2">
        <v>0</v>
      </c>
      <c r="V835" s="2">
        <v>0</v>
      </c>
      <c r="W835" s="2">
        <f t="shared" ca="1" si="207"/>
        <v>82.391914893617013</v>
      </c>
    </row>
    <row r="836" spans="1:23" hidden="1" x14ac:dyDescent="0.35">
      <c r="A836" s="6" t="s">
        <v>59</v>
      </c>
      <c r="B836" s="2" t="s">
        <v>120</v>
      </c>
      <c r="C836" s="2" t="s">
        <v>109</v>
      </c>
      <c r="D836" s="2">
        <f t="shared" si="204"/>
        <v>2</v>
      </c>
      <c r="E836" s="2">
        <f t="shared" ca="1" si="198"/>
        <v>8.8000000000000007</v>
      </c>
      <c r="F836" s="2">
        <f t="shared" ca="1" si="199"/>
        <v>190</v>
      </c>
      <c r="G836" s="2">
        <f t="shared" ca="1" si="200"/>
        <v>106</v>
      </c>
      <c r="H836" s="2">
        <f t="shared" ca="1" si="201"/>
        <v>7.6</v>
      </c>
      <c r="I836" s="2">
        <f t="shared" ca="1" si="202"/>
        <v>12</v>
      </c>
      <c r="J836" s="2">
        <f t="shared" ca="1" si="208"/>
        <v>13.200000000000001</v>
      </c>
      <c r="K836" s="2">
        <f t="shared" ca="1" si="209"/>
        <v>1.9000000000000001</v>
      </c>
      <c r="L836" s="2">
        <f t="shared" ca="1" si="210"/>
        <v>1.5899999999999999</v>
      </c>
      <c r="M836" s="2">
        <f t="shared" ca="1" si="211"/>
        <v>0.38</v>
      </c>
      <c r="N836" s="14">
        <f t="shared" ca="1" si="212"/>
        <v>0.48</v>
      </c>
      <c r="O836" s="2">
        <f t="shared" ca="1" si="213"/>
        <v>4.3499999999999996</v>
      </c>
      <c r="P836" s="14">
        <f t="shared" ca="1" si="205"/>
        <v>1.3658536585365855</v>
      </c>
      <c r="Q836" s="2">
        <f t="shared" ca="1" si="214"/>
        <v>75.121951219512198</v>
      </c>
      <c r="R836" s="2">
        <f t="shared" ca="1" si="206"/>
        <v>79.471951219512192</v>
      </c>
      <c r="S836" s="2">
        <v>0</v>
      </c>
      <c r="T836" s="2">
        <v>0</v>
      </c>
      <c r="U836" s="2">
        <v>0</v>
      </c>
      <c r="V836" s="2">
        <v>0</v>
      </c>
      <c r="W836" s="2">
        <f t="shared" ca="1" si="207"/>
        <v>92.671951219512195</v>
      </c>
    </row>
    <row r="837" spans="1:23" hidden="1" x14ac:dyDescent="0.35">
      <c r="A837" s="6" t="s">
        <v>60</v>
      </c>
      <c r="B837" s="2" t="s">
        <v>120</v>
      </c>
      <c r="C837" s="2" t="s">
        <v>109</v>
      </c>
      <c r="D837" s="2">
        <f t="shared" si="204"/>
        <v>2</v>
      </c>
      <c r="E837" s="2">
        <f t="shared" ca="1" si="198"/>
        <v>8</v>
      </c>
      <c r="F837" s="2">
        <f t="shared" ca="1" si="199"/>
        <v>208</v>
      </c>
      <c r="G837" s="2">
        <f t="shared" ca="1" si="200"/>
        <v>94</v>
      </c>
      <c r="H837" s="2">
        <f t="shared" ca="1" si="201"/>
        <v>8.4</v>
      </c>
      <c r="I837" s="2">
        <f t="shared" ca="1" si="202"/>
        <v>4</v>
      </c>
      <c r="J837" s="2">
        <f t="shared" ca="1" si="208"/>
        <v>12</v>
      </c>
      <c r="K837" s="2">
        <f t="shared" ca="1" si="209"/>
        <v>2.08</v>
      </c>
      <c r="L837" s="2">
        <f t="shared" ca="1" si="210"/>
        <v>1.41</v>
      </c>
      <c r="M837" s="2">
        <f t="shared" ca="1" si="211"/>
        <v>0.42000000000000004</v>
      </c>
      <c r="N837" s="14">
        <f t="shared" ca="1" si="212"/>
        <v>0.12</v>
      </c>
      <c r="O837" s="2">
        <f t="shared" ca="1" si="213"/>
        <v>4.03</v>
      </c>
      <c r="P837" s="14">
        <f t="shared" ca="1" si="205"/>
        <v>1.6091954022988506</v>
      </c>
      <c r="Q837" s="2">
        <f t="shared" ca="1" si="214"/>
        <v>88.505747126436788</v>
      </c>
      <c r="R837" s="2">
        <f t="shared" ca="1" si="206"/>
        <v>92.535747126436789</v>
      </c>
      <c r="S837" s="2">
        <v>0</v>
      </c>
      <c r="T837" s="2">
        <v>0</v>
      </c>
      <c r="U837" s="2">
        <v>0</v>
      </c>
      <c r="V837" s="2">
        <v>0</v>
      </c>
      <c r="W837" s="2">
        <f t="shared" ca="1" si="207"/>
        <v>104.53574712643679</v>
      </c>
    </row>
    <row r="838" spans="1:23" hidden="1" x14ac:dyDescent="0.35">
      <c r="A838" s="6" t="s">
        <v>61</v>
      </c>
      <c r="B838" s="2" t="s">
        <v>120</v>
      </c>
      <c r="C838" s="2" t="s">
        <v>109</v>
      </c>
      <c r="D838" s="2">
        <f t="shared" si="204"/>
        <v>2</v>
      </c>
      <c r="E838" s="2">
        <f t="shared" ca="1" si="198"/>
        <v>7.4</v>
      </c>
      <c r="F838" s="2">
        <f t="shared" ca="1" si="199"/>
        <v>200</v>
      </c>
      <c r="G838" s="2">
        <f t="shared" ca="1" si="200"/>
        <v>116</v>
      </c>
      <c r="H838" s="2">
        <f t="shared" ca="1" si="201"/>
        <v>9</v>
      </c>
      <c r="I838" s="2">
        <f t="shared" ca="1" si="202"/>
        <v>14</v>
      </c>
      <c r="J838" s="2">
        <f t="shared" ca="1" si="208"/>
        <v>11.100000000000001</v>
      </c>
      <c r="K838" s="2">
        <f t="shared" ca="1" si="209"/>
        <v>2</v>
      </c>
      <c r="L838" s="2">
        <f t="shared" ca="1" si="210"/>
        <v>1.74</v>
      </c>
      <c r="M838" s="2">
        <f t="shared" ca="1" si="211"/>
        <v>0.45</v>
      </c>
      <c r="N838" s="14">
        <f t="shared" ca="1" si="212"/>
        <v>0.56000000000000005</v>
      </c>
      <c r="O838" s="2">
        <f t="shared" ca="1" si="213"/>
        <v>4.75</v>
      </c>
      <c r="P838" s="14">
        <f t="shared" ca="1" si="205"/>
        <v>1.2669683257918551</v>
      </c>
      <c r="Q838" s="2">
        <f t="shared" ca="1" si="214"/>
        <v>69.68325791855203</v>
      </c>
      <c r="R838" s="2">
        <f t="shared" ca="1" si="206"/>
        <v>74.43325791855203</v>
      </c>
      <c r="S838" s="2">
        <v>0</v>
      </c>
      <c r="T838" s="2">
        <v>0</v>
      </c>
      <c r="U838" s="2">
        <v>0</v>
      </c>
      <c r="V838" s="2">
        <v>0</v>
      </c>
      <c r="W838" s="2">
        <f t="shared" ca="1" si="207"/>
        <v>85.533257918552039</v>
      </c>
    </row>
    <row r="839" spans="1:23" hidden="1" x14ac:dyDescent="0.35">
      <c r="A839" s="6" t="s">
        <v>62</v>
      </c>
      <c r="B839" s="2" t="s">
        <v>120</v>
      </c>
      <c r="C839" s="2" t="s">
        <v>109</v>
      </c>
      <c r="D839" s="2">
        <f t="shared" si="204"/>
        <v>2</v>
      </c>
      <c r="E839" s="2">
        <f t="shared" ca="1" si="198"/>
        <v>8.1999999999999993</v>
      </c>
      <c r="F839" s="2">
        <f t="shared" ca="1" si="199"/>
        <v>192</v>
      </c>
      <c r="G839" s="2">
        <f t="shared" ca="1" si="200"/>
        <v>92</v>
      </c>
      <c r="H839" s="2">
        <f t="shared" ca="1" si="201"/>
        <v>7.4</v>
      </c>
      <c r="I839" s="2">
        <f t="shared" ca="1" si="202"/>
        <v>4</v>
      </c>
      <c r="J839" s="2">
        <f t="shared" ca="1" si="208"/>
        <v>12.299999999999999</v>
      </c>
      <c r="K839" s="2">
        <f t="shared" ca="1" si="209"/>
        <v>1.92</v>
      </c>
      <c r="L839" s="2">
        <f t="shared" ca="1" si="210"/>
        <v>1.38</v>
      </c>
      <c r="M839" s="2">
        <f t="shared" ca="1" si="211"/>
        <v>0.37000000000000005</v>
      </c>
      <c r="N839" s="14">
        <f t="shared" ca="1" si="212"/>
        <v>0.16</v>
      </c>
      <c r="O839" s="2">
        <f t="shared" ca="1" si="213"/>
        <v>3.83</v>
      </c>
      <c r="P839" s="14">
        <f t="shared" ca="1" si="205"/>
        <v>1.4</v>
      </c>
      <c r="Q839" s="2">
        <f t="shared" ca="1" si="214"/>
        <v>77</v>
      </c>
      <c r="R839" s="2">
        <f t="shared" ca="1" si="206"/>
        <v>80.83</v>
      </c>
      <c r="S839" s="2">
        <v>0</v>
      </c>
      <c r="T839" s="2">
        <v>0</v>
      </c>
      <c r="U839" s="2">
        <v>0</v>
      </c>
      <c r="V839" s="2">
        <v>0</v>
      </c>
      <c r="W839" s="2">
        <f t="shared" ca="1" si="207"/>
        <v>93.13</v>
      </c>
    </row>
    <row r="840" spans="1:23" hidden="1" x14ac:dyDescent="0.35">
      <c r="A840" s="6" t="s">
        <v>63</v>
      </c>
      <c r="B840" s="2" t="s">
        <v>120</v>
      </c>
      <c r="C840" s="2" t="s">
        <v>109</v>
      </c>
      <c r="D840" s="2">
        <f t="shared" si="204"/>
        <v>2</v>
      </c>
      <c r="E840" s="2">
        <f t="shared" ca="1" si="198"/>
        <v>7.6</v>
      </c>
      <c r="F840" s="2">
        <f t="shared" ca="1" si="199"/>
        <v>220</v>
      </c>
      <c r="G840" s="2">
        <f t="shared" ca="1" si="200"/>
        <v>118</v>
      </c>
      <c r="H840" s="2">
        <f t="shared" ca="1" si="201"/>
        <v>8.6</v>
      </c>
      <c r="I840" s="2">
        <f t="shared" ca="1" si="202"/>
        <v>4</v>
      </c>
      <c r="J840" s="2">
        <f t="shared" ca="1" si="208"/>
        <v>11.399999999999999</v>
      </c>
      <c r="K840" s="2">
        <f t="shared" ca="1" si="209"/>
        <v>2.2000000000000002</v>
      </c>
      <c r="L840" s="2">
        <f t="shared" ca="1" si="210"/>
        <v>1.77</v>
      </c>
      <c r="M840" s="2">
        <f t="shared" ca="1" si="211"/>
        <v>0.43</v>
      </c>
      <c r="N840" s="14">
        <f t="shared" ca="1" si="212"/>
        <v>0.08</v>
      </c>
      <c r="O840" s="2">
        <f t="shared" ca="1" si="213"/>
        <v>4.4800000000000004</v>
      </c>
      <c r="P840" s="14">
        <f t="shared" ca="1" si="205"/>
        <v>1.4507772020725389</v>
      </c>
      <c r="Q840" s="2">
        <f t="shared" ca="1" si="214"/>
        <v>79.792746113989637</v>
      </c>
      <c r="R840" s="2">
        <f t="shared" ca="1" si="206"/>
        <v>84.272746113989641</v>
      </c>
      <c r="S840" s="2">
        <v>0</v>
      </c>
      <c r="T840" s="2">
        <v>0</v>
      </c>
      <c r="U840" s="2">
        <v>0</v>
      </c>
      <c r="V840" s="2">
        <v>0</v>
      </c>
      <c r="W840" s="2">
        <f t="shared" ca="1" si="207"/>
        <v>95.672746113989632</v>
      </c>
    </row>
    <row r="841" spans="1:23" hidden="1" x14ac:dyDescent="0.35">
      <c r="A841" s="6" t="s">
        <v>64</v>
      </c>
      <c r="B841" s="2" t="s">
        <v>120</v>
      </c>
      <c r="C841" s="2" t="s">
        <v>109</v>
      </c>
      <c r="D841" s="2">
        <f t="shared" si="204"/>
        <v>2</v>
      </c>
      <c r="E841" s="2">
        <f t="shared" ca="1" si="198"/>
        <v>7.8</v>
      </c>
      <c r="F841" s="2">
        <f t="shared" ca="1" si="199"/>
        <v>218</v>
      </c>
      <c r="G841" s="2">
        <f t="shared" ca="1" si="200"/>
        <v>118</v>
      </c>
      <c r="H841" s="2">
        <f t="shared" ca="1" si="201"/>
        <v>7</v>
      </c>
      <c r="I841" s="2">
        <f t="shared" ca="1" si="202"/>
        <v>16</v>
      </c>
      <c r="J841" s="2">
        <f t="shared" ca="1" si="208"/>
        <v>11.7</v>
      </c>
      <c r="K841" s="2">
        <f t="shared" ca="1" si="209"/>
        <v>2.1800000000000002</v>
      </c>
      <c r="L841" s="2">
        <f t="shared" ca="1" si="210"/>
        <v>1.77</v>
      </c>
      <c r="M841" s="2">
        <f t="shared" ca="1" si="211"/>
        <v>0.35000000000000003</v>
      </c>
      <c r="N841" s="14">
        <f t="shared" ca="1" si="212"/>
        <v>0.32</v>
      </c>
      <c r="O841" s="2">
        <f t="shared" ca="1" si="213"/>
        <v>4.62</v>
      </c>
      <c r="P841" s="14">
        <f t="shared" ca="1" si="205"/>
        <v>1.7391304347826086</v>
      </c>
      <c r="Q841" s="2">
        <f t="shared" ca="1" si="214"/>
        <v>95.65217391304347</v>
      </c>
      <c r="R841" s="2">
        <f t="shared" ca="1" si="206"/>
        <v>100.27217391304347</v>
      </c>
      <c r="S841" s="2">
        <v>0</v>
      </c>
      <c r="T841" s="2">
        <v>0</v>
      </c>
      <c r="U841" s="2">
        <v>0</v>
      </c>
      <c r="V841" s="2">
        <v>0</v>
      </c>
      <c r="W841" s="2">
        <f t="shared" ca="1" si="207"/>
        <v>111.97217391304348</v>
      </c>
    </row>
    <row r="842" spans="1:23" hidden="1" x14ac:dyDescent="0.35">
      <c r="A842" s="6" t="s">
        <v>65</v>
      </c>
      <c r="B842" s="2" t="s">
        <v>120</v>
      </c>
      <c r="C842" s="2" t="s">
        <v>109</v>
      </c>
      <c r="D842" s="2">
        <f t="shared" si="204"/>
        <v>2</v>
      </c>
      <c r="E842" s="2">
        <f t="shared" ca="1" si="198"/>
        <v>9</v>
      </c>
      <c r="F842" s="2">
        <f t="shared" ca="1" si="199"/>
        <v>184</v>
      </c>
      <c r="G842" s="2">
        <f t="shared" ca="1" si="200"/>
        <v>110</v>
      </c>
      <c r="H842" s="2">
        <f t="shared" ca="1" si="201"/>
        <v>7.8</v>
      </c>
      <c r="I842" s="2">
        <f t="shared" ca="1" si="202"/>
        <v>16</v>
      </c>
      <c r="J842" s="2">
        <f t="shared" ca="1" si="208"/>
        <v>13.5</v>
      </c>
      <c r="K842" s="2">
        <f t="shared" ca="1" si="209"/>
        <v>1.84</v>
      </c>
      <c r="L842" s="2">
        <f t="shared" ca="1" si="210"/>
        <v>1.65</v>
      </c>
      <c r="M842" s="2">
        <f t="shared" ca="1" si="211"/>
        <v>0.39</v>
      </c>
      <c r="N842" s="14">
        <f t="shared" ca="1" si="212"/>
        <v>0.64</v>
      </c>
      <c r="O842" s="2">
        <f t="shared" ca="1" si="213"/>
        <v>4.5200000000000005</v>
      </c>
      <c r="P842" s="14">
        <f t="shared" ca="1" si="205"/>
        <v>1.6766467065868262</v>
      </c>
      <c r="Q842" s="2">
        <f t="shared" ca="1" si="214"/>
        <v>92.215568862275447</v>
      </c>
      <c r="R842" s="2">
        <f t="shared" ca="1" si="206"/>
        <v>96.735568862275443</v>
      </c>
      <c r="S842" s="2">
        <v>0</v>
      </c>
      <c r="T842" s="2">
        <v>0</v>
      </c>
      <c r="U842" s="2">
        <v>0</v>
      </c>
      <c r="V842" s="2">
        <v>0</v>
      </c>
      <c r="W842" s="2">
        <f t="shared" ca="1" si="207"/>
        <v>110.23556886227544</v>
      </c>
    </row>
    <row r="843" spans="1:23" hidden="1" x14ac:dyDescent="0.35">
      <c r="A843" s="6" t="s">
        <v>66</v>
      </c>
      <c r="B843" s="2" t="s">
        <v>120</v>
      </c>
      <c r="C843" s="2" t="s">
        <v>109</v>
      </c>
      <c r="D843" s="2">
        <f t="shared" si="204"/>
        <v>2</v>
      </c>
      <c r="E843" s="2">
        <f t="shared" ca="1" si="198"/>
        <v>7.4</v>
      </c>
      <c r="F843" s="2">
        <f t="shared" ca="1" si="199"/>
        <v>214</v>
      </c>
      <c r="G843" s="2">
        <f t="shared" ca="1" si="200"/>
        <v>110</v>
      </c>
      <c r="H843" s="2">
        <f t="shared" ca="1" si="201"/>
        <v>9</v>
      </c>
      <c r="I843" s="2">
        <f t="shared" ca="1" si="202"/>
        <v>8</v>
      </c>
      <c r="J843" s="2">
        <f t="shared" ca="1" si="208"/>
        <v>11.100000000000001</v>
      </c>
      <c r="K843" s="2">
        <f t="shared" ca="1" si="209"/>
        <v>2.14</v>
      </c>
      <c r="L843" s="2">
        <f t="shared" ca="1" si="210"/>
        <v>1.65</v>
      </c>
      <c r="M843" s="2">
        <f t="shared" ca="1" si="211"/>
        <v>0.45</v>
      </c>
      <c r="N843" s="14">
        <f t="shared" ca="1" si="212"/>
        <v>0.4</v>
      </c>
      <c r="O843" s="2">
        <f t="shared" ca="1" si="213"/>
        <v>4.6400000000000006</v>
      </c>
      <c r="P843" s="14">
        <f t="shared" ca="1" si="205"/>
        <v>1.4507772020725389</v>
      </c>
      <c r="Q843" s="2">
        <f t="shared" ca="1" si="214"/>
        <v>79.792746113989637</v>
      </c>
      <c r="R843" s="2">
        <f t="shared" ca="1" si="206"/>
        <v>84.432746113989637</v>
      </c>
      <c r="S843" s="2">
        <v>0</v>
      </c>
      <c r="T843" s="2">
        <v>0</v>
      </c>
      <c r="U843" s="2">
        <v>0</v>
      </c>
      <c r="V843" s="2">
        <v>0</v>
      </c>
      <c r="W843" s="2">
        <f t="shared" ca="1" si="207"/>
        <v>95.532746113989646</v>
      </c>
    </row>
    <row r="844" spans="1:23" hidden="1" x14ac:dyDescent="0.35">
      <c r="A844" s="6" t="s">
        <v>67</v>
      </c>
      <c r="B844" s="2" t="s">
        <v>120</v>
      </c>
      <c r="C844" s="2" t="s">
        <v>109</v>
      </c>
      <c r="D844" s="2">
        <f t="shared" si="204"/>
        <v>2</v>
      </c>
      <c r="E844" s="2">
        <f t="shared" ca="1" si="198"/>
        <v>7.2</v>
      </c>
      <c r="F844" s="2">
        <f t="shared" ca="1" si="199"/>
        <v>188</v>
      </c>
      <c r="G844" s="2">
        <f t="shared" ca="1" si="200"/>
        <v>106</v>
      </c>
      <c r="H844" s="2">
        <f t="shared" ca="1" si="201"/>
        <v>8.8000000000000007</v>
      </c>
      <c r="I844" s="2">
        <f t="shared" ca="1" si="202"/>
        <v>8</v>
      </c>
      <c r="J844" s="2">
        <f t="shared" ca="1" si="208"/>
        <v>10.8</v>
      </c>
      <c r="K844" s="2">
        <f t="shared" ca="1" si="209"/>
        <v>1.8800000000000001</v>
      </c>
      <c r="L844" s="2">
        <f t="shared" ca="1" si="210"/>
        <v>1.5899999999999999</v>
      </c>
      <c r="M844" s="2">
        <f t="shared" ca="1" si="211"/>
        <v>0.44000000000000006</v>
      </c>
      <c r="N844" s="14">
        <f t="shared" ca="1" si="212"/>
        <v>0.4</v>
      </c>
      <c r="O844" s="2">
        <f t="shared" ca="1" si="213"/>
        <v>4.3099999999999996</v>
      </c>
      <c r="P844" s="14">
        <f t="shared" ca="1" si="205"/>
        <v>1.3658536585365855</v>
      </c>
      <c r="Q844" s="2">
        <f t="shared" ca="1" si="214"/>
        <v>75.121951219512198</v>
      </c>
      <c r="R844" s="2">
        <f t="shared" ca="1" si="206"/>
        <v>79.4319512195122</v>
      </c>
      <c r="S844" s="2">
        <v>0</v>
      </c>
      <c r="T844" s="2">
        <v>0</v>
      </c>
      <c r="U844" s="2">
        <v>0</v>
      </c>
      <c r="V844" s="2">
        <v>0</v>
      </c>
      <c r="W844" s="2">
        <f t="shared" ca="1" si="207"/>
        <v>90.231951219512197</v>
      </c>
    </row>
    <row r="845" spans="1:23" hidden="1" x14ac:dyDescent="0.35">
      <c r="A845" s="6" t="s">
        <v>68</v>
      </c>
      <c r="B845" s="2" t="s">
        <v>120</v>
      </c>
      <c r="C845" s="2" t="s">
        <v>109</v>
      </c>
      <c r="D845" s="2">
        <f t="shared" si="204"/>
        <v>2</v>
      </c>
      <c r="E845" s="2">
        <f t="shared" ca="1" si="198"/>
        <v>7.2</v>
      </c>
      <c r="F845" s="2">
        <f t="shared" ca="1" si="199"/>
        <v>202</v>
      </c>
      <c r="G845" s="2">
        <f t="shared" ca="1" si="200"/>
        <v>94</v>
      </c>
      <c r="H845" s="2">
        <f t="shared" ca="1" si="201"/>
        <v>8.4</v>
      </c>
      <c r="I845" s="2">
        <f t="shared" ca="1" si="202"/>
        <v>14</v>
      </c>
      <c r="J845" s="2">
        <f t="shared" ca="1" si="208"/>
        <v>10.8</v>
      </c>
      <c r="K845" s="2">
        <f t="shared" ca="1" si="209"/>
        <v>2.02</v>
      </c>
      <c r="L845" s="2">
        <f t="shared" ca="1" si="210"/>
        <v>1.41</v>
      </c>
      <c r="M845" s="2">
        <f t="shared" ca="1" si="211"/>
        <v>0.42000000000000004</v>
      </c>
      <c r="N845" s="14">
        <f t="shared" ca="1" si="212"/>
        <v>0.56000000000000005</v>
      </c>
      <c r="O845" s="2">
        <f t="shared" ca="1" si="213"/>
        <v>4.41</v>
      </c>
      <c r="P845" s="14">
        <f t="shared" ca="1" si="205"/>
        <v>1.1475409836065573</v>
      </c>
      <c r="Q845" s="2">
        <f t="shared" ca="1" si="214"/>
        <v>63.114754098360649</v>
      </c>
      <c r="R845" s="2">
        <f t="shared" ca="1" si="206"/>
        <v>67.524754098360646</v>
      </c>
      <c r="S845" s="2">
        <v>0</v>
      </c>
      <c r="T845" s="2">
        <v>0</v>
      </c>
      <c r="U845" s="2">
        <v>0</v>
      </c>
      <c r="V845" s="2">
        <v>0</v>
      </c>
      <c r="W845" s="2">
        <f t="shared" ca="1" si="207"/>
        <v>78.324754098360643</v>
      </c>
    </row>
    <row r="846" spans="1:23" hidden="1" x14ac:dyDescent="0.35">
      <c r="A846" s="6" t="s">
        <v>69</v>
      </c>
      <c r="B846" s="2" t="s">
        <v>120</v>
      </c>
      <c r="C846" s="2" t="s">
        <v>109</v>
      </c>
      <c r="D846" s="2">
        <f t="shared" si="204"/>
        <v>2</v>
      </c>
      <c r="E846" s="2">
        <f t="shared" ca="1" si="198"/>
        <v>8.8000000000000007</v>
      </c>
      <c r="F846" s="2">
        <f t="shared" ca="1" si="199"/>
        <v>214</v>
      </c>
      <c r="G846" s="2">
        <f t="shared" ca="1" si="200"/>
        <v>102</v>
      </c>
      <c r="H846" s="2">
        <f t="shared" ca="1" si="201"/>
        <v>7.4</v>
      </c>
      <c r="I846" s="2">
        <f t="shared" ca="1" si="202"/>
        <v>16</v>
      </c>
      <c r="J846" s="2">
        <f t="shared" ca="1" si="208"/>
        <v>13.200000000000001</v>
      </c>
      <c r="K846" s="2">
        <f t="shared" ca="1" si="209"/>
        <v>2.14</v>
      </c>
      <c r="L846" s="2">
        <f t="shared" ca="1" si="210"/>
        <v>1.53</v>
      </c>
      <c r="M846" s="2">
        <f t="shared" ca="1" si="211"/>
        <v>0.37000000000000005</v>
      </c>
      <c r="N846" s="14">
        <f t="shared" ca="1" si="212"/>
        <v>0.32</v>
      </c>
      <c r="O846" s="2">
        <f t="shared" ca="1" si="213"/>
        <v>4.3600000000000003</v>
      </c>
      <c r="P846" s="14">
        <f t="shared" ca="1" si="205"/>
        <v>1.1715481171548117</v>
      </c>
      <c r="Q846" s="2">
        <f t="shared" ca="1" si="214"/>
        <v>64.43514644351464</v>
      </c>
      <c r="R846" s="2">
        <f t="shared" ca="1" si="206"/>
        <v>68.795146443514639</v>
      </c>
      <c r="S846" s="2">
        <v>0</v>
      </c>
      <c r="T846" s="2">
        <v>0</v>
      </c>
      <c r="U846" s="2">
        <v>0</v>
      </c>
      <c r="V846" s="2">
        <v>0</v>
      </c>
      <c r="W846" s="2">
        <f t="shared" ca="1" si="207"/>
        <v>81.995146443514642</v>
      </c>
    </row>
    <row r="847" spans="1:23" hidden="1" x14ac:dyDescent="0.35">
      <c r="A847" s="6" t="s">
        <v>70</v>
      </c>
      <c r="B847" s="2" t="s">
        <v>120</v>
      </c>
      <c r="C847" s="2" t="s">
        <v>109</v>
      </c>
      <c r="D847" s="2">
        <f t="shared" si="204"/>
        <v>2</v>
      </c>
      <c r="E847" s="2">
        <f t="shared" ref="E847:E910" ca="1" si="215">(RANDBETWEEN(35,45)/10)*D847</f>
        <v>7.8</v>
      </c>
      <c r="F847" s="2">
        <f t="shared" ref="F847:F910" ca="1" si="216">RANDBETWEEN(90,110)*D847</f>
        <v>202</v>
      </c>
      <c r="G847" s="2">
        <f t="shared" ref="G847:G910" ca="1" si="217">RANDBETWEEN(45,60)*D847</f>
        <v>96</v>
      </c>
      <c r="H847" s="2">
        <f t="shared" ref="H847:H910" ca="1" si="218">(RANDBETWEEN(35,45)/10)*D847</f>
        <v>8.1999999999999993</v>
      </c>
      <c r="I847" s="2">
        <f t="shared" ref="I847:I910" ca="1" si="219">RANDBETWEEN(2,8)*D847</f>
        <v>6</v>
      </c>
      <c r="J847" s="2">
        <f t="shared" ca="1" si="208"/>
        <v>11.7</v>
      </c>
      <c r="K847" s="2">
        <f t="shared" ca="1" si="209"/>
        <v>2.02</v>
      </c>
      <c r="L847" s="2">
        <f t="shared" ca="1" si="210"/>
        <v>1.44</v>
      </c>
      <c r="M847" s="2">
        <f t="shared" ca="1" si="211"/>
        <v>0.41</v>
      </c>
      <c r="N847" s="14">
        <f t="shared" ca="1" si="212"/>
        <v>0.24</v>
      </c>
      <c r="O847" s="2">
        <f t="shared" ca="1" si="213"/>
        <v>4.1100000000000003</v>
      </c>
      <c r="P847" s="14">
        <f t="shared" ca="1" si="205"/>
        <v>1.1336032388663968</v>
      </c>
      <c r="Q847" s="2">
        <f t="shared" ca="1" si="214"/>
        <v>62.348178137651821</v>
      </c>
      <c r="R847" s="2">
        <f t="shared" ca="1" si="206"/>
        <v>66.458178137651828</v>
      </c>
      <c r="S847" s="2">
        <v>0</v>
      </c>
      <c r="T847" s="2">
        <v>0</v>
      </c>
      <c r="U847" s="2">
        <v>0</v>
      </c>
      <c r="V847" s="2">
        <v>0</v>
      </c>
      <c r="W847" s="2">
        <f t="shared" ca="1" si="207"/>
        <v>78.158178137651831</v>
      </c>
    </row>
    <row r="848" spans="1:23" hidden="1" x14ac:dyDescent="0.35">
      <c r="A848" s="6" t="s">
        <v>71</v>
      </c>
      <c r="B848" s="2" t="s">
        <v>120</v>
      </c>
      <c r="C848" s="2" t="s">
        <v>109</v>
      </c>
      <c r="D848" s="2">
        <f t="shared" si="204"/>
        <v>2</v>
      </c>
      <c r="E848" s="2">
        <f t="shared" ca="1" si="215"/>
        <v>8</v>
      </c>
      <c r="F848" s="2">
        <f t="shared" ca="1" si="216"/>
        <v>194</v>
      </c>
      <c r="G848" s="2">
        <f t="shared" ca="1" si="217"/>
        <v>96</v>
      </c>
      <c r="H848" s="2">
        <f t="shared" ca="1" si="218"/>
        <v>7.8</v>
      </c>
      <c r="I848" s="2">
        <f t="shared" ca="1" si="219"/>
        <v>12</v>
      </c>
      <c r="J848" s="2">
        <f t="shared" ca="1" si="208"/>
        <v>12</v>
      </c>
      <c r="K848" s="2">
        <f t="shared" ca="1" si="209"/>
        <v>1.94</v>
      </c>
      <c r="L848" s="2">
        <f t="shared" ca="1" si="210"/>
        <v>1.44</v>
      </c>
      <c r="M848" s="2">
        <f t="shared" ca="1" si="211"/>
        <v>0.39</v>
      </c>
      <c r="N848" s="14">
        <f t="shared" ca="1" si="212"/>
        <v>0.48</v>
      </c>
      <c r="O848" s="2">
        <f t="shared" ca="1" si="213"/>
        <v>4.25</v>
      </c>
      <c r="P848" s="14">
        <f t="shared" ca="1" si="205"/>
        <v>1.6470588235294117</v>
      </c>
      <c r="Q848" s="2">
        <f t="shared" ca="1" si="214"/>
        <v>90.588235294117638</v>
      </c>
      <c r="R848" s="2">
        <f t="shared" ca="1" si="206"/>
        <v>94.838235294117638</v>
      </c>
      <c r="S848" s="2">
        <v>0</v>
      </c>
      <c r="T848" s="2">
        <v>0</v>
      </c>
      <c r="U848" s="2">
        <v>0</v>
      </c>
      <c r="V848" s="2">
        <v>0</v>
      </c>
      <c r="W848" s="2">
        <f t="shared" ca="1" si="207"/>
        <v>106.83823529411764</v>
      </c>
    </row>
    <row r="849" spans="1:23" hidden="1" x14ac:dyDescent="0.35">
      <c r="A849" s="6" t="s">
        <v>72</v>
      </c>
      <c r="B849" s="2" t="s">
        <v>120</v>
      </c>
      <c r="C849" s="2" t="s">
        <v>109</v>
      </c>
      <c r="D849" s="2">
        <f t="shared" si="204"/>
        <v>2</v>
      </c>
      <c r="E849" s="2">
        <f t="shared" ca="1" si="215"/>
        <v>8.6</v>
      </c>
      <c r="F849" s="2">
        <f t="shared" ca="1" si="216"/>
        <v>216</v>
      </c>
      <c r="G849" s="2">
        <f t="shared" ca="1" si="217"/>
        <v>100</v>
      </c>
      <c r="H849" s="2">
        <f t="shared" ca="1" si="218"/>
        <v>7.8</v>
      </c>
      <c r="I849" s="2">
        <f t="shared" ca="1" si="219"/>
        <v>10</v>
      </c>
      <c r="J849" s="2">
        <f t="shared" ca="1" si="208"/>
        <v>12.899999999999999</v>
      </c>
      <c r="K849" s="2">
        <f t="shared" ca="1" si="209"/>
        <v>2.16</v>
      </c>
      <c r="L849" s="2">
        <f t="shared" ca="1" si="210"/>
        <v>1.5</v>
      </c>
      <c r="M849" s="2">
        <f t="shared" ca="1" si="211"/>
        <v>0.39</v>
      </c>
      <c r="N849" s="14">
        <f t="shared" ca="1" si="212"/>
        <v>0.4</v>
      </c>
      <c r="O849" s="2">
        <f t="shared" ca="1" si="213"/>
        <v>4.45</v>
      </c>
      <c r="P849" s="14">
        <f t="shared" ca="1" si="205"/>
        <v>1.4432989690721649</v>
      </c>
      <c r="Q849" s="2">
        <f t="shared" ca="1" si="214"/>
        <v>79.381443298969074</v>
      </c>
      <c r="R849" s="2">
        <f t="shared" ca="1" si="206"/>
        <v>83.831443298969077</v>
      </c>
      <c r="S849" s="2">
        <v>0</v>
      </c>
      <c r="T849" s="2">
        <v>0</v>
      </c>
      <c r="U849" s="2">
        <v>0</v>
      </c>
      <c r="V849" s="2">
        <v>0</v>
      </c>
      <c r="W849" s="2">
        <f t="shared" ca="1" si="207"/>
        <v>96.731443298969083</v>
      </c>
    </row>
    <row r="850" spans="1:23" hidden="1" x14ac:dyDescent="0.35">
      <c r="A850" s="6" t="s">
        <v>73</v>
      </c>
      <c r="B850" s="2" t="s">
        <v>120</v>
      </c>
      <c r="C850" s="2" t="s">
        <v>109</v>
      </c>
      <c r="D850" s="2">
        <f t="shared" si="204"/>
        <v>2</v>
      </c>
      <c r="E850" s="2">
        <f t="shared" ca="1" si="215"/>
        <v>7.8</v>
      </c>
      <c r="F850" s="2">
        <f t="shared" ca="1" si="216"/>
        <v>192</v>
      </c>
      <c r="G850" s="2">
        <f t="shared" ca="1" si="217"/>
        <v>114</v>
      </c>
      <c r="H850" s="2">
        <f t="shared" ca="1" si="218"/>
        <v>7.8</v>
      </c>
      <c r="I850" s="2">
        <f t="shared" ca="1" si="219"/>
        <v>10</v>
      </c>
      <c r="J850" s="2">
        <f t="shared" ca="1" si="208"/>
        <v>11.7</v>
      </c>
      <c r="K850" s="2">
        <f t="shared" ca="1" si="209"/>
        <v>1.92</v>
      </c>
      <c r="L850" s="2">
        <f t="shared" ca="1" si="210"/>
        <v>1.71</v>
      </c>
      <c r="M850" s="2">
        <f t="shared" ca="1" si="211"/>
        <v>0.39</v>
      </c>
      <c r="N850" s="14">
        <f t="shared" ca="1" si="212"/>
        <v>0.3</v>
      </c>
      <c r="O850" s="2">
        <f t="shared" ca="1" si="213"/>
        <v>4.3199999999999994</v>
      </c>
      <c r="P850" s="14">
        <f t="shared" ca="1" si="205"/>
        <v>1.2173913043478262</v>
      </c>
      <c r="Q850" s="2">
        <f t="shared" ca="1" si="214"/>
        <v>66.956521739130437</v>
      </c>
      <c r="R850" s="2">
        <f t="shared" ca="1" si="206"/>
        <v>71.27652173913043</v>
      </c>
      <c r="S850" s="2">
        <v>0</v>
      </c>
      <c r="T850" s="2">
        <v>0</v>
      </c>
      <c r="U850" s="2">
        <v>0</v>
      </c>
      <c r="V850" s="2">
        <v>0</v>
      </c>
      <c r="W850" s="2">
        <f t="shared" ca="1" si="207"/>
        <v>82.976521739130433</v>
      </c>
    </row>
    <row r="851" spans="1:23" hidden="1" x14ac:dyDescent="0.35">
      <c r="A851" s="6" t="s">
        <v>74</v>
      </c>
      <c r="B851" s="2" t="s">
        <v>120</v>
      </c>
      <c r="C851" s="2" t="s">
        <v>109</v>
      </c>
      <c r="D851" s="2">
        <f t="shared" si="204"/>
        <v>2</v>
      </c>
      <c r="E851" s="2">
        <f t="shared" ca="1" si="215"/>
        <v>7</v>
      </c>
      <c r="F851" s="2">
        <f t="shared" ca="1" si="216"/>
        <v>196</v>
      </c>
      <c r="G851" s="2">
        <f t="shared" ca="1" si="217"/>
        <v>108</v>
      </c>
      <c r="H851" s="2">
        <f t="shared" ca="1" si="218"/>
        <v>7</v>
      </c>
      <c r="I851" s="2">
        <f t="shared" ca="1" si="219"/>
        <v>10</v>
      </c>
      <c r="J851" s="2">
        <f t="shared" ca="1" si="208"/>
        <v>10.5</v>
      </c>
      <c r="K851" s="2">
        <f t="shared" ca="1" si="209"/>
        <v>1.96</v>
      </c>
      <c r="L851" s="2">
        <f t="shared" ca="1" si="210"/>
        <v>1.6199999999999999</v>
      </c>
      <c r="M851" s="2">
        <f t="shared" ca="1" si="211"/>
        <v>0.35000000000000003</v>
      </c>
      <c r="N851" s="14">
        <f t="shared" ca="1" si="212"/>
        <v>0.5</v>
      </c>
      <c r="O851" s="2">
        <f t="shared" ca="1" si="213"/>
        <v>4.43</v>
      </c>
      <c r="P851" s="14">
        <f t="shared" ca="1" si="205"/>
        <v>1.1382113821138211</v>
      </c>
      <c r="Q851" s="2">
        <f t="shared" ca="1" si="214"/>
        <v>62.601626016260163</v>
      </c>
      <c r="R851" s="2">
        <f t="shared" ca="1" si="206"/>
        <v>67.031626016260162</v>
      </c>
      <c r="S851" s="2">
        <v>0</v>
      </c>
      <c r="T851" s="2">
        <v>0</v>
      </c>
      <c r="U851" s="2">
        <v>0</v>
      </c>
      <c r="V851" s="2">
        <v>0</v>
      </c>
      <c r="W851" s="2">
        <f t="shared" ca="1" si="207"/>
        <v>77.531626016260162</v>
      </c>
    </row>
    <row r="852" spans="1:23" hidden="1" x14ac:dyDescent="0.35">
      <c r="A852" s="6" t="s">
        <v>75</v>
      </c>
      <c r="B852" s="2" t="s">
        <v>120</v>
      </c>
      <c r="C852" s="2" t="s">
        <v>109</v>
      </c>
      <c r="D852" s="2">
        <f t="shared" si="204"/>
        <v>2</v>
      </c>
      <c r="E852" s="2">
        <f t="shared" ca="1" si="215"/>
        <v>8.6</v>
      </c>
      <c r="F852" s="2">
        <f t="shared" ca="1" si="216"/>
        <v>194</v>
      </c>
      <c r="G852" s="2">
        <f t="shared" ca="1" si="217"/>
        <v>112</v>
      </c>
      <c r="H852" s="2">
        <f t="shared" ca="1" si="218"/>
        <v>8</v>
      </c>
      <c r="I852" s="2">
        <f t="shared" ca="1" si="219"/>
        <v>14</v>
      </c>
      <c r="J852" s="2">
        <f t="shared" ca="1" si="208"/>
        <v>12.899999999999999</v>
      </c>
      <c r="K852" s="2">
        <f t="shared" ca="1" si="209"/>
        <v>1.94</v>
      </c>
      <c r="L852" s="2">
        <f t="shared" ca="1" si="210"/>
        <v>1.68</v>
      </c>
      <c r="M852" s="2">
        <f t="shared" ca="1" si="211"/>
        <v>0.4</v>
      </c>
      <c r="N852" s="14">
        <f t="shared" ca="1" si="212"/>
        <v>0.56000000000000005</v>
      </c>
      <c r="O852" s="2">
        <f t="shared" ca="1" si="213"/>
        <v>4.58</v>
      </c>
      <c r="P852" s="14">
        <f t="shared" ca="1" si="205"/>
        <v>1.3270142180094786</v>
      </c>
      <c r="Q852" s="2">
        <f t="shared" ca="1" si="214"/>
        <v>72.985781990521318</v>
      </c>
      <c r="R852" s="2">
        <f t="shared" ca="1" si="206"/>
        <v>77.565781990521316</v>
      </c>
      <c r="S852" s="2">
        <v>0</v>
      </c>
      <c r="T852" s="2">
        <v>0</v>
      </c>
      <c r="U852" s="2">
        <v>0</v>
      </c>
      <c r="V852" s="2">
        <v>0</v>
      </c>
      <c r="W852" s="2">
        <f t="shared" ca="1" si="207"/>
        <v>90.465781990521322</v>
      </c>
    </row>
    <row r="853" spans="1:23" hidden="1" x14ac:dyDescent="0.35">
      <c r="A853" s="6" t="s">
        <v>76</v>
      </c>
      <c r="B853" s="2" t="s">
        <v>120</v>
      </c>
      <c r="C853" s="2" t="s">
        <v>109</v>
      </c>
      <c r="D853" s="2">
        <f t="shared" ref="D853:D874" si="220">D852</f>
        <v>2</v>
      </c>
      <c r="E853" s="2">
        <f t="shared" ca="1" si="215"/>
        <v>7.8</v>
      </c>
      <c r="F853" s="2">
        <f t="shared" ca="1" si="216"/>
        <v>194</v>
      </c>
      <c r="G853" s="2">
        <f t="shared" ca="1" si="217"/>
        <v>106</v>
      </c>
      <c r="H853" s="2">
        <f t="shared" ca="1" si="218"/>
        <v>8.8000000000000007</v>
      </c>
      <c r="I853" s="2">
        <f t="shared" ca="1" si="219"/>
        <v>4</v>
      </c>
      <c r="J853" s="2">
        <f t="shared" ca="1" si="208"/>
        <v>11.7</v>
      </c>
      <c r="K853" s="2">
        <f t="shared" ca="1" si="209"/>
        <v>1.94</v>
      </c>
      <c r="L853" s="2">
        <f t="shared" ca="1" si="210"/>
        <v>1.5899999999999999</v>
      </c>
      <c r="M853" s="2">
        <f t="shared" ca="1" si="211"/>
        <v>0.44000000000000006</v>
      </c>
      <c r="N853" s="14">
        <f t="shared" ca="1" si="212"/>
        <v>0.12</v>
      </c>
      <c r="O853" s="2">
        <f t="shared" ca="1" si="213"/>
        <v>4.09</v>
      </c>
      <c r="P853" s="14">
        <f t="shared" ca="1" si="205"/>
        <v>1.5135135135135136</v>
      </c>
      <c r="Q853" s="2">
        <f t="shared" ca="1" si="214"/>
        <v>83.243243243243242</v>
      </c>
      <c r="R853" s="2">
        <f t="shared" ca="1" si="206"/>
        <v>87.333243243243246</v>
      </c>
      <c r="S853" s="2">
        <v>0</v>
      </c>
      <c r="T853" s="2">
        <v>0</v>
      </c>
      <c r="U853" s="2">
        <v>0</v>
      </c>
      <c r="V853" s="2">
        <v>0</v>
      </c>
      <c r="W853" s="2">
        <f t="shared" ca="1" si="207"/>
        <v>99.033243243243248</v>
      </c>
    </row>
    <row r="854" spans="1:23" hidden="1" x14ac:dyDescent="0.35">
      <c r="A854" s="6" t="s">
        <v>77</v>
      </c>
      <c r="B854" s="2" t="s">
        <v>120</v>
      </c>
      <c r="C854" s="2" t="s">
        <v>109</v>
      </c>
      <c r="D854" s="2">
        <f t="shared" si="220"/>
        <v>2</v>
      </c>
      <c r="E854" s="2">
        <f t="shared" ca="1" si="215"/>
        <v>9</v>
      </c>
      <c r="F854" s="2">
        <f t="shared" ca="1" si="216"/>
        <v>214</v>
      </c>
      <c r="G854" s="2">
        <f t="shared" ca="1" si="217"/>
        <v>120</v>
      </c>
      <c r="H854" s="2">
        <f t="shared" ca="1" si="218"/>
        <v>7</v>
      </c>
      <c r="I854" s="2">
        <f t="shared" ca="1" si="219"/>
        <v>16</v>
      </c>
      <c r="J854" s="2">
        <f t="shared" ca="1" si="208"/>
        <v>13.5</v>
      </c>
      <c r="K854" s="2">
        <f t="shared" ca="1" si="209"/>
        <v>2.14</v>
      </c>
      <c r="L854" s="2">
        <f t="shared" ca="1" si="210"/>
        <v>1.7999999999999998</v>
      </c>
      <c r="M854" s="2">
        <f t="shared" ca="1" si="211"/>
        <v>0.35000000000000003</v>
      </c>
      <c r="N854" s="14">
        <f t="shared" ca="1" si="212"/>
        <v>0.8</v>
      </c>
      <c r="O854" s="2">
        <f t="shared" ca="1" si="213"/>
        <v>5.09</v>
      </c>
      <c r="P854" s="14">
        <f t="shared" ca="1" si="205"/>
        <v>1.2962962962962963</v>
      </c>
      <c r="Q854" s="2">
        <f t="shared" ca="1" si="214"/>
        <v>71.296296296296291</v>
      </c>
      <c r="R854" s="2">
        <f t="shared" ca="1" si="206"/>
        <v>76.386296296296294</v>
      </c>
      <c r="S854" s="2">
        <v>0</v>
      </c>
      <c r="T854" s="2">
        <v>0</v>
      </c>
      <c r="U854" s="2">
        <v>0</v>
      </c>
      <c r="V854" s="2">
        <v>0</v>
      </c>
      <c r="W854" s="2">
        <f t="shared" ca="1" si="207"/>
        <v>89.886296296296294</v>
      </c>
    </row>
    <row r="855" spans="1:23" hidden="1" x14ac:dyDescent="0.35">
      <c r="A855" s="6" t="s">
        <v>78</v>
      </c>
      <c r="B855" s="2" t="s">
        <v>120</v>
      </c>
      <c r="C855" s="2" t="s">
        <v>109</v>
      </c>
      <c r="D855" s="2">
        <f t="shared" si="220"/>
        <v>2</v>
      </c>
      <c r="E855" s="2">
        <f t="shared" ca="1" si="215"/>
        <v>7.8</v>
      </c>
      <c r="F855" s="2">
        <f t="shared" ca="1" si="216"/>
        <v>220</v>
      </c>
      <c r="G855" s="2">
        <f t="shared" ca="1" si="217"/>
        <v>110</v>
      </c>
      <c r="H855" s="2">
        <f t="shared" ca="1" si="218"/>
        <v>9</v>
      </c>
      <c r="I855" s="2">
        <f t="shared" ca="1" si="219"/>
        <v>8</v>
      </c>
      <c r="J855" s="2">
        <f t="shared" ca="1" si="208"/>
        <v>11.7</v>
      </c>
      <c r="K855" s="2">
        <f t="shared" ca="1" si="209"/>
        <v>2.2000000000000002</v>
      </c>
      <c r="L855" s="2">
        <f t="shared" ca="1" si="210"/>
        <v>1.65</v>
      </c>
      <c r="M855" s="2">
        <f t="shared" ca="1" si="211"/>
        <v>0.45</v>
      </c>
      <c r="N855" s="14">
        <f t="shared" ca="1" si="212"/>
        <v>0.4</v>
      </c>
      <c r="O855" s="2">
        <f t="shared" ca="1" si="213"/>
        <v>4.7</v>
      </c>
      <c r="P855" s="14">
        <f t="shared" ca="1" si="205"/>
        <v>1.5217391304347827</v>
      </c>
      <c r="Q855" s="2">
        <f t="shared" ca="1" si="214"/>
        <v>83.695652173913047</v>
      </c>
      <c r="R855" s="2">
        <f t="shared" ca="1" si="206"/>
        <v>88.395652173913049</v>
      </c>
      <c r="S855" s="2">
        <v>0</v>
      </c>
      <c r="T855" s="2">
        <v>0</v>
      </c>
      <c r="U855" s="2">
        <v>0</v>
      </c>
      <c r="V855" s="2">
        <v>0</v>
      </c>
      <c r="W855" s="2">
        <f t="shared" ca="1" si="207"/>
        <v>100.09565217391305</v>
      </c>
    </row>
    <row r="856" spans="1:23" hidden="1" x14ac:dyDescent="0.35">
      <c r="A856" s="6" t="s">
        <v>79</v>
      </c>
      <c r="B856" s="2" t="s">
        <v>120</v>
      </c>
      <c r="C856" s="2" t="s">
        <v>109</v>
      </c>
      <c r="D856" s="2">
        <f t="shared" si="220"/>
        <v>2</v>
      </c>
      <c r="E856" s="2">
        <f t="shared" ca="1" si="215"/>
        <v>7.2</v>
      </c>
      <c r="F856" s="2">
        <f t="shared" ca="1" si="216"/>
        <v>218</v>
      </c>
      <c r="G856" s="2">
        <f t="shared" ca="1" si="217"/>
        <v>104</v>
      </c>
      <c r="H856" s="2">
        <f t="shared" ca="1" si="218"/>
        <v>7.8</v>
      </c>
      <c r="I856" s="2">
        <f t="shared" ca="1" si="219"/>
        <v>4</v>
      </c>
      <c r="J856" s="2">
        <f t="shared" ca="1" si="208"/>
        <v>10.8</v>
      </c>
      <c r="K856" s="2">
        <f t="shared" ca="1" si="209"/>
        <v>2.1800000000000002</v>
      </c>
      <c r="L856" s="2">
        <f t="shared" ca="1" si="210"/>
        <v>1.56</v>
      </c>
      <c r="M856" s="2">
        <f t="shared" ca="1" si="211"/>
        <v>0.39</v>
      </c>
      <c r="N856" s="14">
        <f t="shared" ca="1" si="212"/>
        <v>0.08</v>
      </c>
      <c r="O856" s="2">
        <f t="shared" ca="1" si="213"/>
        <v>4.21</v>
      </c>
      <c r="P856" s="14">
        <f t="shared" ca="1" si="205"/>
        <v>1.7834394904458599</v>
      </c>
      <c r="Q856" s="2">
        <f t="shared" ca="1" si="214"/>
        <v>98.089171974522301</v>
      </c>
      <c r="R856" s="2">
        <f t="shared" ca="1" si="206"/>
        <v>102.2991719745223</v>
      </c>
      <c r="S856" s="2">
        <v>0</v>
      </c>
      <c r="T856" s="2">
        <v>0</v>
      </c>
      <c r="U856" s="2">
        <v>0</v>
      </c>
      <c r="V856" s="2">
        <v>0</v>
      </c>
      <c r="W856" s="2">
        <f t="shared" ca="1" si="207"/>
        <v>113.09917197452229</v>
      </c>
    </row>
    <row r="857" spans="1:23" hidden="1" x14ac:dyDescent="0.35">
      <c r="A857" s="6" t="s">
        <v>80</v>
      </c>
      <c r="B857" s="2" t="s">
        <v>120</v>
      </c>
      <c r="C857" s="2" t="s">
        <v>109</v>
      </c>
      <c r="D857" s="2">
        <f t="shared" si="220"/>
        <v>2</v>
      </c>
      <c r="E857" s="2">
        <f t="shared" ca="1" si="215"/>
        <v>8</v>
      </c>
      <c r="F857" s="2">
        <f t="shared" ca="1" si="216"/>
        <v>190</v>
      </c>
      <c r="G857" s="2">
        <f t="shared" ca="1" si="217"/>
        <v>108</v>
      </c>
      <c r="H857" s="2">
        <f t="shared" ca="1" si="218"/>
        <v>8.8000000000000007</v>
      </c>
      <c r="I857" s="2">
        <f t="shared" ca="1" si="219"/>
        <v>6</v>
      </c>
      <c r="J857" s="2">
        <f t="shared" ca="1" si="208"/>
        <v>12</v>
      </c>
      <c r="K857" s="2">
        <f t="shared" ca="1" si="209"/>
        <v>1.9000000000000001</v>
      </c>
      <c r="L857" s="2">
        <f t="shared" ca="1" si="210"/>
        <v>1.6199999999999999</v>
      </c>
      <c r="M857" s="2">
        <f t="shared" ca="1" si="211"/>
        <v>0.44000000000000006</v>
      </c>
      <c r="N857" s="14">
        <f t="shared" ca="1" si="212"/>
        <v>0.30000000000000004</v>
      </c>
      <c r="O857" s="2">
        <f t="shared" ca="1" si="213"/>
        <v>4.26</v>
      </c>
      <c r="P857" s="14">
        <f t="shared" ca="1" si="205"/>
        <v>1.5135135135135136</v>
      </c>
      <c r="Q857" s="2">
        <f t="shared" ca="1" si="214"/>
        <v>83.243243243243242</v>
      </c>
      <c r="R857" s="2">
        <f t="shared" ca="1" si="206"/>
        <v>87.503243243243247</v>
      </c>
      <c r="S857" s="2">
        <v>0</v>
      </c>
      <c r="T857" s="2">
        <v>0</v>
      </c>
      <c r="U857" s="2">
        <v>0</v>
      </c>
      <c r="V857" s="2">
        <v>0</v>
      </c>
      <c r="W857" s="2">
        <f t="shared" ca="1" si="207"/>
        <v>99.503243243243247</v>
      </c>
    </row>
    <row r="858" spans="1:23" hidden="1" x14ac:dyDescent="0.35">
      <c r="A858" s="6" t="s">
        <v>81</v>
      </c>
      <c r="B858" s="2" t="s">
        <v>120</v>
      </c>
      <c r="C858" s="2" t="s">
        <v>109</v>
      </c>
      <c r="D858" s="2">
        <f t="shared" si="220"/>
        <v>2</v>
      </c>
      <c r="E858" s="2">
        <f t="shared" ca="1" si="215"/>
        <v>8.4</v>
      </c>
      <c r="F858" s="2">
        <f t="shared" ca="1" si="216"/>
        <v>204</v>
      </c>
      <c r="G858" s="2">
        <f t="shared" ca="1" si="217"/>
        <v>110</v>
      </c>
      <c r="H858" s="2">
        <f t="shared" ca="1" si="218"/>
        <v>8.1999999999999993</v>
      </c>
      <c r="I858" s="2">
        <f t="shared" ca="1" si="219"/>
        <v>8</v>
      </c>
      <c r="J858" s="2">
        <f t="shared" ca="1" si="208"/>
        <v>12.600000000000001</v>
      </c>
      <c r="K858" s="2">
        <f t="shared" ca="1" si="209"/>
        <v>2.04</v>
      </c>
      <c r="L858" s="2">
        <f t="shared" ca="1" si="210"/>
        <v>1.65</v>
      </c>
      <c r="M858" s="2">
        <f t="shared" ca="1" si="211"/>
        <v>0.41</v>
      </c>
      <c r="N858" s="14">
        <f t="shared" ca="1" si="212"/>
        <v>0.32</v>
      </c>
      <c r="O858" s="2">
        <f t="shared" ca="1" si="213"/>
        <v>4.42</v>
      </c>
      <c r="P858" s="14">
        <f t="shared" ca="1" si="205"/>
        <v>1.4973262032085561</v>
      </c>
      <c r="Q858" s="2">
        <f t="shared" ca="1" si="214"/>
        <v>82.352941176470594</v>
      </c>
      <c r="R858" s="2">
        <f t="shared" ca="1" si="206"/>
        <v>86.772941176470596</v>
      </c>
      <c r="S858" s="2">
        <v>0</v>
      </c>
      <c r="T858" s="2">
        <v>0</v>
      </c>
      <c r="U858" s="2">
        <v>0</v>
      </c>
      <c r="V858" s="2">
        <v>0</v>
      </c>
      <c r="W858" s="2">
        <f t="shared" ca="1" si="207"/>
        <v>99.37294117647059</v>
      </c>
    </row>
    <row r="859" spans="1:23" hidden="1" x14ac:dyDescent="0.35">
      <c r="A859" s="6" t="s">
        <v>82</v>
      </c>
      <c r="B859" s="2" t="s">
        <v>120</v>
      </c>
      <c r="C859" s="2" t="s">
        <v>109</v>
      </c>
      <c r="D859" s="2">
        <f t="shared" si="220"/>
        <v>2</v>
      </c>
      <c r="E859" s="2">
        <f t="shared" ca="1" si="215"/>
        <v>7.4</v>
      </c>
      <c r="F859" s="2">
        <f t="shared" ca="1" si="216"/>
        <v>194</v>
      </c>
      <c r="G859" s="2">
        <f t="shared" ca="1" si="217"/>
        <v>108</v>
      </c>
      <c r="H859" s="2">
        <f t="shared" ca="1" si="218"/>
        <v>8</v>
      </c>
      <c r="I859" s="2">
        <f t="shared" ca="1" si="219"/>
        <v>14</v>
      </c>
      <c r="J859" s="2">
        <f t="shared" ca="1" si="208"/>
        <v>11.100000000000001</v>
      </c>
      <c r="K859" s="2">
        <f t="shared" ca="1" si="209"/>
        <v>1.94</v>
      </c>
      <c r="L859" s="2">
        <f t="shared" ca="1" si="210"/>
        <v>1.6199999999999999</v>
      </c>
      <c r="M859" s="2">
        <f t="shared" ca="1" si="211"/>
        <v>0.4</v>
      </c>
      <c r="N859" s="14">
        <f t="shared" ca="1" si="212"/>
        <v>0.28000000000000003</v>
      </c>
      <c r="O859" s="2">
        <f t="shared" ca="1" si="213"/>
        <v>4.2399999999999993</v>
      </c>
      <c r="P859" s="14">
        <f t="shared" ca="1" si="205"/>
        <v>1.8064516129032258</v>
      </c>
      <c r="Q859" s="2">
        <f t="shared" ca="1" si="214"/>
        <v>99.354838709677423</v>
      </c>
      <c r="R859" s="2">
        <f t="shared" ca="1" si="206"/>
        <v>103.59483870967742</v>
      </c>
      <c r="S859" s="2">
        <v>0</v>
      </c>
      <c r="T859" s="2">
        <v>0</v>
      </c>
      <c r="U859" s="2">
        <v>0</v>
      </c>
      <c r="V859" s="2">
        <v>0</v>
      </c>
      <c r="W859" s="2">
        <f t="shared" ca="1" si="207"/>
        <v>114.69483870967741</v>
      </c>
    </row>
    <row r="860" spans="1:23" hidden="1" x14ac:dyDescent="0.35">
      <c r="A860" s="6" t="s">
        <v>83</v>
      </c>
      <c r="B860" s="2" t="s">
        <v>120</v>
      </c>
      <c r="C860" s="2" t="s">
        <v>109</v>
      </c>
      <c r="D860" s="2">
        <f t="shared" si="220"/>
        <v>2</v>
      </c>
      <c r="E860" s="2">
        <f t="shared" ca="1" si="215"/>
        <v>7.8</v>
      </c>
      <c r="F860" s="2">
        <f t="shared" ca="1" si="216"/>
        <v>204</v>
      </c>
      <c r="G860" s="2">
        <f t="shared" ca="1" si="217"/>
        <v>90</v>
      </c>
      <c r="H860" s="2">
        <f t="shared" ca="1" si="218"/>
        <v>8.1999999999999993</v>
      </c>
      <c r="I860" s="2">
        <f t="shared" ca="1" si="219"/>
        <v>14</v>
      </c>
      <c r="J860" s="2">
        <f t="shared" ca="1" si="208"/>
        <v>11.7</v>
      </c>
      <c r="K860" s="2">
        <f t="shared" ca="1" si="209"/>
        <v>2.04</v>
      </c>
      <c r="L860" s="2">
        <f t="shared" ca="1" si="210"/>
        <v>1.3499999999999999</v>
      </c>
      <c r="M860" s="2">
        <f t="shared" ca="1" si="211"/>
        <v>0.41</v>
      </c>
      <c r="N860" s="14">
        <f t="shared" ca="1" si="212"/>
        <v>0.56000000000000005</v>
      </c>
      <c r="O860" s="2">
        <f t="shared" ca="1" si="213"/>
        <v>4.3599999999999994</v>
      </c>
      <c r="P860" s="14">
        <f t="shared" ca="1" si="205"/>
        <v>1.1290322580645162</v>
      </c>
      <c r="Q860" s="2">
        <f t="shared" ca="1" si="214"/>
        <v>62.096774193548391</v>
      </c>
      <c r="R860" s="2">
        <f t="shared" ca="1" si="206"/>
        <v>66.456774193548398</v>
      </c>
      <c r="S860" s="2">
        <v>0</v>
      </c>
      <c r="T860" s="2">
        <v>0</v>
      </c>
      <c r="U860" s="2">
        <v>0</v>
      </c>
      <c r="V860" s="2">
        <v>0</v>
      </c>
      <c r="W860" s="2">
        <f t="shared" ca="1" si="207"/>
        <v>78.156774193548401</v>
      </c>
    </row>
    <row r="861" spans="1:23" hidden="1" x14ac:dyDescent="0.35">
      <c r="A861" s="6" t="s">
        <v>84</v>
      </c>
      <c r="B861" s="2" t="s">
        <v>120</v>
      </c>
      <c r="C861" s="2" t="s">
        <v>109</v>
      </c>
      <c r="D861" s="2">
        <f t="shared" si="220"/>
        <v>2</v>
      </c>
      <c r="E861" s="2">
        <f t="shared" ca="1" si="215"/>
        <v>8.6</v>
      </c>
      <c r="F861" s="2">
        <f t="shared" ca="1" si="216"/>
        <v>212</v>
      </c>
      <c r="G861" s="2">
        <f t="shared" ca="1" si="217"/>
        <v>114</v>
      </c>
      <c r="H861" s="2">
        <f t="shared" ca="1" si="218"/>
        <v>9</v>
      </c>
      <c r="I861" s="2">
        <f t="shared" ca="1" si="219"/>
        <v>6</v>
      </c>
      <c r="J861" s="2">
        <f t="shared" ca="1" si="208"/>
        <v>12.899999999999999</v>
      </c>
      <c r="K861" s="2">
        <f t="shared" ca="1" si="209"/>
        <v>2.12</v>
      </c>
      <c r="L861" s="2">
        <f t="shared" ca="1" si="210"/>
        <v>1.71</v>
      </c>
      <c r="M861" s="2">
        <f t="shared" ca="1" si="211"/>
        <v>0.45</v>
      </c>
      <c r="N861" s="14">
        <f t="shared" ca="1" si="212"/>
        <v>0.24</v>
      </c>
      <c r="O861" s="2">
        <f t="shared" ca="1" si="213"/>
        <v>4.5200000000000005</v>
      </c>
      <c r="P861" s="14">
        <f t="shared" ca="1" si="205"/>
        <v>1.5217391304347827</v>
      </c>
      <c r="Q861" s="2">
        <f t="shared" ca="1" si="214"/>
        <v>83.695652173913047</v>
      </c>
      <c r="R861" s="2">
        <f t="shared" ca="1" si="206"/>
        <v>88.215652173913043</v>
      </c>
      <c r="S861" s="2">
        <v>0</v>
      </c>
      <c r="T861" s="2">
        <v>0</v>
      </c>
      <c r="U861" s="2">
        <v>0</v>
      </c>
      <c r="V861" s="2">
        <v>0</v>
      </c>
      <c r="W861" s="2">
        <f t="shared" ca="1" si="207"/>
        <v>101.11565217391305</v>
      </c>
    </row>
    <row r="862" spans="1:23" hidden="1" x14ac:dyDescent="0.35">
      <c r="A862" s="6" t="s">
        <v>85</v>
      </c>
      <c r="B862" s="2" t="s">
        <v>120</v>
      </c>
      <c r="C862" s="2" t="s">
        <v>109</v>
      </c>
      <c r="D862" s="2">
        <f t="shared" si="220"/>
        <v>2</v>
      </c>
      <c r="E862" s="2">
        <f t="shared" ca="1" si="215"/>
        <v>8.8000000000000007</v>
      </c>
      <c r="F862" s="2">
        <f t="shared" ca="1" si="216"/>
        <v>212</v>
      </c>
      <c r="G862" s="2">
        <f t="shared" ca="1" si="217"/>
        <v>114</v>
      </c>
      <c r="H862" s="2">
        <f t="shared" ca="1" si="218"/>
        <v>8.8000000000000007</v>
      </c>
      <c r="I862" s="2">
        <f t="shared" ca="1" si="219"/>
        <v>12</v>
      </c>
      <c r="J862" s="2">
        <f t="shared" ca="1" si="208"/>
        <v>13.200000000000001</v>
      </c>
      <c r="K862" s="2">
        <f t="shared" ca="1" si="209"/>
        <v>2.12</v>
      </c>
      <c r="L862" s="2">
        <f t="shared" ca="1" si="210"/>
        <v>1.71</v>
      </c>
      <c r="M862" s="2">
        <f t="shared" ca="1" si="211"/>
        <v>0.44000000000000006</v>
      </c>
      <c r="N862" s="14">
        <f t="shared" ca="1" si="212"/>
        <v>0.48</v>
      </c>
      <c r="O862" s="2">
        <f t="shared" ca="1" si="213"/>
        <v>4.75</v>
      </c>
      <c r="P862" s="14">
        <f t="shared" ca="1" si="205"/>
        <v>1.25</v>
      </c>
      <c r="Q862" s="2">
        <f t="shared" ca="1" si="214"/>
        <v>68.75</v>
      </c>
      <c r="R862" s="2">
        <f t="shared" ca="1" si="206"/>
        <v>73.5</v>
      </c>
      <c r="S862" s="2">
        <v>0</v>
      </c>
      <c r="T862" s="2">
        <v>0</v>
      </c>
      <c r="U862" s="2">
        <v>0</v>
      </c>
      <c r="V862" s="2">
        <v>0</v>
      </c>
      <c r="W862" s="2">
        <f t="shared" ca="1" si="207"/>
        <v>86.7</v>
      </c>
    </row>
    <row r="863" spans="1:23" hidden="1" x14ac:dyDescent="0.35">
      <c r="A863" s="6" t="s">
        <v>86</v>
      </c>
      <c r="B863" s="2" t="s">
        <v>120</v>
      </c>
      <c r="C863" s="2" t="s">
        <v>109</v>
      </c>
      <c r="D863" s="2">
        <f t="shared" si="220"/>
        <v>2</v>
      </c>
      <c r="E863" s="2">
        <f t="shared" ca="1" si="215"/>
        <v>8.8000000000000007</v>
      </c>
      <c r="F863" s="2">
        <f t="shared" ca="1" si="216"/>
        <v>196</v>
      </c>
      <c r="G863" s="2">
        <f t="shared" ca="1" si="217"/>
        <v>104</v>
      </c>
      <c r="H863" s="2">
        <f t="shared" ca="1" si="218"/>
        <v>7.4</v>
      </c>
      <c r="I863" s="2">
        <f t="shared" ca="1" si="219"/>
        <v>6</v>
      </c>
      <c r="J863" s="2">
        <f t="shared" ca="1" si="208"/>
        <v>13.200000000000001</v>
      </c>
      <c r="K863" s="2">
        <f t="shared" ca="1" si="209"/>
        <v>1.96</v>
      </c>
      <c r="L863" s="2">
        <f t="shared" ca="1" si="210"/>
        <v>1.56</v>
      </c>
      <c r="M863" s="2">
        <f t="shared" ca="1" si="211"/>
        <v>0.37000000000000005</v>
      </c>
      <c r="N863" s="14">
        <f t="shared" ca="1" si="212"/>
        <v>0.24</v>
      </c>
      <c r="O863" s="2">
        <f t="shared" ca="1" si="213"/>
        <v>4.13</v>
      </c>
      <c r="P863" s="14">
        <f t="shared" ca="1" si="205"/>
        <v>1.3930348258706469</v>
      </c>
      <c r="Q863" s="2">
        <f t="shared" ca="1" si="214"/>
        <v>76.616915422885583</v>
      </c>
      <c r="R863" s="2">
        <f t="shared" ca="1" si="206"/>
        <v>80.746915422885579</v>
      </c>
      <c r="S863" s="2">
        <v>0</v>
      </c>
      <c r="T863" s="2">
        <v>0</v>
      </c>
      <c r="U863" s="2">
        <v>0</v>
      </c>
      <c r="V863" s="2">
        <v>0</v>
      </c>
      <c r="W863" s="2">
        <f t="shared" ca="1" si="207"/>
        <v>93.946915422885581</v>
      </c>
    </row>
    <row r="864" spans="1:23" hidden="1" x14ac:dyDescent="0.35">
      <c r="A864" s="6" t="s">
        <v>87</v>
      </c>
      <c r="B864" s="2" t="s">
        <v>120</v>
      </c>
      <c r="C864" s="2" t="s">
        <v>109</v>
      </c>
      <c r="D864" s="2">
        <f t="shared" si="220"/>
        <v>2</v>
      </c>
      <c r="E864" s="2">
        <f t="shared" ca="1" si="215"/>
        <v>8.8000000000000007</v>
      </c>
      <c r="F864" s="2">
        <f t="shared" ca="1" si="216"/>
        <v>202</v>
      </c>
      <c r="G864" s="2">
        <f t="shared" ca="1" si="217"/>
        <v>94</v>
      </c>
      <c r="H864" s="2">
        <f t="shared" ca="1" si="218"/>
        <v>7.8</v>
      </c>
      <c r="I864" s="2">
        <f t="shared" ca="1" si="219"/>
        <v>14</v>
      </c>
      <c r="J864" s="2">
        <f t="shared" ca="1" si="208"/>
        <v>13.200000000000001</v>
      </c>
      <c r="K864" s="2">
        <f t="shared" ca="1" si="209"/>
        <v>2.02</v>
      </c>
      <c r="L864" s="2">
        <f t="shared" ca="1" si="210"/>
        <v>1.41</v>
      </c>
      <c r="M864" s="2">
        <f t="shared" ca="1" si="211"/>
        <v>0.39</v>
      </c>
      <c r="N864" s="14">
        <f t="shared" ca="1" si="212"/>
        <v>0.42</v>
      </c>
      <c r="O864" s="2">
        <f t="shared" ca="1" si="213"/>
        <v>4.24</v>
      </c>
      <c r="P864" s="14">
        <f t="shared" ca="1" si="205"/>
        <v>1.4213197969543148</v>
      </c>
      <c r="Q864" s="2">
        <f t="shared" ca="1" si="214"/>
        <v>78.172588832487307</v>
      </c>
      <c r="R864" s="2">
        <f t="shared" ca="1" si="206"/>
        <v>82.412588832487302</v>
      </c>
      <c r="S864" s="2">
        <v>0</v>
      </c>
      <c r="T864" s="2">
        <v>0</v>
      </c>
      <c r="U864" s="2">
        <v>0</v>
      </c>
      <c r="V864" s="2">
        <v>0</v>
      </c>
      <c r="W864" s="2">
        <f t="shared" ca="1" si="207"/>
        <v>95.612588832487305</v>
      </c>
    </row>
    <row r="865" spans="1:23" hidden="1" x14ac:dyDescent="0.35">
      <c r="A865" s="6" t="s">
        <v>88</v>
      </c>
      <c r="B865" s="2" t="s">
        <v>120</v>
      </c>
      <c r="C865" s="2" t="s">
        <v>109</v>
      </c>
      <c r="D865" s="2">
        <f t="shared" si="220"/>
        <v>2</v>
      </c>
      <c r="E865" s="2">
        <f t="shared" ca="1" si="215"/>
        <v>7.6</v>
      </c>
      <c r="F865" s="2">
        <f t="shared" ca="1" si="216"/>
        <v>218</v>
      </c>
      <c r="G865" s="2">
        <f t="shared" ca="1" si="217"/>
        <v>110</v>
      </c>
      <c r="H865" s="2">
        <f t="shared" ca="1" si="218"/>
        <v>7.2</v>
      </c>
      <c r="I865" s="2">
        <f t="shared" ca="1" si="219"/>
        <v>14</v>
      </c>
      <c r="J865" s="2">
        <f t="shared" ca="1" si="208"/>
        <v>11.399999999999999</v>
      </c>
      <c r="K865" s="2">
        <f t="shared" ca="1" si="209"/>
        <v>2.1800000000000002</v>
      </c>
      <c r="L865" s="2">
        <f t="shared" ca="1" si="210"/>
        <v>1.65</v>
      </c>
      <c r="M865" s="2">
        <f t="shared" ca="1" si="211"/>
        <v>0.36000000000000004</v>
      </c>
      <c r="N865" s="14">
        <f t="shared" ca="1" si="212"/>
        <v>0.42</v>
      </c>
      <c r="O865" s="2">
        <f t="shared" ca="1" si="213"/>
        <v>4.6100000000000003</v>
      </c>
      <c r="P865" s="14">
        <f t="shared" ca="1" si="205"/>
        <v>1.7721518987341771</v>
      </c>
      <c r="Q865" s="2">
        <f t="shared" ca="1" si="214"/>
        <v>97.468354430379748</v>
      </c>
      <c r="R865" s="2">
        <f t="shared" ca="1" si="206"/>
        <v>102.07835443037975</v>
      </c>
      <c r="S865" s="2">
        <v>0</v>
      </c>
      <c r="T865" s="2">
        <v>0</v>
      </c>
      <c r="U865" s="2">
        <v>0</v>
      </c>
      <c r="V865" s="2">
        <v>0</v>
      </c>
      <c r="W865" s="2">
        <f t="shared" ca="1" si="207"/>
        <v>113.47835443037974</v>
      </c>
    </row>
    <row r="866" spans="1:23" hidden="1" x14ac:dyDescent="0.35">
      <c r="A866" s="6" t="s">
        <v>89</v>
      </c>
      <c r="B866" s="2" t="s">
        <v>120</v>
      </c>
      <c r="C866" s="2" t="s">
        <v>109</v>
      </c>
      <c r="D866" s="2">
        <f t="shared" si="220"/>
        <v>2</v>
      </c>
      <c r="E866" s="2">
        <f t="shared" ca="1" si="215"/>
        <v>7.6</v>
      </c>
      <c r="F866" s="2">
        <f t="shared" ca="1" si="216"/>
        <v>206</v>
      </c>
      <c r="G866" s="2">
        <f t="shared" ca="1" si="217"/>
        <v>118</v>
      </c>
      <c r="H866" s="2">
        <f t="shared" ca="1" si="218"/>
        <v>7.6</v>
      </c>
      <c r="I866" s="2">
        <f t="shared" ca="1" si="219"/>
        <v>4</v>
      </c>
      <c r="J866" s="2">
        <f t="shared" ca="1" si="208"/>
        <v>11.399999999999999</v>
      </c>
      <c r="K866" s="2">
        <f t="shared" ca="1" si="209"/>
        <v>2.06</v>
      </c>
      <c r="L866" s="2">
        <f t="shared" ca="1" si="210"/>
        <v>1.77</v>
      </c>
      <c r="M866" s="2">
        <f t="shared" ca="1" si="211"/>
        <v>0.38</v>
      </c>
      <c r="N866" s="14">
        <f t="shared" ca="1" si="212"/>
        <v>0.2</v>
      </c>
      <c r="O866" s="2">
        <f t="shared" ca="1" si="213"/>
        <v>4.41</v>
      </c>
      <c r="P866" s="14">
        <f t="shared" ca="1" si="205"/>
        <v>1.3397129186602872</v>
      </c>
      <c r="Q866" s="2">
        <f t="shared" ca="1" si="214"/>
        <v>73.684210526315795</v>
      </c>
      <c r="R866" s="2">
        <f t="shared" ca="1" si="206"/>
        <v>78.094210526315791</v>
      </c>
      <c r="S866" s="2">
        <v>0</v>
      </c>
      <c r="T866" s="2">
        <v>0</v>
      </c>
      <c r="U866" s="2">
        <v>0</v>
      </c>
      <c r="V866" s="2">
        <v>0</v>
      </c>
      <c r="W866" s="2">
        <f t="shared" ca="1" si="207"/>
        <v>89.494210526315783</v>
      </c>
    </row>
    <row r="867" spans="1:23" hidden="1" x14ac:dyDescent="0.35">
      <c r="A867" s="6" t="s">
        <v>90</v>
      </c>
      <c r="B867" s="2" t="s">
        <v>120</v>
      </c>
      <c r="C867" s="2" t="s">
        <v>109</v>
      </c>
      <c r="D867" s="2">
        <f t="shared" si="220"/>
        <v>2</v>
      </c>
      <c r="E867" s="2">
        <f t="shared" ca="1" si="215"/>
        <v>8</v>
      </c>
      <c r="F867" s="2">
        <f t="shared" ca="1" si="216"/>
        <v>206</v>
      </c>
      <c r="G867" s="2">
        <f t="shared" ca="1" si="217"/>
        <v>94</v>
      </c>
      <c r="H867" s="2">
        <f t="shared" ca="1" si="218"/>
        <v>8</v>
      </c>
      <c r="I867" s="2">
        <f t="shared" ca="1" si="219"/>
        <v>6</v>
      </c>
      <c r="J867" s="2">
        <f t="shared" ca="1" si="208"/>
        <v>12</v>
      </c>
      <c r="K867" s="2">
        <f t="shared" ca="1" si="209"/>
        <v>2.06</v>
      </c>
      <c r="L867" s="2">
        <f t="shared" ca="1" si="210"/>
        <v>1.41</v>
      </c>
      <c r="M867" s="2">
        <f t="shared" ca="1" si="211"/>
        <v>0.4</v>
      </c>
      <c r="N867" s="14">
        <f t="shared" ca="1" si="212"/>
        <v>0.12</v>
      </c>
      <c r="O867" s="2">
        <f t="shared" ca="1" si="213"/>
        <v>3.9899999999999998</v>
      </c>
      <c r="P867" s="14">
        <f t="shared" ca="1" si="205"/>
        <v>1.4814814814814814</v>
      </c>
      <c r="Q867" s="2">
        <f t="shared" ca="1" si="214"/>
        <v>81.481481481481481</v>
      </c>
      <c r="R867" s="2">
        <f t="shared" ca="1" si="206"/>
        <v>85.471481481481476</v>
      </c>
      <c r="S867" s="2">
        <v>0</v>
      </c>
      <c r="T867" s="2">
        <v>0</v>
      </c>
      <c r="U867" s="2">
        <v>0</v>
      </c>
      <c r="V867" s="2">
        <v>0</v>
      </c>
      <c r="W867" s="2">
        <f t="shared" ca="1" si="207"/>
        <v>97.471481481481476</v>
      </c>
    </row>
    <row r="868" spans="1:23" hidden="1" x14ac:dyDescent="0.35">
      <c r="A868" s="6" t="s">
        <v>91</v>
      </c>
      <c r="B868" s="2" t="s">
        <v>120</v>
      </c>
      <c r="C868" s="2" t="s">
        <v>109</v>
      </c>
      <c r="D868" s="2">
        <f t="shared" si="220"/>
        <v>2</v>
      </c>
      <c r="E868" s="2">
        <f t="shared" ca="1" si="215"/>
        <v>7.2</v>
      </c>
      <c r="F868" s="2">
        <f t="shared" ca="1" si="216"/>
        <v>198</v>
      </c>
      <c r="G868" s="2">
        <f t="shared" ca="1" si="217"/>
        <v>104</v>
      </c>
      <c r="H868" s="2">
        <f t="shared" ca="1" si="218"/>
        <v>7.6</v>
      </c>
      <c r="I868" s="2">
        <f t="shared" ca="1" si="219"/>
        <v>8</v>
      </c>
      <c r="J868" s="2">
        <f t="shared" ca="1" si="208"/>
        <v>10.8</v>
      </c>
      <c r="K868" s="2">
        <f t="shared" ca="1" si="209"/>
        <v>1.98</v>
      </c>
      <c r="L868" s="2">
        <f t="shared" ca="1" si="210"/>
        <v>1.56</v>
      </c>
      <c r="M868" s="2">
        <f t="shared" ca="1" si="211"/>
        <v>0.38</v>
      </c>
      <c r="N868" s="14">
        <f t="shared" ca="1" si="212"/>
        <v>0.32</v>
      </c>
      <c r="O868" s="2">
        <f t="shared" ca="1" si="213"/>
        <v>4.24</v>
      </c>
      <c r="P868" s="14">
        <f t="shared" ca="1" si="205"/>
        <v>1.6568047337278107</v>
      </c>
      <c r="Q868" s="2">
        <f t="shared" ca="1" si="214"/>
        <v>91.124260355029591</v>
      </c>
      <c r="R868" s="2">
        <f t="shared" ca="1" si="206"/>
        <v>95.364260355029586</v>
      </c>
      <c r="S868" s="2">
        <v>0</v>
      </c>
      <c r="T868" s="2">
        <v>0</v>
      </c>
      <c r="U868" s="2">
        <v>0</v>
      </c>
      <c r="V868" s="2">
        <v>0</v>
      </c>
      <c r="W868" s="2">
        <f t="shared" ca="1" si="207"/>
        <v>106.16426035502958</v>
      </c>
    </row>
    <row r="869" spans="1:23" hidden="1" x14ac:dyDescent="0.35">
      <c r="A869" s="6" t="s">
        <v>92</v>
      </c>
      <c r="B869" s="2" t="s">
        <v>120</v>
      </c>
      <c r="C869" s="2" t="s">
        <v>109</v>
      </c>
      <c r="D869" s="2">
        <f t="shared" si="220"/>
        <v>2</v>
      </c>
      <c r="E869" s="2">
        <f t="shared" ca="1" si="215"/>
        <v>7.2</v>
      </c>
      <c r="F869" s="2">
        <f t="shared" ca="1" si="216"/>
        <v>188</v>
      </c>
      <c r="G869" s="2">
        <f t="shared" ca="1" si="217"/>
        <v>116</v>
      </c>
      <c r="H869" s="2">
        <f t="shared" ca="1" si="218"/>
        <v>8</v>
      </c>
      <c r="I869" s="2">
        <f t="shared" ca="1" si="219"/>
        <v>14</v>
      </c>
      <c r="J869" s="2">
        <f t="shared" ca="1" si="208"/>
        <v>10.8</v>
      </c>
      <c r="K869" s="2">
        <f t="shared" ca="1" si="209"/>
        <v>1.8800000000000001</v>
      </c>
      <c r="L869" s="2">
        <f t="shared" ca="1" si="210"/>
        <v>1.74</v>
      </c>
      <c r="M869" s="2">
        <f t="shared" ca="1" si="211"/>
        <v>0.4</v>
      </c>
      <c r="N869" s="14">
        <f t="shared" ca="1" si="212"/>
        <v>0.28000000000000003</v>
      </c>
      <c r="O869" s="2">
        <f t="shared" ca="1" si="213"/>
        <v>4.3000000000000007</v>
      </c>
      <c r="P869" s="14">
        <f t="shared" ca="1" si="205"/>
        <v>1.5217391304347827</v>
      </c>
      <c r="Q869" s="2">
        <f t="shared" ca="1" si="214"/>
        <v>83.695652173913047</v>
      </c>
      <c r="R869" s="2">
        <f t="shared" ca="1" si="206"/>
        <v>87.995652173913044</v>
      </c>
      <c r="S869" s="2">
        <v>0</v>
      </c>
      <c r="T869" s="2">
        <v>0</v>
      </c>
      <c r="U869" s="2">
        <v>0</v>
      </c>
      <c r="V869" s="2">
        <v>0</v>
      </c>
      <c r="W869" s="2">
        <f t="shared" ca="1" si="207"/>
        <v>98.795652173913041</v>
      </c>
    </row>
    <row r="870" spans="1:23" hidden="1" x14ac:dyDescent="0.35">
      <c r="A870" s="6" t="s">
        <v>93</v>
      </c>
      <c r="B870" s="2" t="s">
        <v>120</v>
      </c>
      <c r="C870" s="2" t="s">
        <v>109</v>
      </c>
      <c r="D870" s="2">
        <f t="shared" si="220"/>
        <v>2</v>
      </c>
      <c r="E870" s="2">
        <f t="shared" ca="1" si="215"/>
        <v>7.4</v>
      </c>
      <c r="F870" s="2">
        <f t="shared" ca="1" si="216"/>
        <v>210</v>
      </c>
      <c r="G870" s="2">
        <f t="shared" ca="1" si="217"/>
        <v>104</v>
      </c>
      <c r="H870" s="2">
        <f t="shared" ca="1" si="218"/>
        <v>7.6</v>
      </c>
      <c r="I870" s="2">
        <f t="shared" ca="1" si="219"/>
        <v>16</v>
      </c>
      <c r="J870" s="2">
        <f t="shared" ca="1" si="208"/>
        <v>11.100000000000001</v>
      </c>
      <c r="K870" s="2">
        <f t="shared" ca="1" si="209"/>
        <v>2.1</v>
      </c>
      <c r="L870" s="2">
        <f t="shared" ca="1" si="210"/>
        <v>1.56</v>
      </c>
      <c r="M870" s="2">
        <f t="shared" ca="1" si="211"/>
        <v>0.38</v>
      </c>
      <c r="N870" s="14">
        <f t="shared" ca="1" si="212"/>
        <v>0.48</v>
      </c>
      <c r="O870" s="2">
        <f t="shared" ca="1" si="213"/>
        <v>4.5199999999999996</v>
      </c>
      <c r="P870" s="14">
        <f t="shared" ca="1" si="205"/>
        <v>1.5300546448087431</v>
      </c>
      <c r="Q870" s="2">
        <f t="shared" ca="1" si="214"/>
        <v>84.15300546448087</v>
      </c>
      <c r="R870" s="2">
        <f t="shared" ca="1" si="206"/>
        <v>88.673005464480866</v>
      </c>
      <c r="S870" s="2">
        <v>0</v>
      </c>
      <c r="T870" s="2">
        <v>0</v>
      </c>
      <c r="U870" s="2">
        <v>0</v>
      </c>
      <c r="V870" s="2">
        <v>0</v>
      </c>
      <c r="W870" s="2">
        <f t="shared" ca="1" si="207"/>
        <v>99.77300546448086</v>
      </c>
    </row>
    <row r="871" spans="1:23" hidden="1" x14ac:dyDescent="0.35">
      <c r="A871" s="6" t="s">
        <v>94</v>
      </c>
      <c r="B871" s="2" t="s">
        <v>120</v>
      </c>
      <c r="C871" s="2" t="s">
        <v>109</v>
      </c>
      <c r="D871" s="2">
        <f t="shared" si="220"/>
        <v>2</v>
      </c>
      <c r="E871" s="2">
        <f t="shared" ca="1" si="215"/>
        <v>7.2</v>
      </c>
      <c r="F871" s="2">
        <f t="shared" ca="1" si="216"/>
        <v>196</v>
      </c>
      <c r="G871" s="2">
        <f t="shared" ca="1" si="217"/>
        <v>118</v>
      </c>
      <c r="H871" s="2">
        <f t="shared" ca="1" si="218"/>
        <v>7.4</v>
      </c>
      <c r="I871" s="2">
        <f t="shared" ca="1" si="219"/>
        <v>10</v>
      </c>
      <c r="J871" s="2">
        <f t="shared" ca="1" si="208"/>
        <v>10.8</v>
      </c>
      <c r="K871" s="2">
        <f t="shared" ca="1" si="209"/>
        <v>1.96</v>
      </c>
      <c r="L871" s="2">
        <f t="shared" ca="1" si="210"/>
        <v>1.77</v>
      </c>
      <c r="M871" s="2">
        <f t="shared" ca="1" si="211"/>
        <v>0.37000000000000005</v>
      </c>
      <c r="N871" s="14">
        <f t="shared" ca="1" si="212"/>
        <v>0.5</v>
      </c>
      <c r="O871" s="2">
        <f t="shared" ca="1" si="213"/>
        <v>4.5999999999999996</v>
      </c>
      <c r="P871" s="14">
        <f t="shared" ca="1" si="205"/>
        <v>1.4659685863874345</v>
      </c>
      <c r="Q871" s="2">
        <f t="shared" ca="1" si="214"/>
        <v>80.6282722513089</v>
      </c>
      <c r="R871" s="2">
        <f t="shared" ca="1" si="206"/>
        <v>85.228272251308894</v>
      </c>
      <c r="S871" s="2">
        <v>0</v>
      </c>
      <c r="T871" s="2">
        <v>0</v>
      </c>
      <c r="U871" s="2">
        <v>0</v>
      </c>
      <c r="V871" s="2">
        <v>0</v>
      </c>
      <c r="W871" s="2">
        <f t="shared" ca="1" si="207"/>
        <v>96.028272251308891</v>
      </c>
    </row>
    <row r="872" spans="1:23" x14ac:dyDescent="0.35">
      <c r="A872" s="6" t="s">
        <v>95</v>
      </c>
      <c r="B872" s="2" t="s">
        <v>120</v>
      </c>
      <c r="C872" s="2" t="s">
        <v>109</v>
      </c>
      <c r="D872" s="2">
        <f t="shared" si="220"/>
        <v>2</v>
      </c>
      <c r="E872" s="2">
        <f t="shared" ca="1" si="215"/>
        <v>8.4</v>
      </c>
      <c r="F872" s="2">
        <f t="shared" ca="1" si="216"/>
        <v>208</v>
      </c>
      <c r="G872" s="2">
        <f t="shared" ca="1" si="217"/>
        <v>96</v>
      </c>
      <c r="H872" s="2">
        <f t="shared" ca="1" si="218"/>
        <v>7</v>
      </c>
      <c r="I872" s="2">
        <f t="shared" ca="1" si="219"/>
        <v>16</v>
      </c>
      <c r="J872" s="2">
        <f t="shared" ca="1" si="208"/>
        <v>12.600000000000001</v>
      </c>
      <c r="K872" s="2">
        <f t="shared" ca="1" si="209"/>
        <v>2.08</v>
      </c>
      <c r="L872" s="2">
        <f t="shared" ca="1" si="210"/>
        <v>1.44</v>
      </c>
      <c r="M872" s="2">
        <f t="shared" ca="1" si="211"/>
        <v>0.35000000000000003</v>
      </c>
      <c r="N872" s="14">
        <f t="shared" ca="1" si="212"/>
        <v>0.48</v>
      </c>
      <c r="O872" s="2">
        <f t="shared" ca="1" si="213"/>
        <v>4.3499999999999996</v>
      </c>
      <c r="P872" s="14">
        <f t="shared" ca="1" si="205"/>
        <v>1.3592233009708738</v>
      </c>
      <c r="Q872" s="2">
        <f t="shared" ca="1" si="214"/>
        <v>74.757281553398059</v>
      </c>
      <c r="R872" s="2">
        <f t="shared" ca="1" si="206"/>
        <v>79.107281553398053</v>
      </c>
      <c r="S872" s="2">
        <v>0</v>
      </c>
      <c r="T872" s="2">
        <v>0</v>
      </c>
      <c r="U872" s="2">
        <v>0</v>
      </c>
      <c r="V872" s="2">
        <v>0</v>
      </c>
      <c r="W872" s="2">
        <f t="shared" ca="1" si="207"/>
        <v>91.707281553398047</v>
      </c>
    </row>
    <row r="873" spans="1:23" hidden="1" x14ac:dyDescent="0.35">
      <c r="A873" s="6" t="s">
        <v>96</v>
      </c>
      <c r="B873" s="2" t="s">
        <v>120</v>
      </c>
      <c r="C873" s="2" t="s">
        <v>109</v>
      </c>
      <c r="D873" s="2">
        <f t="shared" si="220"/>
        <v>2</v>
      </c>
      <c r="E873" s="2">
        <f t="shared" ca="1" si="215"/>
        <v>7.6</v>
      </c>
      <c r="F873" s="2">
        <f t="shared" ca="1" si="216"/>
        <v>192</v>
      </c>
      <c r="G873" s="2">
        <f t="shared" ca="1" si="217"/>
        <v>118</v>
      </c>
      <c r="H873" s="2">
        <f t="shared" ca="1" si="218"/>
        <v>7.2</v>
      </c>
      <c r="I873" s="2">
        <f t="shared" ca="1" si="219"/>
        <v>12</v>
      </c>
      <c r="J873" s="2">
        <f t="shared" ca="1" si="208"/>
        <v>11.399999999999999</v>
      </c>
      <c r="K873" s="2">
        <f t="shared" ca="1" si="209"/>
        <v>1.92</v>
      </c>
      <c r="L873" s="2">
        <f t="shared" ca="1" si="210"/>
        <v>1.77</v>
      </c>
      <c r="M873" s="2">
        <f t="shared" ca="1" si="211"/>
        <v>0.36000000000000004</v>
      </c>
      <c r="N873" s="14">
        <f t="shared" ca="1" si="212"/>
        <v>0.60000000000000009</v>
      </c>
      <c r="O873" s="2">
        <f t="shared" ca="1" si="213"/>
        <v>4.6500000000000004</v>
      </c>
      <c r="P873" s="14">
        <f t="shared" ca="1" si="205"/>
        <v>1.4736842105263157</v>
      </c>
      <c r="Q873" s="2">
        <f t="shared" ca="1" si="214"/>
        <v>81.05263157894737</v>
      </c>
      <c r="R873" s="2">
        <f t="shared" ca="1" si="206"/>
        <v>85.702631578947376</v>
      </c>
      <c r="S873" s="2">
        <v>0</v>
      </c>
      <c r="T873" s="2">
        <v>0</v>
      </c>
      <c r="U873" s="2">
        <v>0</v>
      </c>
      <c r="V873" s="2">
        <v>0</v>
      </c>
      <c r="W873" s="2">
        <f t="shared" ca="1" si="207"/>
        <v>97.102631578947381</v>
      </c>
    </row>
    <row r="874" spans="1:23" hidden="1" x14ac:dyDescent="0.35">
      <c r="A874" s="6" t="s">
        <v>97</v>
      </c>
      <c r="B874" s="2" t="s">
        <v>120</v>
      </c>
      <c r="C874" s="2" t="s">
        <v>109</v>
      </c>
      <c r="D874" s="2">
        <f t="shared" si="220"/>
        <v>2</v>
      </c>
      <c r="E874" s="2">
        <f t="shared" ca="1" si="215"/>
        <v>9</v>
      </c>
      <c r="F874" s="2">
        <f t="shared" ca="1" si="216"/>
        <v>198</v>
      </c>
      <c r="G874" s="2">
        <f t="shared" ca="1" si="217"/>
        <v>104</v>
      </c>
      <c r="H874" s="2">
        <f t="shared" ca="1" si="218"/>
        <v>9</v>
      </c>
      <c r="I874" s="2">
        <f t="shared" ca="1" si="219"/>
        <v>12</v>
      </c>
      <c r="J874" s="2">
        <f t="shared" ca="1" si="208"/>
        <v>13.5</v>
      </c>
      <c r="K874" s="2">
        <f t="shared" ca="1" si="209"/>
        <v>1.98</v>
      </c>
      <c r="L874" s="2">
        <f t="shared" ca="1" si="210"/>
        <v>1.56</v>
      </c>
      <c r="M874" s="2">
        <f t="shared" ca="1" si="211"/>
        <v>0.45</v>
      </c>
      <c r="N874" s="14">
        <f t="shared" ca="1" si="212"/>
        <v>0.24</v>
      </c>
      <c r="O874" s="2">
        <f t="shared" ca="1" si="213"/>
        <v>4.2300000000000004</v>
      </c>
      <c r="P874" s="14">
        <f t="shared" ca="1" si="205"/>
        <v>1.1965811965811965</v>
      </c>
      <c r="Q874" s="2">
        <f t="shared" ca="1" si="214"/>
        <v>65.811965811965806</v>
      </c>
      <c r="R874" s="2">
        <f t="shared" ca="1" si="206"/>
        <v>70.04196581196581</v>
      </c>
      <c r="S874" s="2">
        <v>0</v>
      </c>
      <c r="T874" s="2">
        <v>0</v>
      </c>
      <c r="U874" s="2">
        <v>0</v>
      </c>
      <c r="V874" s="2">
        <v>0</v>
      </c>
      <c r="W874" s="2">
        <f t="shared" ca="1" si="207"/>
        <v>83.54196581196581</v>
      </c>
    </row>
    <row r="875" spans="1:23" hidden="1" x14ac:dyDescent="0.35">
      <c r="A875" s="6" t="s">
        <v>43</v>
      </c>
      <c r="B875" s="2" t="s">
        <v>121</v>
      </c>
      <c r="C875" s="2" t="s">
        <v>109</v>
      </c>
      <c r="D875" s="2">
        <v>2</v>
      </c>
      <c r="E875" s="2">
        <f t="shared" ca="1" si="215"/>
        <v>9</v>
      </c>
      <c r="F875" s="2">
        <f t="shared" ca="1" si="216"/>
        <v>180</v>
      </c>
      <c r="G875" s="2">
        <f t="shared" ca="1" si="217"/>
        <v>96</v>
      </c>
      <c r="H875" s="2">
        <f t="shared" ca="1" si="218"/>
        <v>7.8</v>
      </c>
      <c r="I875" s="2">
        <f t="shared" ca="1" si="219"/>
        <v>8</v>
      </c>
      <c r="J875" s="2">
        <f t="shared" ca="1" si="208"/>
        <v>13.5</v>
      </c>
      <c r="K875" s="2">
        <f t="shared" ca="1" si="209"/>
        <v>1.8</v>
      </c>
      <c r="L875" s="2">
        <f t="shared" ca="1" si="210"/>
        <v>1.44</v>
      </c>
      <c r="M875" s="2">
        <f t="shared" ca="1" si="211"/>
        <v>0.39</v>
      </c>
      <c r="N875" s="14">
        <f t="shared" ca="1" si="212"/>
        <v>0.4</v>
      </c>
      <c r="O875" s="2">
        <f t="shared" ca="1" si="213"/>
        <v>4.03</v>
      </c>
      <c r="P875" s="14">
        <f t="shared" ca="1" si="205"/>
        <v>1.3023255813953489</v>
      </c>
      <c r="Q875" s="2">
        <f t="shared" ca="1" si="214"/>
        <v>71.627906976744185</v>
      </c>
      <c r="R875" s="2">
        <f t="shared" ca="1" si="206"/>
        <v>75.657906976744187</v>
      </c>
      <c r="S875" s="2">
        <v>0</v>
      </c>
      <c r="T875" s="2">
        <v>0</v>
      </c>
      <c r="U875" s="2">
        <v>0</v>
      </c>
      <c r="V875" s="2">
        <v>0</v>
      </c>
      <c r="W875" s="2">
        <f t="shared" ca="1" si="207"/>
        <v>89.157906976744187</v>
      </c>
    </row>
    <row r="876" spans="1:23" hidden="1" x14ac:dyDescent="0.35">
      <c r="A876" s="6" t="s">
        <v>44</v>
      </c>
      <c r="B876" s="2" t="s">
        <v>121</v>
      </c>
      <c r="C876" s="2" t="s">
        <v>109</v>
      </c>
      <c r="D876" s="2">
        <f t="shared" ref="D876:D907" si="221">D875</f>
        <v>2</v>
      </c>
      <c r="E876" s="2">
        <f t="shared" ca="1" si="215"/>
        <v>7</v>
      </c>
      <c r="F876" s="2">
        <f t="shared" ca="1" si="216"/>
        <v>200</v>
      </c>
      <c r="G876" s="2">
        <f t="shared" ca="1" si="217"/>
        <v>96</v>
      </c>
      <c r="H876" s="2">
        <f t="shared" ca="1" si="218"/>
        <v>7.6</v>
      </c>
      <c r="I876" s="2">
        <f t="shared" ca="1" si="219"/>
        <v>12</v>
      </c>
      <c r="J876" s="2">
        <f t="shared" ca="1" si="208"/>
        <v>10.5</v>
      </c>
      <c r="K876" s="2">
        <f t="shared" ca="1" si="209"/>
        <v>2</v>
      </c>
      <c r="L876" s="2">
        <f t="shared" ca="1" si="210"/>
        <v>1.44</v>
      </c>
      <c r="M876" s="2">
        <f t="shared" ca="1" si="211"/>
        <v>0.38</v>
      </c>
      <c r="N876" s="14">
        <f t="shared" ca="1" si="212"/>
        <v>0.48</v>
      </c>
      <c r="O876" s="2">
        <f t="shared" ca="1" si="213"/>
        <v>4.3</v>
      </c>
      <c r="P876" s="14">
        <f t="shared" ca="1" si="205"/>
        <v>1.2280701754385965</v>
      </c>
      <c r="Q876" s="2">
        <f t="shared" ca="1" si="214"/>
        <v>67.543859649122808</v>
      </c>
      <c r="R876" s="2">
        <f t="shared" ca="1" si="206"/>
        <v>71.843859649122805</v>
      </c>
      <c r="S876" s="2">
        <v>0</v>
      </c>
      <c r="T876" s="2">
        <v>0</v>
      </c>
      <c r="U876" s="2">
        <v>0</v>
      </c>
      <c r="V876" s="2">
        <v>0</v>
      </c>
      <c r="W876" s="2">
        <f t="shared" ca="1" si="207"/>
        <v>82.343859649122805</v>
      </c>
    </row>
    <row r="877" spans="1:23" hidden="1" x14ac:dyDescent="0.35">
      <c r="A877" s="6" t="s">
        <v>45</v>
      </c>
      <c r="B877" s="2" t="s">
        <v>121</v>
      </c>
      <c r="C877" s="2" t="s">
        <v>109</v>
      </c>
      <c r="D877" s="2">
        <f t="shared" si="221"/>
        <v>2</v>
      </c>
      <c r="E877" s="2">
        <f t="shared" ca="1" si="215"/>
        <v>9</v>
      </c>
      <c r="F877" s="2">
        <f t="shared" ca="1" si="216"/>
        <v>220</v>
      </c>
      <c r="G877" s="2">
        <f t="shared" ca="1" si="217"/>
        <v>100</v>
      </c>
      <c r="H877" s="2">
        <f t="shared" ca="1" si="218"/>
        <v>7.8</v>
      </c>
      <c r="I877" s="2">
        <f t="shared" ca="1" si="219"/>
        <v>14</v>
      </c>
      <c r="J877" s="2">
        <f t="shared" ca="1" si="208"/>
        <v>13.5</v>
      </c>
      <c r="K877" s="2">
        <f t="shared" ca="1" si="209"/>
        <v>2.2000000000000002</v>
      </c>
      <c r="L877" s="2">
        <f t="shared" ca="1" si="210"/>
        <v>1.5</v>
      </c>
      <c r="M877" s="2">
        <f t="shared" ca="1" si="211"/>
        <v>0.39</v>
      </c>
      <c r="N877" s="14">
        <f t="shared" ca="1" si="212"/>
        <v>0.70000000000000007</v>
      </c>
      <c r="O877" s="2">
        <f t="shared" ca="1" si="213"/>
        <v>4.79</v>
      </c>
      <c r="P877" s="14">
        <f t="shared" ca="1" si="205"/>
        <v>1.4141414141414141</v>
      </c>
      <c r="Q877" s="2">
        <f t="shared" ca="1" si="214"/>
        <v>77.777777777777771</v>
      </c>
      <c r="R877" s="2">
        <f t="shared" ca="1" si="206"/>
        <v>82.567777777777778</v>
      </c>
      <c r="S877" s="2">
        <v>0</v>
      </c>
      <c r="T877" s="2">
        <v>0</v>
      </c>
      <c r="U877" s="2">
        <v>0</v>
      </c>
      <c r="V877" s="2">
        <v>0</v>
      </c>
      <c r="W877" s="2">
        <f t="shared" ca="1" si="207"/>
        <v>96.067777777777778</v>
      </c>
    </row>
    <row r="878" spans="1:23" hidden="1" x14ac:dyDescent="0.35">
      <c r="A878" s="6" t="s">
        <v>46</v>
      </c>
      <c r="B878" s="2" t="s">
        <v>121</v>
      </c>
      <c r="C878" s="2" t="s">
        <v>109</v>
      </c>
      <c r="D878" s="2">
        <f t="shared" si="221"/>
        <v>2</v>
      </c>
      <c r="E878" s="2">
        <f t="shared" ca="1" si="215"/>
        <v>8.4</v>
      </c>
      <c r="F878" s="2">
        <f t="shared" ca="1" si="216"/>
        <v>198</v>
      </c>
      <c r="G878" s="2">
        <f t="shared" ca="1" si="217"/>
        <v>116</v>
      </c>
      <c r="H878" s="2">
        <f t="shared" ca="1" si="218"/>
        <v>7.6</v>
      </c>
      <c r="I878" s="2">
        <f t="shared" ca="1" si="219"/>
        <v>4</v>
      </c>
      <c r="J878" s="2">
        <f t="shared" ca="1" si="208"/>
        <v>12.600000000000001</v>
      </c>
      <c r="K878" s="2">
        <f t="shared" ca="1" si="209"/>
        <v>1.98</v>
      </c>
      <c r="L878" s="2">
        <f t="shared" ca="1" si="210"/>
        <v>1.74</v>
      </c>
      <c r="M878" s="2">
        <f t="shared" ca="1" si="211"/>
        <v>0.38</v>
      </c>
      <c r="N878" s="14">
        <f t="shared" ca="1" si="212"/>
        <v>0.12</v>
      </c>
      <c r="O878" s="2">
        <f t="shared" ca="1" si="213"/>
        <v>4.22</v>
      </c>
      <c r="P878" s="14">
        <f t="shared" ca="1" si="205"/>
        <v>1.4583333333333333</v>
      </c>
      <c r="Q878" s="2">
        <f t="shared" ca="1" si="214"/>
        <v>80.208333333333329</v>
      </c>
      <c r="R878" s="2">
        <f t="shared" ca="1" si="206"/>
        <v>84.428333333333327</v>
      </c>
      <c r="S878" s="2">
        <v>0</v>
      </c>
      <c r="T878" s="2">
        <v>0</v>
      </c>
      <c r="U878" s="2">
        <v>0</v>
      </c>
      <c r="V878" s="2">
        <v>0</v>
      </c>
      <c r="W878" s="2">
        <f t="shared" ca="1" si="207"/>
        <v>97.028333333333336</v>
      </c>
    </row>
    <row r="879" spans="1:23" hidden="1" x14ac:dyDescent="0.35">
      <c r="A879" s="6" t="s">
        <v>47</v>
      </c>
      <c r="B879" s="2" t="s">
        <v>121</v>
      </c>
      <c r="C879" s="2" t="s">
        <v>109</v>
      </c>
      <c r="D879" s="2">
        <f t="shared" si="221"/>
        <v>2</v>
      </c>
      <c r="E879" s="2">
        <f t="shared" ca="1" si="215"/>
        <v>9</v>
      </c>
      <c r="F879" s="2">
        <f t="shared" ca="1" si="216"/>
        <v>212</v>
      </c>
      <c r="G879" s="2">
        <f t="shared" ca="1" si="217"/>
        <v>116</v>
      </c>
      <c r="H879" s="2">
        <f t="shared" ca="1" si="218"/>
        <v>7.2</v>
      </c>
      <c r="I879" s="2">
        <f t="shared" ca="1" si="219"/>
        <v>16</v>
      </c>
      <c r="J879" s="2">
        <f t="shared" ca="1" si="208"/>
        <v>13.5</v>
      </c>
      <c r="K879" s="2">
        <f t="shared" ca="1" si="209"/>
        <v>2.12</v>
      </c>
      <c r="L879" s="2">
        <f t="shared" ca="1" si="210"/>
        <v>1.74</v>
      </c>
      <c r="M879" s="2">
        <f t="shared" ca="1" si="211"/>
        <v>0.36000000000000004</v>
      </c>
      <c r="N879" s="14">
        <f t="shared" ca="1" si="212"/>
        <v>0.48</v>
      </c>
      <c r="O879" s="2">
        <f t="shared" ca="1" si="213"/>
        <v>4.7000000000000011</v>
      </c>
      <c r="P879" s="14">
        <f t="shared" ca="1" si="205"/>
        <v>1.7073170731707317</v>
      </c>
      <c r="Q879" s="2">
        <f t="shared" ca="1" si="214"/>
        <v>93.902439024390247</v>
      </c>
      <c r="R879" s="2">
        <f t="shared" ca="1" si="206"/>
        <v>98.60243902439025</v>
      </c>
      <c r="S879" s="2">
        <v>0</v>
      </c>
      <c r="T879" s="2">
        <v>0</v>
      </c>
      <c r="U879" s="2">
        <v>0</v>
      </c>
      <c r="V879" s="2">
        <v>0</v>
      </c>
      <c r="W879" s="2">
        <f t="shared" ca="1" si="207"/>
        <v>112.10243902439025</v>
      </c>
    </row>
    <row r="880" spans="1:23" hidden="1" x14ac:dyDescent="0.35">
      <c r="A880" s="6" t="s">
        <v>48</v>
      </c>
      <c r="B880" s="2" t="s">
        <v>121</v>
      </c>
      <c r="C880" s="2" t="s">
        <v>109</v>
      </c>
      <c r="D880" s="2">
        <f t="shared" si="221"/>
        <v>2</v>
      </c>
      <c r="E880" s="2">
        <f t="shared" ca="1" si="215"/>
        <v>7.2</v>
      </c>
      <c r="F880" s="2">
        <f t="shared" ca="1" si="216"/>
        <v>182</v>
      </c>
      <c r="G880" s="2">
        <f t="shared" ca="1" si="217"/>
        <v>116</v>
      </c>
      <c r="H880" s="2">
        <f t="shared" ca="1" si="218"/>
        <v>8.8000000000000007</v>
      </c>
      <c r="I880" s="2">
        <f t="shared" ca="1" si="219"/>
        <v>8</v>
      </c>
      <c r="J880" s="2">
        <f t="shared" ca="1" si="208"/>
        <v>10.8</v>
      </c>
      <c r="K880" s="2">
        <f t="shared" ca="1" si="209"/>
        <v>1.82</v>
      </c>
      <c r="L880" s="2">
        <f t="shared" ca="1" si="210"/>
        <v>1.74</v>
      </c>
      <c r="M880" s="2">
        <f t="shared" ca="1" si="211"/>
        <v>0.44000000000000006</v>
      </c>
      <c r="N880" s="14">
        <f t="shared" ca="1" si="212"/>
        <v>0.16</v>
      </c>
      <c r="O880" s="2">
        <f t="shared" ca="1" si="213"/>
        <v>4.16</v>
      </c>
      <c r="P880" s="14">
        <f t="shared" ca="1" si="205"/>
        <v>1.8064516129032258</v>
      </c>
      <c r="Q880" s="2">
        <f t="shared" ca="1" si="214"/>
        <v>99.354838709677423</v>
      </c>
      <c r="R880" s="2">
        <f t="shared" ca="1" si="206"/>
        <v>103.51483870967742</v>
      </c>
      <c r="S880" s="2">
        <v>0</v>
      </c>
      <c r="T880" s="2">
        <v>0</v>
      </c>
      <c r="U880" s="2">
        <v>0</v>
      </c>
      <c r="V880" s="2">
        <v>0</v>
      </c>
      <c r="W880" s="2">
        <f t="shared" ca="1" si="207"/>
        <v>114.31483870967742</v>
      </c>
    </row>
    <row r="881" spans="1:23" hidden="1" x14ac:dyDescent="0.35">
      <c r="A881" s="6" t="s">
        <v>49</v>
      </c>
      <c r="B881" s="2" t="s">
        <v>121</v>
      </c>
      <c r="C881" s="2" t="s">
        <v>109</v>
      </c>
      <c r="D881" s="2">
        <f t="shared" si="221"/>
        <v>2</v>
      </c>
      <c r="E881" s="2">
        <f t="shared" ca="1" si="215"/>
        <v>7.2</v>
      </c>
      <c r="F881" s="2">
        <f t="shared" ca="1" si="216"/>
        <v>220</v>
      </c>
      <c r="G881" s="2">
        <f t="shared" ca="1" si="217"/>
        <v>118</v>
      </c>
      <c r="H881" s="2">
        <f t="shared" ca="1" si="218"/>
        <v>8.6</v>
      </c>
      <c r="I881" s="2">
        <f t="shared" ca="1" si="219"/>
        <v>4</v>
      </c>
      <c r="J881" s="2">
        <f t="shared" ca="1" si="208"/>
        <v>10.8</v>
      </c>
      <c r="K881" s="2">
        <f t="shared" ca="1" si="209"/>
        <v>2.2000000000000002</v>
      </c>
      <c r="L881" s="2">
        <f t="shared" ca="1" si="210"/>
        <v>1.77</v>
      </c>
      <c r="M881" s="2">
        <f t="shared" ca="1" si="211"/>
        <v>0.43</v>
      </c>
      <c r="N881" s="14">
        <f t="shared" ca="1" si="212"/>
        <v>0.12</v>
      </c>
      <c r="O881" s="2">
        <f t="shared" ca="1" si="213"/>
        <v>4.5200000000000005</v>
      </c>
      <c r="P881" s="14">
        <f t="shared" ca="1" si="205"/>
        <v>1.2334801762114538</v>
      </c>
      <c r="Q881" s="2">
        <f t="shared" ca="1" si="214"/>
        <v>67.841409691629963</v>
      </c>
      <c r="R881" s="2">
        <f t="shared" ca="1" si="206"/>
        <v>72.361409691629959</v>
      </c>
      <c r="S881" s="2">
        <v>0</v>
      </c>
      <c r="T881" s="2">
        <v>0</v>
      </c>
      <c r="U881" s="2">
        <v>0</v>
      </c>
      <c r="V881" s="2">
        <v>0</v>
      </c>
      <c r="W881" s="2">
        <f t="shared" ca="1" si="207"/>
        <v>83.161409691629956</v>
      </c>
    </row>
    <row r="882" spans="1:23" hidden="1" x14ac:dyDescent="0.35">
      <c r="A882" s="6" t="s">
        <v>50</v>
      </c>
      <c r="B882" s="2" t="s">
        <v>121</v>
      </c>
      <c r="C882" s="2" t="s">
        <v>109</v>
      </c>
      <c r="D882" s="2">
        <f t="shared" si="221"/>
        <v>2</v>
      </c>
      <c r="E882" s="2">
        <f t="shared" ca="1" si="215"/>
        <v>8</v>
      </c>
      <c r="F882" s="2">
        <f t="shared" ca="1" si="216"/>
        <v>206</v>
      </c>
      <c r="G882" s="2">
        <f t="shared" ca="1" si="217"/>
        <v>118</v>
      </c>
      <c r="H882" s="2">
        <f t="shared" ca="1" si="218"/>
        <v>7.4</v>
      </c>
      <c r="I882" s="2">
        <f t="shared" ca="1" si="219"/>
        <v>4</v>
      </c>
      <c r="J882" s="2">
        <f t="shared" ca="1" si="208"/>
        <v>12</v>
      </c>
      <c r="K882" s="2">
        <f t="shared" ca="1" si="209"/>
        <v>2.06</v>
      </c>
      <c r="L882" s="2">
        <f t="shared" ca="1" si="210"/>
        <v>1.77</v>
      </c>
      <c r="M882" s="2">
        <f t="shared" ca="1" si="211"/>
        <v>0.37000000000000005</v>
      </c>
      <c r="N882" s="14">
        <f t="shared" ca="1" si="212"/>
        <v>0.2</v>
      </c>
      <c r="O882" s="2">
        <f t="shared" ca="1" si="213"/>
        <v>4.4000000000000004</v>
      </c>
      <c r="P882" s="14">
        <f t="shared" ca="1" si="205"/>
        <v>1.3023255813953489</v>
      </c>
      <c r="Q882" s="2">
        <f t="shared" ca="1" si="214"/>
        <v>71.627906976744185</v>
      </c>
      <c r="R882" s="2">
        <f t="shared" ca="1" si="206"/>
        <v>76.027906976744191</v>
      </c>
      <c r="S882" s="2">
        <v>0</v>
      </c>
      <c r="T882" s="2">
        <v>0</v>
      </c>
      <c r="U882" s="2">
        <v>0</v>
      </c>
      <c r="V882" s="2">
        <v>0</v>
      </c>
      <c r="W882" s="2">
        <f t="shared" ca="1" si="207"/>
        <v>88.027906976744191</v>
      </c>
    </row>
    <row r="883" spans="1:23" hidden="1" x14ac:dyDescent="0.35">
      <c r="A883" s="6" t="s">
        <v>51</v>
      </c>
      <c r="B883" s="2" t="s">
        <v>121</v>
      </c>
      <c r="C883" s="2" t="s">
        <v>109</v>
      </c>
      <c r="D883" s="2">
        <f t="shared" si="221"/>
        <v>2</v>
      </c>
      <c r="E883" s="2">
        <f t="shared" ca="1" si="215"/>
        <v>8</v>
      </c>
      <c r="F883" s="2">
        <f t="shared" ca="1" si="216"/>
        <v>196</v>
      </c>
      <c r="G883" s="2">
        <f t="shared" ca="1" si="217"/>
        <v>100</v>
      </c>
      <c r="H883" s="2">
        <f t="shared" ca="1" si="218"/>
        <v>7.4</v>
      </c>
      <c r="I883" s="2">
        <f t="shared" ca="1" si="219"/>
        <v>10</v>
      </c>
      <c r="J883" s="2">
        <f t="shared" ca="1" si="208"/>
        <v>12</v>
      </c>
      <c r="K883" s="2">
        <f t="shared" ca="1" si="209"/>
        <v>1.96</v>
      </c>
      <c r="L883" s="2">
        <f t="shared" ca="1" si="210"/>
        <v>1.5</v>
      </c>
      <c r="M883" s="2">
        <f t="shared" ca="1" si="211"/>
        <v>0.37000000000000005</v>
      </c>
      <c r="N883" s="14">
        <f t="shared" ca="1" si="212"/>
        <v>0.3</v>
      </c>
      <c r="O883" s="2">
        <f t="shared" ca="1" si="213"/>
        <v>4.13</v>
      </c>
      <c r="P883" s="14">
        <f t="shared" ca="1" si="205"/>
        <v>1.4213197969543148</v>
      </c>
      <c r="Q883" s="2">
        <f t="shared" ca="1" si="214"/>
        <v>78.172588832487307</v>
      </c>
      <c r="R883" s="2">
        <f t="shared" ca="1" si="206"/>
        <v>82.302588832487302</v>
      </c>
      <c r="S883" s="2">
        <v>0</v>
      </c>
      <c r="T883" s="2">
        <v>0</v>
      </c>
      <c r="U883" s="2">
        <v>0</v>
      </c>
      <c r="V883" s="2">
        <v>0</v>
      </c>
      <c r="W883" s="2">
        <f t="shared" ca="1" si="207"/>
        <v>94.302588832487302</v>
      </c>
    </row>
    <row r="884" spans="1:23" hidden="1" x14ac:dyDescent="0.35">
      <c r="A884" s="6" t="s">
        <v>52</v>
      </c>
      <c r="B884" s="2" t="s">
        <v>121</v>
      </c>
      <c r="C884" s="2" t="s">
        <v>109</v>
      </c>
      <c r="D884" s="2">
        <f t="shared" si="221"/>
        <v>2</v>
      </c>
      <c r="E884" s="2">
        <f t="shared" ca="1" si="215"/>
        <v>9</v>
      </c>
      <c r="F884" s="2">
        <f t="shared" ca="1" si="216"/>
        <v>190</v>
      </c>
      <c r="G884" s="2">
        <f t="shared" ca="1" si="217"/>
        <v>120</v>
      </c>
      <c r="H884" s="2">
        <f t="shared" ca="1" si="218"/>
        <v>8.8000000000000007</v>
      </c>
      <c r="I884" s="2">
        <f t="shared" ca="1" si="219"/>
        <v>16</v>
      </c>
      <c r="J884" s="2">
        <f t="shared" ca="1" si="208"/>
        <v>13.5</v>
      </c>
      <c r="K884" s="2">
        <f t="shared" ca="1" si="209"/>
        <v>1.9000000000000001</v>
      </c>
      <c r="L884" s="2">
        <f t="shared" ca="1" si="210"/>
        <v>1.7999999999999998</v>
      </c>
      <c r="M884" s="2">
        <f t="shared" ca="1" si="211"/>
        <v>0.44000000000000006</v>
      </c>
      <c r="N884" s="14">
        <f t="shared" ca="1" si="212"/>
        <v>0.32</v>
      </c>
      <c r="O884" s="2">
        <f t="shared" ca="1" si="213"/>
        <v>4.4600000000000009</v>
      </c>
      <c r="P884" s="14">
        <f t="shared" ca="1" si="205"/>
        <v>1.1475409836065573</v>
      </c>
      <c r="Q884" s="2">
        <f t="shared" ca="1" si="214"/>
        <v>63.114754098360649</v>
      </c>
      <c r="R884" s="2">
        <f t="shared" ca="1" si="206"/>
        <v>67.574754098360643</v>
      </c>
      <c r="S884" s="2">
        <v>0</v>
      </c>
      <c r="T884" s="2">
        <v>0</v>
      </c>
      <c r="U884" s="2">
        <v>0</v>
      </c>
      <c r="V884" s="2">
        <v>0</v>
      </c>
      <c r="W884" s="2">
        <f t="shared" ca="1" si="207"/>
        <v>81.074754098360643</v>
      </c>
    </row>
    <row r="885" spans="1:23" hidden="1" x14ac:dyDescent="0.35">
      <c r="A885" s="6" t="s">
        <v>53</v>
      </c>
      <c r="B885" s="2" t="s">
        <v>121</v>
      </c>
      <c r="C885" s="2" t="s">
        <v>109</v>
      </c>
      <c r="D885" s="2">
        <f t="shared" si="221"/>
        <v>2</v>
      </c>
      <c r="E885" s="2">
        <f t="shared" ca="1" si="215"/>
        <v>7</v>
      </c>
      <c r="F885" s="2">
        <f t="shared" ca="1" si="216"/>
        <v>188</v>
      </c>
      <c r="G885" s="2">
        <f t="shared" ca="1" si="217"/>
        <v>116</v>
      </c>
      <c r="H885" s="2">
        <f t="shared" ca="1" si="218"/>
        <v>8.4</v>
      </c>
      <c r="I885" s="2">
        <f t="shared" ca="1" si="219"/>
        <v>6</v>
      </c>
      <c r="J885" s="2">
        <f t="shared" ca="1" si="208"/>
        <v>10.5</v>
      </c>
      <c r="K885" s="2">
        <f t="shared" ca="1" si="209"/>
        <v>1.8800000000000001</v>
      </c>
      <c r="L885" s="2">
        <f t="shared" ca="1" si="210"/>
        <v>1.74</v>
      </c>
      <c r="M885" s="2">
        <f t="shared" ca="1" si="211"/>
        <v>0.42000000000000004</v>
      </c>
      <c r="N885" s="14">
        <f t="shared" ca="1" si="212"/>
        <v>0.18</v>
      </c>
      <c r="O885" s="2">
        <f t="shared" ca="1" si="213"/>
        <v>4.22</v>
      </c>
      <c r="P885" s="14">
        <f t="shared" ca="1" si="205"/>
        <v>1.3793103448275863</v>
      </c>
      <c r="Q885" s="2">
        <f t="shared" ca="1" si="214"/>
        <v>75.862068965517253</v>
      </c>
      <c r="R885" s="2">
        <f t="shared" ca="1" si="206"/>
        <v>80.082068965517252</v>
      </c>
      <c r="S885" s="2">
        <v>0</v>
      </c>
      <c r="T885" s="2">
        <v>0</v>
      </c>
      <c r="U885" s="2">
        <v>0</v>
      </c>
      <c r="V885" s="2">
        <v>0</v>
      </c>
      <c r="W885" s="2">
        <f t="shared" ca="1" si="207"/>
        <v>90.582068965517252</v>
      </c>
    </row>
    <row r="886" spans="1:23" hidden="1" x14ac:dyDescent="0.35">
      <c r="A886" s="6" t="s">
        <v>54</v>
      </c>
      <c r="B886" s="2" t="s">
        <v>121</v>
      </c>
      <c r="C886" s="2" t="s">
        <v>109</v>
      </c>
      <c r="D886" s="2">
        <f t="shared" si="221"/>
        <v>2</v>
      </c>
      <c r="E886" s="2">
        <f t="shared" ca="1" si="215"/>
        <v>8.8000000000000007</v>
      </c>
      <c r="F886" s="2">
        <f t="shared" ca="1" si="216"/>
        <v>192</v>
      </c>
      <c r="G886" s="2">
        <f t="shared" ca="1" si="217"/>
        <v>104</v>
      </c>
      <c r="H886" s="2">
        <f t="shared" ca="1" si="218"/>
        <v>7.4</v>
      </c>
      <c r="I886" s="2">
        <f t="shared" ca="1" si="219"/>
        <v>8</v>
      </c>
      <c r="J886" s="2">
        <f t="shared" ca="1" si="208"/>
        <v>13.200000000000001</v>
      </c>
      <c r="K886" s="2">
        <f t="shared" ca="1" si="209"/>
        <v>1.92</v>
      </c>
      <c r="L886" s="2">
        <f t="shared" ca="1" si="210"/>
        <v>1.56</v>
      </c>
      <c r="M886" s="2">
        <f t="shared" ca="1" si="211"/>
        <v>0.37000000000000005</v>
      </c>
      <c r="N886" s="14">
        <f t="shared" ca="1" si="212"/>
        <v>0.32</v>
      </c>
      <c r="O886" s="2">
        <f t="shared" ca="1" si="213"/>
        <v>4.17</v>
      </c>
      <c r="P886" s="14">
        <f t="shared" ref="P886:P949" ca="1" si="222">((140/RANDBETWEEN(150,250))*D886)</f>
        <v>1.4583333333333333</v>
      </c>
      <c r="Q886" s="2">
        <f t="shared" ca="1" si="214"/>
        <v>80.208333333333329</v>
      </c>
      <c r="R886" s="2">
        <f t="shared" ca="1" si="206"/>
        <v>84.37833333333333</v>
      </c>
      <c r="S886" s="2">
        <v>0</v>
      </c>
      <c r="T886" s="2">
        <v>0</v>
      </c>
      <c r="U886" s="2">
        <v>0</v>
      </c>
      <c r="V886" s="2">
        <v>0</v>
      </c>
      <c r="W886" s="2">
        <f t="shared" ca="1" si="207"/>
        <v>97.578333333333333</v>
      </c>
    </row>
    <row r="887" spans="1:23" hidden="1" x14ac:dyDescent="0.35">
      <c r="A887" s="6" t="s">
        <v>55</v>
      </c>
      <c r="B887" s="2" t="s">
        <v>121</v>
      </c>
      <c r="C887" s="2" t="s">
        <v>109</v>
      </c>
      <c r="D887" s="2">
        <f t="shared" si="221"/>
        <v>2</v>
      </c>
      <c r="E887" s="2">
        <f t="shared" ca="1" si="215"/>
        <v>8.8000000000000007</v>
      </c>
      <c r="F887" s="2">
        <f t="shared" ca="1" si="216"/>
        <v>208</v>
      </c>
      <c r="G887" s="2">
        <f t="shared" ca="1" si="217"/>
        <v>90</v>
      </c>
      <c r="H887" s="2">
        <f t="shared" ca="1" si="218"/>
        <v>7</v>
      </c>
      <c r="I887" s="2">
        <f t="shared" ca="1" si="219"/>
        <v>12</v>
      </c>
      <c r="J887" s="2">
        <f t="shared" ca="1" si="208"/>
        <v>13.200000000000001</v>
      </c>
      <c r="K887" s="2">
        <f t="shared" ca="1" si="209"/>
        <v>2.08</v>
      </c>
      <c r="L887" s="2">
        <f t="shared" ca="1" si="210"/>
        <v>1.3499999999999999</v>
      </c>
      <c r="M887" s="2">
        <f t="shared" ca="1" si="211"/>
        <v>0.35000000000000003</v>
      </c>
      <c r="N887" s="14">
        <f t="shared" ca="1" si="212"/>
        <v>0.48</v>
      </c>
      <c r="O887" s="2">
        <f t="shared" ca="1" si="213"/>
        <v>4.26</v>
      </c>
      <c r="P887" s="14">
        <f t="shared" ca="1" si="222"/>
        <v>1.1382113821138211</v>
      </c>
      <c r="Q887" s="2">
        <f t="shared" ca="1" si="214"/>
        <v>62.601626016260163</v>
      </c>
      <c r="R887" s="2">
        <f t="shared" ca="1" si="206"/>
        <v>66.861626016260161</v>
      </c>
      <c r="S887" s="2">
        <v>0</v>
      </c>
      <c r="T887" s="2">
        <v>0</v>
      </c>
      <c r="U887" s="2">
        <v>0</v>
      </c>
      <c r="V887" s="2">
        <v>0</v>
      </c>
      <c r="W887" s="2">
        <f t="shared" ca="1" si="207"/>
        <v>80.061626016260163</v>
      </c>
    </row>
    <row r="888" spans="1:23" hidden="1" x14ac:dyDescent="0.35">
      <c r="A888" s="6" t="s">
        <v>56</v>
      </c>
      <c r="B888" s="2" t="s">
        <v>121</v>
      </c>
      <c r="C888" s="2" t="s">
        <v>109</v>
      </c>
      <c r="D888" s="2">
        <f t="shared" si="221"/>
        <v>2</v>
      </c>
      <c r="E888" s="2">
        <f t="shared" ca="1" si="215"/>
        <v>7</v>
      </c>
      <c r="F888" s="2">
        <f t="shared" ca="1" si="216"/>
        <v>198</v>
      </c>
      <c r="G888" s="2">
        <f t="shared" ca="1" si="217"/>
        <v>98</v>
      </c>
      <c r="H888" s="2">
        <f t="shared" ca="1" si="218"/>
        <v>8.8000000000000007</v>
      </c>
      <c r="I888" s="2">
        <f t="shared" ca="1" si="219"/>
        <v>12</v>
      </c>
      <c r="J888" s="2">
        <f t="shared" ca="1" si="208"/>
        <v>10.5</v>
      </c>
      <c r="K888" s="2">
        <f t="shared" ca="1" si="209"/>
        <v>1.98</v>
      </c>
      <c r="L888" s="2">
        <f t="shared" ca="1" si="210"/>
        <v>1.47</v>
      </c>
      <c r="M888" s="2">
        <f t="shared" ca="1" si="211"/>
        <v>0.44000000000000006</v>
      </c>
      <c r="N888" s="14">
        <f t="shared" ca="1" si="212"/>
        <v>0.60000000000000009</v>
      </c>
      <c r="O888" s="2">
        <f t="shared" ca="1" si="213"/>
        <v>4.49</v>
      </c>
      <c r="P888" s="14">
        <f t="shared" ca="1" si="222"/>
        <v>1.7948717948717949</v>
      </c>
      <c r="Q888" s="2">
        <f t="shared" ca="1" si="214"/>
        <v>98.717948717948715</v>
      </c>
      <c r="R888" s="2">
        <f t="shared" ca="1" si="206"/>
        <v>103.20794871794871</v>
      </c>
      <c r="S888" s="2">
        <v>0</v>
      </c>
      <c r="T888" s="2">
        <v>0</v>
      </c>
      <c r="U888" s="2">
        <v>0</v>
      </c>
      <c r="V888" s="2">
        <v>0</v>
      </c>
      <c r="W888" s="2">
        <f t="shared" ca="1" si="207"/>
        <v>113.70794871794871</v>
      </c>
    </row>
    <row r="889" spans="1:23" hidden="1" x14ac:dyDescent="0.35">
      <c r="A889" s="6" t="s">
        <v>57</v>
      </c>
      <c r="B889" s="2" t="s">
        <v>121</v>
      </c>
      <c r="C889" s="2" t="s">
        <v>109</v>
      </c>
      <c r="D889" s="2">
        <f t="shared" si="221"/>
        <v>2</v>
      </c>
      <c r="E889" s="2">
        <f t="shared" ca="1" si="215"/>
        <v>7.8</v>
      </c>
      <c r="F889" s="2">
        <f t="shared" ca="1" si="216"/>
        <v>216</v>
      </c>
      <c r="G889" s="2">
        <f t="shared" ca="1" si="217"/>
        <v>118</v>
      </c>
      <c r="H889" s="2">
        <f t="shared" ca="1" si="218"/>
        <v>8</v>
      </c>
      <c r="I889" s="2">
        <f t="shared" ca="1" si="219"/>
        <v>16</v>
      </c>
      <c r="J889" s="2">
        <f t="shared" ca="1" si="208"/>
        <v>11.7</v>
      </c>
      <c r="K889" s="2">
        <f t="shared" ca="1" si="209"/>
        <v>2.16</v>
      </c>
      <c r="L889" s="2">
        <f t="shared" ca="1" si="210"/>
        <v>1.77</v>
      </c>
      <c r="M889" s="2">
        <f t="shared" ca="1" si="211"/>
        <v>0.4</v>
      </c>
      <c r="N889" s="14">
        <f t="shared" ca="1" si="212"/>
        <v>0.48</v>
      </c>
      <c r="O889" s="2">
        <f t="shared" ca="1" si="213"/>
        <v>4.8100000000000005</v>
      </c>
      <c r="P889" s="14">
        <f t="shared" ca="1" si="222"/>
        <v>1.5053763440860215</v>
      </c>
      <c r="Q889" s="2">
        <f t="shared" ca="1" si="214"/>
        <v>82.795698924731184</v>
      </c>
      <c r="R889" s="2">
        <f t="shared" ca="1" si="206"/>
        <v>87.605698924731186</v>
      </c>
      <c r="S889" s="2">
        <v>0</v>
      </c>
      <c r="T889" s="2">
        <v>0</v>
      </c>
      <c r="U889" s="2">
        <v>0</v>
      </c>
      <c r="V889" s="2">
        <v>0</v>
      </c>
      <c r="W889" s="2">
        <f t="shared" ca="1" si="207"/>
        <v>99.305698924731189</v>
      </c>
    </row>
    <row r="890" spans="1:23" hidden="1" x14ac:dyDescent="0.35">
      <c r="A890" s="6" t="s">
        <v>58</v>
      </c>
      <c r="B890" s="2" t="s">
        <v>121</v>
      </c>
      <c r="C890" s="2" t="s">
        <v>109</v>
      </c>
      <c r="D890" s="2">
        <f t="shared" si="221"/>
        <v>2</v>
      </c>
      <c r="E890" s="2">
        <f t="shared" ca="1" si="215"/>
        <v>8.4</v>
      </c>
      <c r="F890" s="2">
        <f t="shared" ca="1" si="216"/>
        <v>188</v>
      </c>
      <c r="G890" s="2">
        <f t="shared" ca="1" si="217"/>
        <v>118</v>
      </c>
      <c r="H890" s="2">
        <f t="shared" ca="1" si="218"/>
        <v>8.6</v>
      </c>
      <c r="I890" s="2">
        <f t="shared" ca="1" si="219"/>
        <v>4</v>
      </c>
      <c r="J890" s="2">
        <f t="shared" ca="1" si="208"/>
        <v>12.600000000000001</v>
      </c>
      <c r="K890" s="2">
        <f t="shared" ca="1" si="209"/>
        <v>1.8800000000000001</v>
      </c>
      <c r="L890" s="2">
        <f t="shared" ca="1" si="210"/>
        <v>1.77</v>
      </c>
      <c r="M890" s="2">
        <f t="shared" ca="1" si="211"/>
        <v>0.43</v>
      </c>
      <c r="N890" s="14">
        <f t="shared" ca="1" si="212"/>
        <v>0.12</v>
      </c>
      <c r="O890" s="2">
        <f t="shared" ca="1" si="213"/>
        <v>4.2</v>
      </c>
      <c r="P890" s="14">
        <f t="shared" ca="1" si="222"/>
        <v>1.5819209039548023</v>
      </c>
      <c r="Q890" s="2">
        <f t="shared" ca="1" si="214"/>
        <v>87.005649717514132</v>
      </c>
      <c r="R890" s="2">
        <f t="shared" ca="1" si="206"/>
        <v>91.205649717514135</v>
      </c>
      <c r="S890" s="2">
        <v>0</v>
      </c>
      <c r="T890" s="2">
        <v>0</v>
      </c>
      <c r="U890" s="2">
        <v>0</v>
      </c>
      <c r="V890" s="2">
        <v>0</v>
      </c>
      <c r="W890" s="2">
        <f t="shared" ca="1" si="207"/>
        <v>103.80564971751414</v>
      </c>
    </row>
    <row r="891" spans="1:23" hidden="1" x14ac:dyDescent="0.35">
      <c r="A891" s="6" t="s">
        <v>59</v>
      </c>
      <c r="B891" s="2" t="s">
        <v>121</v>
      </c>
      <c r="C891" s="2" t="s">
        <v>109</v>
      </c>
      <c r="D891" s="2">
        <f t="shared" si="221"/>
        <v>2</v>
      </c>
      <c r="E891" s="2">
        <f t="shared" ca="1" si="215"/>
        <v>9</v>
      </c>
      <c r="F891" s="2">
        <f t="shared" ca="1" si="216"/>
        <v>204</v>
      </c>
      <c r="G891" s="2">
        <f t="shared" ca="1" si="217"/>
        <v>90</v>
      </c>
      <c r="H891" s="2">
        <f t="shared" ca="1" si="218"/>
        <v>8.1999999999999993</v>
      </c>
      <c r="I891" s="2">
        <f t="shared" ca="1" si="219"/>
        <v>4</v>
      </c>
      <c r="J891" s="2">
        <f t="shared" ca="1" si="208"/>
        <v>13.5</v>
      </c>
      <c r="K891" s="2">
        <f t="shared" ca="1" si="209"/>
        <v>2.04</v>
      </c>
      <c r="L891" s="2">
        <f t="shared" ca="1" si="210"/>
        <v>1.3499999999999999</v>
      </c>
      <c r="M891" s="2">
        <f t="shared" ca="1" si="211"/>
        <v>0.41</v>
      </c>
      <c r="N891" s="14">
        <f t="shared" ca="1" si="212"/>
        <v>0.12</v>
      </c>
      <c r="O891" s="2">
        <f t="shared" ca="1" si="213"/>
        <v>3.92</v>
      </c>
      <c r="P891" s="14">
        <f t="shared" ca="1" si="222"/>
        <v>1.4</v>
      </c>
      <c r="Q891" s="2">
        <f t="shared" ca="1" si="214"/>
        <v>77</v>
      </c>
      <c r="R891" s="2">
        <f t="shared" ca="1" si="206"/>
        <v>80.92</v>
      </c>
      <c r="S891" s="2">
        <v>0</v>
      </c>
      <c r="T891" s="2">
        <v>0</v>
      </c>
      <c r="U891" s="2">
        <v>0</v>
      </c>
      <c r="V891" s="2">
        <v>0</v>
      </c>
      <c r="W891" s="2">
        <f t="shared" ca="1" si="207"/>
        <v>94.42</v>
      </c>
    </row>
    <row r="892" spans="1:23" hidden="1" x14ac:dyDescent="0.35">
      <c r="A892" s="6" t="s">
        <v>60</v>
      </c>
      <c r="B892" s="2" t="s">
        <v>121</v>
      </c>
      <c r="C892" s="2" t="s">
        <v>109</v>
      </c>
      <c r="D892" s="2">
        <f t="shared" si="221"/>
        <v>2</v>
      </c>
      <c r="E892" s="2">
        <f t="shared" ca="1" si="215"/>
        <v>8.8000000000000007</v>
      </c>
      <c r="F892" s="2">
        <f t="shared" ca="1" si="216"/>
        <v>194</v>
      </c>
      <c r="G892" s="2">
        <f t="shared" ca="1" si="217"/>
        <v>100</v>
      </c>
      <c r="H892" s="2">
        <f t="shared" ca="1" si="218"/>
        <v>7</v>
      </c>
      <c r="I892" s="2">
        <f t="shared" ca="1" si="219"/>
        <v>6</v>
      </c>
      <c r="J892" s="2">
        <f t="shared" ca="1" si="208"/>
        <v>13.200000000000001</v>
      </c>
      <c r="K892" s="2">
        <f t="shared" ca="1" si="209"/>
        <v>1.94</v>
      </c>
      <c r="L892" s="2">
        <f t="shared" ca="1" si="210"/>
        <v>1.5</v>
      </c>
      <c r="M892" s="2">
        <f t="shared" ca="1" si="211"/>
        <v>0.35000000000000003</v>
      </c>
      <c r="N892" s="14">
        <f t="shared" ca="1" si="212"/>
        <v>0.18</v>
      </c>
      <c r="O892" s="2">
        <f t="shared" ca="1" si="213"/>
        <v>3.97</v>
      </c>
      <c r="P892" s="14">
        <f t="shared" ca="1" si="222"/>
        <v>1.386138613861386</v>
      </c>
      <c r="Q892" s="2">
        <f t="shared" ca="1" si="214"/>
        <v>76.237623762376231</v>
      </c>
      <c r="R892" s="2">
        <f t="shared" ca="1" si="206"/>
        <v>80.20762376237623</v>
      </c>
      <c r="S892" s="2">
        <v>0</v>
      </c>
      <c r="T892" s="2">
        <v>0</v>
      </c>
      <c r="U892" s="2">
        <v>0</v>
      </c>
      <c r="V892" s="2">
        <v>0</v>
      </c>
      <c r="W892" s="2">
        <f t="shared" ca="1" si="207"/>
        <v>93.407623762376232</v>
      </c>
    </row>
    <row r="893" spans="1:23" hidden="1" x14ac:dyDescent="0.35">
      <c r="A893" s="6" t="s">
        <v>61</v>
      </c>
      <c r="B893" s="2" t="s">
        <v>121</v>
      </c>
      <c r="C893" s="2" t="s">
        <v>109</v>
      </c>
      <c r="D893" s="2">
        <f t="shared" si="221"/>
        <v>2</v>
      </c>
      <c r="E893" s="2">
        <f t="shared" ca="1" si="215"/>
        <v>8.4</v>
      </c>
      <c r="F893" s="2">
        <f t="shared" ca="1" si="216"/>
        <v>194</v>
      </c>
      <c r="G893" s="2">
        <f t="shared" ca="1" si="217"/>
        <v>106</v>
      </c>
      <c r="H893" s="2">
        <f t="shared" ca="1" si="218"/>
        <v>8.6</v>
      </c>
      <c r="I893" s="2">
        <f t="shared" ca="1" si="219"/>
        <v>8</v>
      </c>
      <c r="J893" s="2">
        <f t="shared" ca="1" si="208"/>
        <v>12.600000000000001</v>
      </c>
      <c r="K893" s="2">
        <f t="shared" ca="1" si="209"/>
        <v>1.94</v>
      </c>
      <c r="L893" s="2">
        <f t="shared" ca="1" si="210"/>
        <v>1.5899999999999999</v>
      </c>
      <c r="M893" s="2">
        <f t="shared" ca="1" si="211"/>
        <v>0.43</v>
      </c>
      <c r="N893" s="14">
        <f t="shared" ca="1" si="212"/>
        <v>0.16</v>
      </c>
      <c r="O893" s="2">
        <f t="shared" ca="1" si="213"/>
        <v>4.12</v>
      </c>
      <c r="P893" s="14">
        <f t="shared" ca="1" si="222"/>
        <v>1.5217391304347827</v>
      </c>
      <c r="Q893" s="2">
        <f t="shared" ca="1" si="214"/>
        <v>83.695652173913047</v>
      </c>
      <c r="R893" s="2">
        <f t="shared" ca="1" si="206"/>
        <v>87.815652173913051</v>
      </c>
      <c r="S893" s="2">
        <v>0</v>
      </c>
      <c r="T893" s="2">
        <v>0</v>
      </c>
      <c r="U893" s="2">
        <v>0</v>
      </c>
      <c r="V893" s="2">
        <v>0</v>
      </c>
      <c r="W893" s="2">
        <f t="shared" ca="1" si="207"/>
        <v>100.41565217391306</v>
      </c>
    </row>
    <row r="894" spans="1:23" hidden="1" x14ac:dyDescent="0.35">
      <c r="A894" s="6" t="s">
        <v>62</v>
      </c>
      <c r="B894" s="2" t="s">
        <v>121</v>
      </c>
      <c r="C894" s="2" t="s">
        <v>109</v>
      </c>
      <c r="D894" s="2">
        <f t="shared" si="221"/>
        <v>2</v>
      </c>
      <c r="E894" s="2">
        <f t="shared" ca="1" si="215"/>
        <v>7</v>
      </c>
      <c r="F894" s="2">
        <f t="shared" ca="1" si="216"/>
        <v>206</v>
      </c>
      <c r="G894" s="2">
        <f t="shared" ca="1" si="217"/>
        <v>118</v>
      </c>
      <c r="H894" s="2">
        <f t="shared" ca="1" si="218"/>
        <v>7.8</v>
      </c>
      <c r="I894" s="2">
        <f t="shared" ca="1" si="219"/>
        <v>6</v>
      </c>
      <c r="J894" s="2">
        <f t="shared" ca="1" si="208"/>
        <v>10.5</v>
      </c>
      <c r="K894" s="2">
        <f t="shared" ca="1" si="209"/>
        <v>2.06</v>
      </c>
      <c r="L894" s="2">
        <f t="shared" ca="1" si="210"/>
        <v>1.77</v>
      </c>
      <c r="M894" s="2">
        <f t="shared" ca="1" si="211"/>
        <v>0.39</v>
      </c>
      <c r="N894" s="14">
        <f t="shared" ca="1" si="212"/>
        <v>0.24</v>
      </c>
      <c r="O894" s="2">
        <f t="shared" ca="1" si="213"/>
        <v>4.46</v>
      </c>
      <c r="P894" s="14">
        <f t="shared" ca="1" si="222"/>
        <v>1.1666666666666667</v>
      </c>
      <c r="Q894" s="2">
        <f t="shared" ca="1" si="214"/>
        <v>64.166666666666671</v>
      </c>
      <c r="R894" s="2">
        <f t="shared" ca="1" si="206"/>
        <v>68.626666666666665</v>
      </c>
      <c r="S894" s="2">
        <v>0</v>
      </c>
      <c r="T894" s="2">
        <v>0</v>
      </c>
      <c r="U894" s="2">
        <v>0</v>
      </c>
      <c r="V894" s="2">
        <v>0</v>
      </c>
      <c r="W894" s="2">
        <f t="shared" ca="1" si="207"/>
        <v>79.126666666666665</v>
      </c>
    </row>
    <row r="895" spans="1:23" hidden="1" x14ac:dyDescent="0.35">
      <c r="A895" s="6" t="s">
        <v>63</v>
      </c>
      <c r="B895" s="2" t="s">
        <v>121</v>
      </c>
      <c r="C895" s="2" t="s">
        <v>109</v>
      </c>
      <c r="D895" s="2">
        <f t="shared" si="221"/>
        <v>2</v>
      </c>
      <c r="E895" s="2">
        <f t="shared" ca="1" si="215"/>
        <v>8.1999999999999993</v>
      </c>
      <c r="F895" s="2">
        <f t="shared" ca="1" si="216"/>
        <v>204</v>
      </c>
      <c r="G895" s="2">
        <f t="shared" ca="1" si="217"/>
        <v>106</v>
      </c>
      <c r="H895" s="2">
        <f t="shared" ca="1" si="218"/>
        <v>8.8000000000000007</v>
      </c>
      <c r="I895" s="2">
        <f t="shared" ca="1" si="219"/>
        <v>8</v>
      </c>
      <c r="J895" s="2">
        <f t="shared" ca="1" si="208"/>
        <v>12.299999999999999</v>
      </c>
      <c r="K895" s="2">
        <f t="shared" ca="1" si="209"/>
        <v>2.04</v>
      </c>
      <c r="L895" s="2">
        <f t="shared" ca="1" si="210"/>
        <v>1.5899999999999999</v>
      </c>
      <c r="M895" s="2">
        <f t="shared" ca="1" si="211"/>
        <v>0.44000000000000006</v>
      </c>
      <c r="N895" s="14">
        <f t="shared" ca="1" si="212"/>
        <v>0.24</v>
      </c>
      <c r="O895" s="2">
        <f t="shared" ca="1" si="213"/>
        <v>4.3100000000000005</v>
      </c>
      <c r="P895" s="14">
        <f t="shared" ca="1" si="222"/>
        <v>1.3592233009708738</v>
      </c>
      <c r="Q895" s="2">
        <f t="shared" ca="1" si="214"/>
        <v>74.757281553398059</v>
      </c>
      <c r="R895" s="2">
        <f t="shared" ca="1" si="206"/>
        <v>79.067281553398061</v>
      </c>
      <c r="S895" s="2">
        <v>0</v>
      </c>
      <c r="T895" s="2">
        <v>0</v>
      </c>
      <c r="U895" s="2">
        <v>0</v>
      </c>
      <c r="V895" s="2">
        <v>0</v>
      </c>
      <c r="W895" s="2">
        <f t="shared" ca="1" si="207"/>
        <v>91.367281553398058</v>
      </c>
    </row>
    <row r="896" spans="1:23" hidden="1" x14ac:dyDescent="0.35">
      <c r="A896" s="6" t="s">
        <v>64</v>
      </c>
      <c r="B896" s="2" t="s">
        <v>121</v>
      </c>
      <c r="C896" s="2" t="s">
        <v>109</v>
      </c>
      <c r="D896" s="2">
        <f t="shared" si="221"/>
        <v>2</v>
      </c>
      <c r="E896" s="2">
        <f t="shared" ca="1" si="215"/>
        <v>7.4</v>
      </c>
      <c r="F896" s="2">
        <f t="shared" ca="1" si="216"/>
        <v>204</v>
      </c>
      <c r="G896" s="2">
        <f t="shared" ca="1" si="217"/>
        <v>98</v>
      </c>
      <c r="H896" s="2">
        <f t="shared" ca="1" si="218"/>
        <v>8.1999999999999993</v>
      </c>
      <c r="I896" s="2">
        <f t="shared" ca="1" si="219"/>
        <v>8</v>
      </c>
      <c r="J896" s="2">
        <f t="shared" ca="1" si="208"/>
        <v>11.100000000000001</v>
      </c>
      <c r="K896" s="2">
        <f t="shared" ca="1" si="209"/>
        <v>2.04</v>
      </c>
      <c r="L896" s="2">
        <f t="shared" ca="1" si="210"/>
        <v>1.47</v>
      </c>
      <c r="M896" s="2">
        <f t="shared" ca="1" si="211"/>
        <v>0.41</v>
      </c>
      <c r="N896" s="14">
        <f t="shared" ca="1" si="212"/>
        <v>0.16</v>
      </c>
      <c r="O896" s="2">
        <f t="shared" ca="1" si="213"/>
        <v>4.08</v>
      </c>
      <c r="P896" s="14">
        <f t="shared" ca="1" si="222"/>
        <v>1.320754716981132</v>
      </c>
      <c r="Q896" s="2">
        <f t="shared" ca="1" si="214"/>
        <v>72.641509433962256</v>
      </c>
      <c r="R896" s="2">
        <f t="shared" ca="1" si="206"/>
        <v>76.721509433962254</v>
      </c>
      <c r="S896" s="2">
        <v>0</v>
      </c>
      <c r="T896" s="2">
        <v>0</v>
      </c>
      <c r="U896" s="2">
        <v>0</v>
      </c>
      <c r="V896" s="2">
        <v>0</v>
      </c>
      <c r="W896" s="2">
        <f t="shared" ca="1" si="207"/>
        <v>87.821509433962262</v>
      </c>
    </row>
    <row r="897" spans="1:23" hidden="1" x14ac:dyDescent="0.35">
      <c r="A897" s="6" t="s">
        <v>65</v>
      </c>
      <c r="B897" s="2" t="s">
        <v>121</v>
      </c>
      <c r="C897" s="2" t="s">
        <v>109</v>
      </c>
      <c r="D897" s="2">
        <f t="shared" si="221"/>
        <v>2</v>
      </c>
      <c r="E897" s="2">
        <f t="shared" ca="1" si="215"/>
        <v>8.8000000000000007</v>
      </c>
      <c r="F897" s="2">
        <f t="shared" ca="1" si="216"/>
        <v>202</v>
      </c>
      <c r="G897" s="2">
        <f t="shared" ca="1" si="217"/>
        <v>112</v>
      </c>
      <c r="H897" s="2">
        <f t="shared" ca="1" si="218"/>
        <v>8.8000000000000007</v>
      </c>
      <c r="I897" s="2">
        <f t="shared" ca="1" si="219"/>
        <v>4</v>
      </c>
      <c r="J897" s="2">
        <f t="shared" ca="1" si="208"/>
        <v>13.200000000000001</v>
      </c>
      <c r="K897" s="2">
        <f t="shared" ca="1" si="209"/>
        <v>2.02</v>
      </c>
      <c r="L897" s="2">
        <f t="shared" ca="1" si="210"/>
        <v>1.68</v>
      </c>
      <c r="M897" s="2">
        <f t="shared" ca="1" si="211"/>
        <v>0.44000000000000006</v>
      </c>
      <c r="N897" s="14">
        <f t="shared" ca="1" si="212"/>
        <v>0.12</v>
      </c>
      <c r="O897" s="2">
        <f t="shared" ca="1" si="213"/>
        <v>4.2600000000000007</v>
      </c>
      <c r="P897" s="14">
        <f t="shared" ca="1" si="222"/>
        <v>1.8181818181818181</v>
      </c>
      <c r="Q897" s="2">
        <f t="shared" ca="1" si="214"/>
        <v>100</v>
      </c>
      <c r="R897" s="2">
        <f t="shared" ca="1" si="206"/>
        <v>104.26</v>
      </c>
      <c r="S897" s="2">
        <v>0</v>
      </c>
      <c r="T897" s="2">
        <v>0</v>
      </c>
      <c r="U897" s="2">
        <v>0</v>
      </c>
      <c r="V897" s="2">
        <v>0</v>
      </c>
      <c r="W897" s="2">
        <f t="shared" ca="1" si="207"/>
        <v>117.46000000000001</v>
      </c>
    </row>
    <row r="898" spans="1:23" hidden="1" x14ac:dyDescent="0.35">
      <c r="A898" s="6" t="s">
        <v>66</v>
      </c>
      <c r="B898" s="2" t="s">
        <v>121</v>
      </c>
      <c r="C898" s="2" t="s">
        <v>109</v>
      </c>
      <c r="D898" s="2">
        <f t="shared" si="221"/>
        <v>2</v>
      </c>
      <c r="E898" s="2">
        <f t="shared" ca="1" si="215"/>
        <v>7.2</v>
      </c>
      <c r="F898" s="2">
        <f t="shared" ca="1" si="216"/>
        <v>198</v>
      </c>
      <c r="G898" s="2">
        <f t="shared" ca="1" si="217"/>
        <v>92</v>
      </c>
      <c r="H898" s="2">
        <f t="shared" ca="1" si="218"/>
        <v>7.4</v>
      </c>
      <c r="I898" s="2">
        <f t="shared" ca="1" si="219"/>
        <v>6</v>
      </c>
      <c r="J898" s="2">
        <f t="shared" ca="1" si="208"/>
        <v>10.8</v>
      </c>
      <c r="K898" s="2">
        <f t="shared" ca="1" si="209"/>
        <v>1.98</v>
      </c>
      <c r="L898" s="2">
        <f t="shared" ca="1" si="210"/>
        <v>1.38</v>
      </c>
      <c r="M898" s="2">
        <f t="shared" ca="1" si="211"/>
        <v>0.37000000000000005</v>
      </c>
      <c r="N898" s="14">
        <f t="shared" ca="1" si="212"/>
        <v>0.24</v>
      </c>
      <c r="O898" s="2">
        <f t="shared" ca="1" si="213"/>
        <v>3.9699999999999998</v>
      </c>
      <c r="P898" s="14">
        <f t="shared" ca="1" si="222"/>
        <v>1.2121212121212122</v>
      </c>
      <c r="Q898" s="2">
        <f t="shared" ca="1" si="214"/>
        <v>66.666666666666671</v>
      </c>
      <c r="R898" s="2">
        <f t="shared" ref="R898:R961" ca="1" si="223">SUM(Q898,O898)</f>
        <v>70.63666666666667</v>
      </c>
      <c r="S898" s="2">
        <v>0</v>
      </c>
      <c r="T898" s="2">
        <v>0</v>
      </c>
      <c r="U898" s="2">
        <v>0</v>
      </c>
      <c r="V898" s="2">
        <v>0</v>
      </c>
      <c r="W898" s="2">
        <f t="shared" ref="W898:W961" ca="1" si="224">SUM(R898:V898,J898)</f>
        <v>81.436666666666667</v>
      </c>
    </row>
    <row r="899" spans="1:23" hidden="1" x14ac:dyDescent="0.35">
      <c r="A899" s="6" t="s">
        <v>67</v>
      </c>
      <c r="B899" s="2" t="s">
        <v>121</v>
      </c>
      <c r="C899" s="2" t="s">
        <v>109</v>
      </c>
      <c r="D899" s="2">
        <f t="shared" si="221"/>
        <v>2</v>
      </c>
      <c r="E899" s="2">
        <f t="shared" ca="1" si="215"/>
        <v>7.4</v>
      </c>
      <c r="F899" s="2">
        <f t="shared" ca="1" si="216"/>
        <v>180</v>
      </c>
      <c r="G899" s="2">
        <f t="shared" ca="1" si="217"/>
        <v>114</v>
      </c>
      <c r="H899" s="2">
        <f t="shared" ca="1" si="218"/>
        <v>7.6</v>
      </c>
      <c r="I899" s="2">
        <f t="shared" ca="1" si="219"/>
        <v>16</v>
      </c>
      <c r="J899" s="2">
        <f t="shared" ref="J899:J962" ca="1" si="225">1.5*E899</f>
        <v>11.100000000000001</v>
      </c>
      <c r="K899" s="2">
        <f t="shared" ref="K899:K962" ca="1" si="226">0.01*F899</f>
        <v>1.8</v>
      </c>
      <c r="L899" s="2">
        <f t="shared" ref="L899:L962" ca="1" si="227">0.015*G899</f>
        <v>1.71</v>
      </c>
      <c r="M899" s="2">
        <f t="shared" ref="M899:M962" ca="1" si="228">0.05*H899</f>
        <v>0.38</v>
      </c>
      <c r="N899" s="14">
        <f t="shared" ref="N899:N962" ca="1" si="229">(RANDBETWEEN(2,5)/100)*I899</f>
        <v>0.64</v>
      </c>
      <c r="O899" s="2">
        <f t="shared" ref="O899:O962" ca="1" si="230">SUM(K899:N899)</f>
        <v>4.5299999999999994</v>
      </c>
      <c r="P899" s="14">
        <f t="shared" ca="1" si="222"/>
        <v>1.6279069767441861</v>
      </c>
      <c r="Q899" s="2">
        <f t="shared" ref="Q899:Q962" ca="1" si="231">(55*P899)</f>
        <v>89.534883720930239</v>
      </c>
      <c r="R899" s="2">
        <f t="shared" ca="1" si="223"/>
        <v>94.06488372093024</v>
      </c>
      <c r="S899" s="2">
        <v>0</v>
      </c>
      <c r="T899" s="2">
        <v>0</v>
      </c>
      <c r="U899" s="2">
        <v>0</v>
      </c>
      <c r="V899" s="2">
        <v>0</v>
      </c>
      <c r="W899" s="2">
        <f t="shared" ca="1" si="224"/>
        <v>105.16488372093025</v>
      </c>
    </row>
    <row r="900" spans="1:23" hidden="1" x14ac:dyDescent="0.35">
      <c r="A900" s="6" t="s">
        <v>68</v>
      </c>
      <c r="B900" s="2" t="s">
        <v>121</v>
      </c>
      <c r="C900" s="2" t="s">
        <v>109</v>
      </c>
      <c r="D900" s="2">
        <f t="shared" si="221"/>
        <v>2</v>
      </c>
      <c r="E900" s="2">
        <f t="shared" ca="1" si="215"/>
        <v>8.8000000000000007</v>
      </c>
      <c r="F900" s="2">
        <f t="shared" ca="1" si="216"/>
        <v>182</v>
      </c>
      <c r="G900" s="2">
        <f t="shared" ca="1" si="217"/>
        <v>108</v>
      </c>
      <c r="H900" s="2">
        <f t="shared" ca="1" si="218"/>
        <v>7.4</v>
      </c>
      <c r="I900" s="2">
        <f t="shared" ca="1" si="219"/>
        <v>4</v>
      </c>
      <c r="J900" s="2">
        <f t="shared" ca="1" si="225"/>
        <v>13.200000000000001</v>
      </c>
      <c r="K900" s="2">
        <f t="shared" ca="1" si="226"/>
        <v>1.82</v>
      </c>
      <c r="L900" s="2">
        <f t="shared" ca="1" si="227"/>
        <v>1.6199999999999999</v>
      </c>
      <c r="M900" s="2">
        <f t="shared" ca="1" si="228"/>
        <v>0.37000000000000005</v>
      </c>
      <c r="N900" s="14">
        <f t="shared" ca="1" si="229"/>
        <v>0.16</v>
      </c>
      <c r="O900" s="2">
        <f t="shared" ca="1" si="230"/>
        <v>3.97</v>
      </c>
      <c r="P900" s="14">
        <f t="shared" ca="1" si="222"/>
        <v>1.2727272727272727</v>
      </c>
      <c r="Q900" s="2">
        <f t="shared" ca="1" si="231"/>
        <v>70</v>
      </c>
      <c r="R900" s="2">
        <f t="shared" ca="1" si="223"/>
        <v>73.97</v>
      </c>
      <c r="S900" s="2">
        <v>0</v>
      </c>
      <c r="T900" s="2">
        <v>0</v>
      </c>
      <c r="U900" s="2">
        <v>0</v>
      </c>
      <c r="V900" s="2">
        <v>0</v>
      </c>
      <c r="W900" s="2">
        <f t="shared" ca="1" si="224"/>
        <v>87.17</v>
      </c>
    </row>
    <row r="901" spans="1:23" hidden="1" x14ac:dyDescent="0.35">
      <c r="A901" s="6" t="s">
        <v>69</v>
      </c>
      <c r="B901" s="2" t="s">
        <v>121</v>
      </c>
      <c r="C901" s="2" t="s">
        <v>109</v>
      </c>
      <c r="D901" s="2">
        <f t="shared" si="221"/>
        <v>2</v>
      </c>
      <c r="E901" s="2">
        <f t="shared" ca="1" si="215"/>
        <v>8.8000000000000007</v>
      </c>
      <c r="F901" s="2">
        <f t="shared" ca="1" si="216"/>
        <v>188</v>
      </c>
      <c r="G901" s="2">
        <f t="shared" ca="1" si="217"/>
        <v>116</v>
      </c>
      <c r="H901" s="2">
        <f t="shared" ca="1" si="218"/>
        <v>7</v>
      </c>
      <c r="I901" s="2">
        <f t="shared" ca="1" si="219"/>
        <v>16</v>
      </c>
      <c r="J901" s="2">
        <f t="shared" ca="1" si="225"/>
        <v>13.200000000000001</v>
      </c>
      <c r="K901" s="2">
        <f t="shared" ca="1" si="226"/>
        <v>1.8800000000000001</v>
      </c>
      <c r="L901" s="2">
        <f t="shared" ca="1" si="227"/>
        <v>1.74</v>
      </c>
      <c r="M901" s="2">
        <f t="shared" ca="1" si="228"/>
        <v>0.35000000000000003</v>
      </c>
      <c r="N901" s="14">
        <f t="shared" ca="1" si="229"/>
        <v>0.8</v>
      </c>
      <c r="O901" s="2">
        <f t="shared" ca="1" si="230"/>
        <v>4.7700000000000005</v>
      </c>
      <c r="P901" s="14">
        <f t="shared" ca="1" si="222"/>
        <v>1.1814345991561181</v>
      </c>
      <c r="Q901" s="2">
        <f t="shared" ca="1" si="231"/>
        <v>64.978902953586498</v>
      </c>
      <c r="R901" s="2">
        <f t="shared" ca="1" si="223"/>
        <v>69.748902953586494</v>
      </c>
      <c r="S901" s="2">
        <v>0</v>
      </c>
      <c r="T901" s="2">
        <v>0</v>
      </c>
      <c r="U901" s="2">
        <v>0</v>
      </c>
      <c r="V901" s="2">
        <v>0</v>
      </c>
      <c r="W901" s="2">
        <f t="shared" ca="1" si="224"/>
        <v>82.948902953586497</v>
      </c>
    </row>
    <row r="902" spans="1:23" hidden="1" x14ac:dyDescent="0.35">
      <c r="A902" s="6" t="s">
        <v>70</v>
      </c>
      <c r="B902" s="2" t="s">
        <v>121</v>
      </c>
      <c r="C902" s="2" t="s">
        <v>109</v>
      </c>
      <c r="D902" s="2">
        <f t="shared" si="221"/>
        <v>2</v>
      </c>
      <c r="E902" s="2">
        <f t="shared" ca="1" si="215"/>
        <v>7.4</v>
      </c>
      <c r="F902" s="2">
        <f t="shared" ca="1" si="216"/>
        <v>220</v>
      </c>
      <c r="G902" s="2">
        <f t="shared" ca="1" si="217"/>
        <v>98</v>
      </c>
      <c r="H902" s="2">
        <f t="shared" ca="1" si="218"/>
        <v>7.8</v>
      </c>
      <c r="I902" s="2">
        <f t="shared" ca="1" si="219"/>
        <v>6</v>
      </c>
      <c r="J902" s="2">
        <f t="shared" ca="1" si="225"/>
        <v>11.100000000000001</v>
      </c>
      <c r="K902" s="2">
        <f t="shared" ca="1" si="226"/>
        <v>2.2000000000000002</v>
      </c>
      <c r="L902" s="2">
        <f t="shared" ca="1" si="227"/>
        <v>1.47</v>
      </c>
      <c r="M902" s="2">
        <f t="shared" ca="1" si="228"/>
        <v>0.39</v>
      </c>
      <c r="N902" s="14">
        <f t="shared" ca="1" si="229"/>
        <v>0.12</v>
      </c>
      <c r="O902" s="2">
        <f t="shared" ca="1" si="230"/>
        <v>4.18</v>
      </c>
      <c r="P902" s="14">
        <f t="shared" ca="1" si="222"/>
        <v>1.5469613259668509</v>
      </c>
      <c r="Q902" s="2">
        <f t="shared" ca="1" si="231"/>
        <v>85.082872928176798</v>
      </c>
      <c r="R902" s="2">
        <f t="shared" ca="1" si="223"/>
        <v>89.26287292817679</v>
      </c>
      <c r="S902" s="2">
        <v>0</v>
      </c>
      <c r="T902" s="2">
        <v>0</v>
      </c>
      <c r="U902" s="2">
        <v>0</v>
      </c>
      <c r="V902" s="2">
        <v>0</v>
      </c>
      <c r="W902" s="2">
        <f t="shared" ca="1" si="224"/>
        <v>100.36287292817678</v>
      </c>
    </row>
    <row r="903" spans="1:23" hidden="1" x14ac:dyDescent="0.35">
      <c r="A903" s="6" t="s">
        <v>71</v>
      </c>
      <c r="B903" s="2" t="s">
        <v>121</v>
      </c>
      <c r="C903" s="2" t="s">
        <v>109</v>
      </c>
      <c r="D903" s="2">
        <f t="shared" si="221"/>
        <v>2</v>
      </c>
      <c r="E903" s="2">
        <f t="shared" ca="1" si="215"/>
        <v>8.1999999999999993</v>
      </c>
      <c r="F903" s="2">
        <f t="shared" ca="1" si="216"/>
        <v>192</v>
      </c>
      <c r="G903" s="2">
        <f t="shared" ca="1" si="217"/>
        <v>90</v>
      </c>
      <c r="H903" s="2">
        <f t="shared" ca="1" si="218"/>
        <v>8.4</v>
      </c>
      <c r="I903" s="2">
        <f t="shared" ca="1" si="219"/>
        <v>8</v>
      </c>
      <c r="J903" s="2">
        <f t="shared" ca="1" si="225"/>
        <v>12.299999999999999</v>
      </c>
      <c r="K903" s="2">
        <f t="shared" ca="1" si="226"/>
        <v>1.92</v>
      </c>
      <c r="L903" s="2">
        <f t="shared" ca="1" si="227"/>
        <v>1.3499999999999999</v>
      </c>
      <c r="M903" s="2">
        <f t="shared" ca="1" si="228"/>
        <v>0.42000000000000004</v>
      </c>
      <c r="N903" s="14">
        <f t="shared" ca="1" si="229"/>
        <v>0.24</v>
      </c>
      <c r="O903" s="2">
        <f t="shared" ca="1" si="230"/>
        <v>3.9299999999999997</v>
      </c>
      <c r="P903" s="14">
        <f t="shared" ca="1" si="222"/>
        <v>1.4432989690721649</v>
      </c>
      <c r="Q903" s="2">
        <f t="shared" ca="1" si="231"/>
        <v>79.381443298969074</v>
      </c>
      <c r="R903" s="2">
        <f t="shared" ca="1" si="223"/>
        <v>83.311443298969067</v>
      </c>
      <c r="S903" s="2">
        <v>0</v>
      </c>
      <c r="T903" s="2">
        <v>0</v>
      </c>
      <c r="U903" s="2">
        <v>0</v>
      </c>
      <c r="V903" s="2">
        <v>0</v>
      </c>
      <c r="W903" s="2">
        <f t="shared" ca="1" si="224"/>
        <v>95.611443298969064</v>
      </c>
    </row>
    <row r="904" spans="1:23" hidden="1" x14ac:dyDescent="0.35">
      <c r="A904" s="6" t="s">
        <v>72</v>
      </c>
      <c r="B904" s="2" t="s">
        <v>121</v>
      </c>
      <c r="C904" s="2" t="s">
        <v>109</v>
      </c>
      <c r="D904" s="2">
        <f t="shared" si="221"/>
        <v>2</v>
      </c>
      <c r="E904" s="2">
        <f t="shared" ca="1" si="215"/>
        <v>7.6</v>
      </c>
      <c r="F904" s="2">
        <f t="shared" ca="1" si="216"/>
        <v>190</v>
      </c>
      <c r="G904" s="2">
        <f t="shared" ca="1" si="217"/>
        <v>90</v>
      </c>
      <c r="H904" s="2">
        <f t="shared" ca="1" si="218"/>
        <v>7.4</v>
      </c>
      <c r="I904" s="2">
        <f t="shared" ca="1" si="219"/>
        <v>6</v>
      </c>
      <c r="J904" s="2">
        <f t="shared" ca="1" si="225"/>
        <v>11.399999999999999</v>
      </c>
      <c r="K904" s="2">
        <f t="shared" ca="1" si="226"/>
        <v>1.9000000000000001</v>
      </c>
      <c r="L904" s="2">
        <f t="shared" ca="1" si="227"/>
        <v>1.3499999999999999</v>
      </c>
      <c r="M904" s="2">
        <f t="shared" ca="1" si="228"/>
        <v>0.37000000000000005</v>
      </c>
      <c r="N904" s="14">
        <f t="shared" ca="1" si="229"/>
        <v>0.12</v>
      </c>
      <c r="O904" s="2">
        <f t="shared" ca="1" si="230"/>
        <v>3.74</v>
      </c>
      <c r="P904" s="14">
        <f t="shared" ca="1" si="222"/>
        <v>1.2785388127853881</v>
      </c>
      <c r="Q904" s="2">
        <f t="shared" ca="1" si="231"/>
        <v>70.319634703196343</v>
      </c>
      <c r="R904" s="2">
        <f t="shared" ca="1" si="223"/>
        <v>74.059634703196338</v>
      </c>
      <c r="S904" s="2">
        <v>0</v>
      </c>
      <c r="T904" s="2">
        <v>0</v>
      </c>
      <c r="U904" s="2">
        <v>0</v>
      </c>
      <c r="V904" s="2">
        <v>0</v>
      </c>
      <c r="W904" s="2">
        <f t="shared" ca="1" si="224"/>
        <v>85.459634703196343</v>
      </c>
    </row>
    <row r="905" spans="1:23" hidden="1" x14ac:dyDescent="0.35">
      <c r="A905" s="6" t="s">
        <v>73</v>
      </c>
      <c r="B905" s="2" t="s">
        <v>121</v>
      </c>
      <c r="C905" s="2" t="s">
        <v>109</v>
      </c>
      <c r="D905" s="2">
        <f t="shared" si="221"/>
        <v>2</v>
      </c>
      <c r="E905" s="2">
        <f t="shared" ca="1" si="215"/>
        <v>8.1999999999999993</v>
      </c>
      <c r="F905" s="2">
        <f t="shared" ca="1" si="216"/>
        <v>190</v>
      </c>
      <c r="G905" s="2">
        <f t="shared" ca="1" si="217"/>
        <v>106</v>
      </c>
      <c r="H905" s="2">
        <f t="shared" ca="1" si="218"/>
        <v>9</v>
      </c>
      <c r="I905" s="2">
        <f t="shared" ca="1" si="219"/>
        <v>16</v>
      </c>
      <c r="J905" s="2">
        <f t="shared" ca="1" si="225"/>
        <v>12.299999999999999</v>
      </c>
      <c r="K905" s="2">
        <f t="shared" ca="1" si="226"/>
        <v>1.9000000000000001</v>
      </c>
      <c r="L905" s="2">
        <f t="shared" ca="1" si="227"/>
        <v>1.5899999999999999</v>
      </c>
      <c r="M905" s="2">
        <f t="shared" ca="1" si="228"/>
        <v>0.45</v>
      </c>
      <c r="N905" s="14">
        <f t="shared" ca="1" si="229"/>
        <v>0.8</v>
      </c>
      <c r="O905" s="2">
        <f t="shared" ca="1" si="230"/>
        <v>4.74</v>
      </c>
      <c r="P905" s="14">
        <f t="shared" ca="1" si="222"/>
        <v>1.6867469879518073</v>
      </c>
      <c r="Q905" s="2">
        <f t="shared" ca="1" si="231"/>
        <v>92.771084337349407</v>
      </c>
      <c r="R905" s="2">
        <f t="shared" ca="1" si="223"/>
        <v>97.511084337349402</v>
      </c>
      <c r="S905" s="2">
        <v>0</v>
      </c>
      <c r="T905" s="2">
        <v>0</v>
      </c>
      <c r="U905" s="2">
        <v>0</v>
      </c>
      <c r="V905" s="2">
        <v>0</v>
      </c>
      <c r="W905" s="2">
        <f t="shared" ca="1" si="224"/>
        <v>109.8110843373494</v>
      </c>
    </row>
    <row r="906" spans="1:23" hidden="1" x14ac:dyDescent="0.35">
      <c r="A906" s="6" t="s">
        <v>74</v>
      </c>
      <c r="B906" s="2" t="s">
        <v>121</v>
      </c>
      <c r="C906" s="2" t="s">
        <v>109</v>
      </c>
      <c r="D906" s="2">
        <f t="shared" si="221"/>
        <v>2</v>
      </c>
      <c r="E906" s="2">
        <f t="shared" ca="1" si="215"/>
        <v>7.8</v>
      </c>
      <c r="F906" s="2">
        <f t="shared" ca="1" si="216"/>
        <v>206</v>
      </c>
      <c r="G906" s="2">
        <f t="shared" ca="1" si="217"/>
        <v>94</v>
      </c>
      <c r="H906" s="2">
        <f t="shared" ca="1" si="218"/>
        <v>7.4</v>
      </c>
      <c r="I906" s="2">
        <f t="shared" ca="1" si="219"/>
        <v>8</v>
      </c>
      <c r="J906" s="2">
        <f t="shared" ca="1" si="225"/>
        <v>11.7</v>
      </c>
      <c r="K906" s="2">
        <f t="shared" ca="1" si="226"/>
        <v>2.06</v>
      </c>
      <c r="L906" s="2">
        <f t="shared" ca="1" si="227"/>
        <v>1.41</v>
      </c>
      <c r="M906" s="2">
        <f t="shared" ca="1" si="228"/>
        <v>0.37000000000000005</v>
      </c>
      <c r="N906" s="14">
        <f t="shared" ca="1" si="229"/>
        <v>0.24</v>
      </c>
      <c r="O906" s="2">
        <f t="shared" ca="1" si="230"/>
        <v>4.08</v>
      </c>
      <c r="P906" s="14">
        <f t="shared" ca="1" si="222"/>
        <v>1.2844036697247707</v>
      </c>
      <c r="Q906" s="2">
        <f t="shared" ca="1" si="231"/>
        <v>70.642201834862391</v>
      </c>
      <c r="R906" s="2">
        <f t="shared" ca="1" si="223"/>
        <v>74.722201834862389</v>
      </c>
      <c r="S906" s="2">
        <v>0</v>
      </c>
      <c r="T906" s="2">
        <v>0</v>
      </c>
      <c r="U906" s="2">
        <v>0</v>
      </c>
      <c r="V906" s="2">
        <v>0</v>
      </c>
      <c r="W906" s="2">
        <f t="shared" ca="1" si="224"/>
        <v>86.422201834862392</v>
      </c>
    </row>
    <row r="907" spans="1:23" hidden="1" x14ac:dyDescent="0.35">
      <c r="A907" s="6" t="s">
        <v>75</v>
      </c>
      <c r="B907" s="2" t="s">
        <v>121</v>
      </c>
      <c r="C907" s="2" t="s">
        <v>109</v>
      </c>
      <c r="D907" s="2">
        <f t="shared" si="221"/>
        <v>2</v>
      </c>
      <c r="E907" s="2">
        <f t="shared" ca="1" si="215"/>
        <v>8.4</v>
      </c>
      <c r="F907" s="2">
        <f t="shared" ca="1" si="216"/>
        <v>180</v>
      </c>
      <c r="G907" s="2">
        <f t="shared" ca="1" si="217"/>
        <v>116</v>
      </c>
      <c r="H907" s="2">
        <f t="shared" ca="1" si="218"/>
        <v>8.8000000000000007</v>
      </c>
      <c r="I907" s="2">
        <f t="shared" ca="1" si="219"/>
        <v>4</v>
      </c>
      <c r="J907" s="2">
        <f t="shared" ca="1" si="225"/>
        <v>12.600000000000001</v>
      </c>
      <c r="K907" s="2">
        <f t="shared" ca="1" si="226"/>
        <v>1.8</v>
      </c>
      <c r="L907" s="2">
        <f t="shared" ca="1" si="227"/>
        <v>1.74</v>
      </c>
      <c r="M907" s="2">
        <f t="shared" ca="1" si="228"/>
        <v>0.44000000000000006</v>
      </c>
      <c r="N907" s="14">
        <f t="shared" ca="1" si="229"/>
        <v>0.2</v>
      </c>
      <c r="O907" s="2">
        <f t="shared" ca="1" si="230"/>
        <v>4.18</v>
      </c>
      <c r="P907" s="14">
        <f t="shared" ca="1" si="222"/>
        <v>1.6</v>
      </c>
      <c r="Q907" s="2">
        <f t="shared" ca="1" si="231"/>
        <v>88</v>
      </c>
      <c r="R907" s="2">
        <f t="shared" ca="1" si="223"/>
        <v>92.18</v>
      </c>
      <c r="S907" s="2">
        <v>0</v>
      </c>
      <c r="T907" s="2">
        <v>0</v>
      </c>
      <c r="U907" s="2">
        <v>0</v>
      </c>
      <c r="V907" s="2">
        <v>0</v>
      </c>
      <c r="W907" s="2">
        <f t="shared" ca="1" si="224"/>
        <v>104.78</v>
      </c>
    </row>
    <row r="908" spans="1:23" hidden="1" x14ac:dyDescent="0.35">
      <c r="A908" s="6" t="s">
        <v>76</v>
      </c>
      <c r="B908" s="2" t="s">
        <v>121</v>
      </c>
      <c r="C908" s="2" t="s">
        <v>109</v>
      </c>
      <c r="D908" s="2">
        <f t="shared" ref="D908:D929" si="232">D907</f>
        <v>2</v>
      </c>
      <c r="E908" s="2">
        <f t="shared" ca="1" si="215"/>
        <v>7.6</v>
      </c>
      <c r="F908" s="2">
        <f t="shared" ca="1" si="216"/>
        <v>212</v>
      </c>
      <c r="G908" s="2">
        <f t="shared" ca="1" si="217"/>
        <v>116</v>
      </c>
      <c r="H908" s="2">
        <f t="shared" ca="1" si="218"/>
        <v>8.6</v>
      </c>
      <c r="I908" s="2">
        <f t="shared" ca="1" si="219"/>
        <v>6</v>
      </c>
      <c r="J908" s="2">
        <f t="shared" ca="1" si="225"/>
        <v>11.399999999999999</v>
      </c>
      <c r="K908" s="2">
        <f t="shared" ca="1" si="226"/>
        <v>2.12</v>
      </c>
      <c r="L908" s="2">
        <f t="shared" ca="1" si="227"/>
        <v>1.74</v>
      </c>
      <c r="M908" s="2">
        <f t="shared" ca="1" si="228"/>
        <v>0.43</v>
      </c>
      <c r="N908" s="14">
        <f t="shared" ca="1" si="229"/>
        <v>0.30000000000000004</v>
      </c>
      <c r="O908" s="2">
        <f t="shared" ca="1" si="230"/>
        <v>4.59</v>
      </c>
      <c r="P908" s="14">
        <f t="shared" ca="1" si="222"/>
        <v>1.728395061728395</v>
      </c>
      <c r="Q908" s="2">
        <f t="shared" ca="1" si="231"/>
        <v>95.061728395061721</v>
      </c>
      <c r="R908" s="2">
        <f t="shared" ca="1" si="223"/>
        <v>99.651728395061724</v>
      </c>
      <c r="S908" s="2">
        <v>0</v>
      </c>
      <c r="T908" s="2">
        <v>0</v>
      </c>
      <c r="U908" s="2">
        <v>0</v>
      </c>
      <c r="V908" s="2">
        <v>0</v>
      </c>
      <c r="W908" s="2">
        <f t="shared" ca="1" si="224"/>
        <v>111.05172839506173</v>
      </c>
    </row>
    <row r="909" spans="1:23" hidden="1" x14ac:dyDescent="0.35">
      <c r="A909" s="6" t="s">
        <v>77</v>
      </c>
      <c r="B909" s="2" t="s">
        <v>121</v>
      </c>
      <c r="C909" s="2" t="s">
        <v>109</v>
      </c>
      <c r="D909" s="2">
        <f t="shared" si="232"/>
        <v>2</v>
      </c>
      <c r="E909" s="2">
        <f t="shared" ca="1" si="215"/>
        <v>7.8</v>
      </c>
      <c r="F909" s="2">
        <f t="shared" ca="1" si="216"/>
        <v>184</v>
      </c>
      <c r="G909" s="2">
        <f t="shared" ca="1" si="217"/>
        <v>118</v>
      </c>
      <c r="H909" s="2">
        <f t="shared" ca="1" si="218"/>
        <v>7.8</v>
      </c>
      <c r="I909" s="2">
        <f t="shared" ca="1" si="219"/>
        <v>6</v>
      </c>
      <c r="J909" s="2">
        <f t="shared" ca="1" si="225"/>
        <v>11.7</v>
      </c>
      <c r="K909" s="2">
        <f t="shared" ca="1" si="226"/>
        <v>1.84</v>
      </c>
      <c r="L909" s="2">
        <f t="shared" ca="1" si="227"/>
        <v>1.77</v>
      </c>
      <c r="M909" s="2">
        <f t="shared" ca="1" si="228"/>
        <v>0.39</v>
      </c>
      <c r="N909" s="14">
        <f t="shared" ca="1" si="229"/>
        <v>0.30000000000000004</v>
      </c>
      <c r="O909" s="2">
        <f t="shared" ca="1" si="230"/>
        <v>4.3</v>
      </c>
      <c r="P909" s="14">
        <f t="shared" ca="1" si="222"/>
        <v>1.3461538461538463</v>
      </c>
      <c r="Q909" s="2">
        <f t="shared" ca="1" si="231"/>
        <v>74.038461538461547</v>
      </c>
      <c r="R909" s="2">
        <f t="shared" ca="1" si="223"/>
        <v>78.338461538461544</v>
      </c>
      <c r="S909" s="2">
        <v>0</v>
      </c>
      <c r="T909" s="2">
        <v>0</v>
      </c>
      <c r="U909" s="2">
        <v>0</v>
      </c>
      <c r="V909" s="2">
        <v>0</v>
      </c>
      <c r="W909" s="2">
        <f t="shared" ca="1" si="224"/>
        <v>90.038461538461547</v>
      </c>
    </row>
    <row r="910" spans="1:23" hidden="1" x14ac:dyDescent="0.35">
      <c r="A910" s="6" t="s">
        <v>78</v>
      </c>
      <c r="B910" s="2" t="s">
        <v>121</v>
      </c>
      <c r="C910" s="2" t="s">
        <v>109</v>
      </c>
      <c r="D910" s="2">
        <f t="shared" si="232"/>
        <v>2</v>
      </c>
      <c r="E910" s="2">
        <f t="shared" ca="1" si="215"/>
        <v>8.8000000000000007</v>
      </c>
      <c r="F910" s="2">
        <f t="shared" ca="1" si="216"/>
        <v>184</v>
      </c>
      <c r="G910" s="2">
        <f t="shared" ca="1" si="217"/>
        <v>114</v>
      </c>
      <c r="H910" s="2">
        <f t="shared" ca="1" si="218"/>
        <v>7.6</v>
      </c>
      <c r="I910" s="2">
        <f t="shared" ca="1" si="219"/>
        <v>14</v>
      </c>
      <c r="J910" s="2">
        <f t="shared" ca="1" si="225"/>
        <v>13.200000000000001</v>
      </c>
      <c r="K910" s="2">
        <f t="shared" ca="1" si="226"/>
        <v>1.84</v>
      </c>
      <c r="L910" s="2">
        <f t="shared" ca="1" si="227"/>
        <v>1.71</v>
      </c>
      <c r="M910" s="2">
        <f t="shared" ca="1" si="228"/>
        <v>0.38</v>
      </c>
      <c r="N910" s="14">
        <f t="shared" ca="1" si="229"/>
        <v>0.56000000000000005</v>
      </c>
      <c r="O910" s="2">
        <f t="shared" ca="1" si="230"/>
        <v>4.49</v>
      </c>
      <c r="P910" s="14">
        <f t="shared" ca="1" si="222"/>
        <v>1.5909090909090908</v>
      </c>
      <c r="Q910" s="2">
        <f t="shared" ca="1" si="231"/>
        <v>87.5</v>
      </c>
      <c r="R910" s="2">
        <f t="shared" ca="1" si="223"/>
        <v>91.99</v>
      </c>
      <c r="S910" s="2">
        <v>0</v>
      </c>
      <c r="T910" s="2">
        <v>0</v>
      </c>
      <c r="U910" s="2">
        <v>0</v>
      </c>
      <c r="V910" s="2">
        <v>0</v>
      </c>
      <c r="W910" s="2">
        <f t="shared" ca="1" si="224"/>
        <v>105.19</v>
      </c>
    </row>
    <row r="911" spans="1:23" hidden="1" x14ac:dyDescent="0.35">
      <c r="A911" s="6" t="s">
        <v>79</v>
      </c>
      <c r="B911" s="2" t="s">
        <v>121</v>
      </c>
      <c r="C911" s="2" t="s">
        <v>109</v>
      </c>
      <c r="D911" s="2">
        <f t="shared" si="232"/>
        <v>2</v>
      </c>
      <c r="E911" s="2">
        <f t="shared" ref="E911:E974" ca="1" si="233">(RANDBETWEEN(35,45)/10)*D911</f>
        <v>7.8</v>
      </c>
      <c r="F911" s="2">
        <f t="shared" ref="F911:F974" ca="1" si="234">RANDBETWEEN(90,110)*D911</f>
        <v>188</v>
      </c>
      <c r="G911" s="2">
        <f t="shared" ref="G911:G974" ca="1" si="235">RANDBETWEEN(45,60)*D911</f>
        <v>114</v>
      </c>
      <c r="H911" s="2">
        <f t="shared" ref="H911:H974" ca="1" si="236">(RANDBETWEEN(35,45)/10)*D911</f>
        <v>7.6</v>
      </c>
      <c r="I911" s="2">
        <f t="shared" ref="I911:I974" ca="1" si="237">RANDBETWEEN(2,8)*D911</f>
        <v>10</v>
      </c>
      <c r="J911" s="2">
        <f t="shared" ca="1" si="225"/>
        <v>11.7</v>
      </c>
      <c r="K911" s="2">
        <f t="shared" ca="1" si="226"/>
        <v>1.8800000000000001</v>
      </c>
      <c r="L911" s="2">
        <f t="shared" ca="1" si="227"/>
        <v>1.71</v>
      </c>
      <c r="M911" s="2">
        <f t="shared" ca="1" si="228"/>
        <v>0.38</v>
      </c>
      <c r="N911" s="14">
        <f t="shared" ca="1" si="229"/>
        <v>0.4</v>
      </c>
      <c r="O911" s="2">
        <f t="shared" ca="1" si="230"/>
        <v>4.37</v>
      </c>
      <c r="P911" s="14">
        <f t="shared" ca="1" si="222"/>
        <v>1.4736842105263157</v>
      </c>
      <c r="Q911" s="2">
        <f t="shared" ca="1" si="231"/>
        <v>81.05263157894737</v>
      </c>
      <c r="R911" s="2">
        <f t="shared" ca="1" si="223"/>
        <v>85.422631578947374</v>
      </c>
      <c r="S911" s="2">
        <v>0</v>
      </c>
      <c r="T911" s="2">
        <v>0</v>
      </c>
      <c r="U911" s="2">
        <v>0</v>
      </c>
      <c r="V911" s="2">
        <v>0</v>
      </c>
      <c r="W911" s="2">
        <f t="shared" ca="1" si="224"/>
        <v>97.122631578947377</v>
      </c>
    </row>
    <row r="912" spans="1:23" hidden="1" x14ac:dyDescent="0.35">
      <c r="A912" s="6" t="s">
        <v>80</v>
      </c>
      <c r="B912" s="2" t="s">
        <v>121</v>
      </c>
      <c r="C912" s="2" t="s">
        <v>109</v>
      </c>
      <c r="D912" s="2">
        <f t="shared" si="232"/>
        <v>2</v>
      </c>
      <c r="E912" s="2">
        <f t="shared" ca="1" si="233"/>
        <v>7.8</v>
      </c>
      <c r="F912" s="2">
        <f t="shared" ca="1" si="234"/>
        <v>198</v>
      </c>
      <c r="G912" s="2">
        <f t="shared" ca="1" si="235"/>
        <v>116</v>
      </c>
      <c r="H912" s="2">
        <f t="shared" ca="1" si="236"/>
        <v>7.2</v>
      </c>
      <c r="I912" s="2">
        <f t="shared" ca="1" si="237"/>
        <v>12</v>
      </c>
      <c r="J912" s="2">
        <f t="shared" ca="1" si="225"/>
        <v>11.7</v>
      </c>
      <c r="K912" s="2">
        <f t="shared" ca="1" si="226"/>
        <v>1.98</v>
      </c>
      <c r="L912" s="2">
        <f t="shared" ca="1" si="227"/>
        <v>1.74</v>
      </c>
      <c r="M912" s="2">
        <f t="shared" ca="1" si="228"/>
        <v>0.36000000000000004</v>
      </c>
      <c r="N912" s="14">
        <f t="shared" ca="1" si="229"/>
        <v>0.36</v>
      </c>
      <c r="O912" s="2">
        <f t="shared" ca="1" si="230"/>
        <v>4.4400000000000004</v>
      </c>
      <c r="P912" s="14">
        <f t="shared" ca="1" si="222"/>
        <v>1.5300546448087431</v>
      </c>
      <c r="Q912" s="2">
        <f t="shared" ca="1" si="231"/>
        <v>84.15300546448087</v>
      </c>
      <c r="R912" s="2">
        <f t="shared" ca="1" si="223"/>
        <v>88.593005464480868</v>
      </c>
      <c r="S912" s="2">
        <v>0</v>
      </c>
      <c r="T912" s="2">
        <v>0</v>
      </c>
      <c r="U912" s="2">
        <v>0</v>
      </c>
      <c r="V912" s="2">
        <v>0</v>
      </c>
      <c r="W912" s="2">
        <f t="shared" ca="1" si="224"/>
        <v>100.29300546448087</v>
      </c>
    </row>
    <row r="913" spans="1:23" hidden="1" x14ac:dyDescent="0.35">
      <c r="A913" s="6" t="s">
        <v>81</v>
      </c>
      <c r="B913" s="2" t="s">
        <v>121</v>
      </c>
      <c r="C913" s="2" t="s">
        <v>109</v>
      </c>
      <c r="D913" s="2">
        <f t="shared" si="232"/>
        <v>2</v>
      </c>
      <c r="E913" s="2">
        <f t="shared" ca="1" si="233"/>
        <v>8.1999999999999993</v>
      </c>
      <c r="F913" s="2">
        <f t="shared" ca="1" si="234"/>
        <v>210</v>
      </c>
      <c r="G913" s="2">
        <f t="shared" ca="1" si="235"/>
        <v>96</v>
      </c>
      <c r="H913" s="2">
        <f t="shared" ca="1" si="236"/>
        <v>8.8000000000000007</v>
      </c>
      <c r="I913" s="2">
        <f t="shared" ca="1" si="237"/>
        <v>10</v>
      </c>
      <c r="J913" s="2">
        <f t="shared" ca="1" si="225"/>
        <v>12.299999999999999</v>
      </c>
      <c r="K913" s="2">
        <f t="shared" ca="1" si="226"/>
        <v>2.1</v>
      </c>
      <c r="L913" s="2">
        <f t="shared" ca="1" si="227"/>
        <v>1.44</v>
      </c>
      <c r="M913" s="2">
        <f t="shared" ca="1" si="228"/>
        <v>0.44000000000000006</v>
      </c>
      <c r="N913" s="14">
        <f t="shared" ca="1" si="229"/>
        <v>0.4</v>
      </c>
      <c r="O913" s="2">
        <f t="shared" ca="1" si="230"/>
        <v>4.38</v>
      </c>
      <c r="P913" s="14">
        <f t="shared" ca="1" si="222"/>
        <v>1.2334801762114538</v>
      </c>
      <c r="Q913" s="2">
        <f t="shared" ca="1" si="231"/>
        <v>67.841409691629963</v>
      </c>
      <c r="R913" s="2">
        <f t="shared" ca="1" si="223"/>
        <v>72.221409691629958</v>
      </c>
      <c r="S913" s="2">
        <v>0</v>
      </c>
      <c r="T913" s="2">
        <v>0</v>
      </c>
      <c r="U913" s="2">
        <v>0</v>
      </c>
      <c r="V913" s="2">
        <v>0</v>
      </c>
      <c r="W913" s="2">
        <f t="shared" ca="1" si="224"/>
        <v>84.521409691629955</v>
      </c>
    </row>
    <row r="914" spans="1:23" hidden="1" x14ac:dyDescent="0.35">
      <c r="A914" s="6" t="s">
        <v>82</v>
      </c>
      <c r="B914" s="2" t="s">
        <v>121</v>
      </c>
      <c r="C914" s="2" t="s">
        <v>109</v>
      </c>
      <c r="D914" s="2">
        <f t="shared" si="232"/>
        <v>2</v>
      </c>
      <c r="E914" s="2">
        <f t="shared" ca="1" si="233"/>
        <v>8</v>
      </c>
      <c r="F914" s="2">
        <f t="shared" ca="1" si="234"/>
        <v>206</v>
      </c>
      <c r="G914" s="2">
        <f t="shared" ca="1" si="235"/>
        <v>112</v>
      </c>
      <c r="H914" s="2">
        <f t="shared" ca="1" si="236"/>
        <v>7.8</v>
      </c>
      <c r="I914" s="2">
        <f t="shared" ca="1" si="237"/>
        <v>14</v>
      </c>
      <c r="J914" s="2">
        <f t="shared" ca="1" si="225"/>
        <v>12</v>
      </c>
      <c r="K914" s="2">
        <f t="shared" ca="1" si="226"/>
        <v>2.06</v>
      </c>
      <c r="L914" s="2">
        <f t="shared" ca="1" si="227"/>
        <v>1.68</v>
      </c>
      <c r="M914" s="2">
        <f t="shared" ca="1" si="228"/>
        <v>0.39</v>
      </c>
      <c r="N914" s="14">
        <f t="shared" ca="1" si="229"/>
        <v>0.56000000000000005</v>
      </c>
      <c r="O914" s="2">
        <f t="shared" ca="1" si="230"/>
        <v>4.6899999999999995</v>
      </c>
      <c r="P914" s="14">
        <f t="shared" ca="1" si="222"/>
        <v>1.1715481171548117</v>
      </c>
      <c r="Q914" s="2">
        <f t="shared" ca="1" si="231"/>
        <v>64.43514644351464</v>
      </c>
      <c r="R914" s="2">
        <f t="shared" ca="1" si="223"/>
        <v>69.125146443514637</v>
      </c>
      <c r="S914" s="2">
        <v>0</v>
      </c>
      <c r="T914" s="2">
        <v>0</v>
      </c>
      <c r="U914" s="2">
        <v>0</v>
      </c>
      <c r="V914" s="2">
        <v>0</v>
      </c>
      <c r="W914" s="2">
        <f t="shared" ca="1" si="224"/>
        <v>81.125146443514637</v>
      </c>
    </row>
    <row r="915" spans="1:23" hidden="1" x14ac:dyDescent="0.35">
      <c r="A915" s="6" t="s">
        <v>83</v>
      </c>
      <c r="B915" s="2" t="s">
        <v>121</v>
      </c>
      <c r="C915" s="2" t="s">
        <v>109</v>
      </c>
      <c r="D915" s="2">
        <f t="shared" si="232"/>
        <v>2</v>
      </c>
      <c r="E915" s="2">
        <f t="shared" ca="1" si="233"/>
        <v>8</v>
      </c>
      <c r="F915" s="2">
        <f t="shared" ca="1" si="234"/>
        <v>184</v>
      </c>
      <c r="G915" s="2">
        <f t="shared" ca="1" si="235"/>
        <v>96</v>
      </c>
      <c r="H915" s="2">
        <f t="shared" ca="1" si="236"/>
        <v>8.4</v>
      </c>
      <c r="I915" s="2">
        <f t="shared" ca="1" si="237"/>
        <v>4</v>
      </c>
      <c r="J915" s="2">
        <f t="shared" ca="1" si="225"/>
        <v>12</v>
      </c>
      <c r="K915" s="2">
        <f t="shared" ca="1" si="226"/>
        <v>1.84</v>
      </c>
      <c r="L915" s="2">
        <f t="shared" ca="1" si="227"/>
        <v>1.44</v>
      </c>
      <c r="M915" s="2">
        <f t="shared" ca="1" si="228"/>
        <v>0.42000000000000004</v>
      </c>
      <c r="N915" s="14">
        <f t="shared" ca="1" si="229"/>
        <v>0.16</v>
      </c>
      <c r="O915" s="2">
        <f t="shared" ca="1" si="230"/>
        <v>3.8600000000000003</v>
      </c>
      <c r="P915" s="14">
        <f t="shared" ca="1" si="222"/>
        <v>1.2334801762114538</v>
      </c>
      <c r="Q915" s="2">
        <f t="shared" ca="1" si="231"/>
        <v>67.841409691629963</v>
      </c>
      <c r="R915" s="2">
        <f t="shared" ca="1" si="223"/>
        <v>71.701409691629962</v>
      </c>
      <c r="S915" s="2">
        <v>0</v>
      </c>
      <c r="T915" s="2">
        <v>0</v>
      </c>
      <c r="U915" s="2">
        <v>0</v>
      </c>
      <c r="V915" s="2">
        <v>0</v>
      </c>
      <c r="W915" s="2">
        <f t="shared" ca="1" si="224"/>
        <v>83.701409691629962</v>
      </c>
    </row>
    <row r="916" spans="1:23" hidden="1" x14ac:dyDescent="0.35">
      <c r="A916" s="6" t="s">
        <v>84</v>
      </c>
      <c r="B916" s="2" t="s">
        <v>121</v>
      </c>
      <c r="C916" s="2" t="s">
        <v>109</v>
      </c>
      <c r="D916" s="2">
        <f t="shared" si="232"/>
        <v>2</v>
      </c>
      <c r="E916" s="2">
        <f t="shared" ca="1" si="233"/>
        <v>7.4</v>
      </c>
      <c r="F916" s="2">
        <f t="shared" ca="1" si="234"/>
        <v>216</v>
      </c>
      <c r="G916" s="2">
        <f t="shared" ca="1" si="235"/>
        <v>100</v>
      </c>
      <c r="H916" s="2">
        <f t="shared" ca="1" si="236"/>
        <v>9</v>
      </c>
      <c r="I916" s="2">
        <f t="shared" ca="1" si="237"/>
        <v>6</v>
      </c>
      <c r="J916" s="2">
        <f t="shared" ca="1" si="225"/>
        <v>11.100000000000001</v>
      </c>
      <c r="K916" s="2">
        <f t="shared" ca="1" si="226"/>
        <v>2.16</v>
      </c>
      <c r="L916" s="2">
        <f t="shared" ca="1" si="227"/>
        <v>1.5</v>
      </c>
      <c r="M916" s="2">
        <f t="shared" ca="1" si="228"/>
        <v>0.45</v>
      </c>
      <c r="N916" s="14">
        <f t="shared" ca="1" si="229"/>
        <v>0.24</v>
      </c>
      <c r="O916" s="2">
        <f t="shared" ca="1" si="230"/>
        <v>4.3500000000000005</v>
      </c>
      <c r="P916" s="14">
        <f t="shared" ca="1" si="222"/>
        <v>1.5217391304347827</v>
      </c>
      <c r="Q916" s="2">
        <f t="shared" ca="1" si="231"/>
        <v>83.695652173913047</v>
      </c>
      <c r="R916" s="2">
        <f t="shared" ca="1" si="223"/>
        <v>88.045652173913041</v>
      </c>
      <c r="S916" s="2">
        <v>0</v>
      </c>
      <c r="T916" s="2">
        <v>0</v>
      </c>
      <c r="U916" s="2">
        <v>0</v>
      </c>
      <c r="V916" s="2">
        <v>0</v>
      </c>
      <c r="W916" s="2">
        <f t="shared" ca="1" si="224"/>
        <v>99.145652173913049</v>
      </c>
    </row>
    <row r="917" spans="1:23" hidden="1" x14ac:dyDescent="0.35">
      <c r="A917" s="6" t="s">
        <v>85</v>
      </c>
      <c r="B917" s="2" t="s">
        <v>121</v>
      </c>
      <c r="C917" s="2" t="s">
        <v>109</v>
      </c>
      <c r="D917" s="2">
        <f t="shared" si="232"/>
        <v>2</v>
      </c>
      <c r="E917" s="2">
        <f t="shared" ca="1" si="233"/>
        <v>7.8</v>
      </c>
      <c r="F917" s="2">
        <f t="shared" ca="1" si="234"/>
        <v>180</v>
      </c>
      <c r="G917" s="2">
        <f t="shared" ca="1" si="235"/>
        <v>102</v>
      </c>
      <c r="H917" s="2">
        <f t="shared" ca="1" si="236"/>
        <v>8.4</v>
      </c>
      <c r="I917" s="2">
        <f t="shared" ca="1" si="237"/>
        <v>4</v>
      </c>
      <c r="J917" s="2">
        <f t="shared" ca="1" si="225"/>
        <v>11.7</v>
      </c>
      <c r="K917" s="2">
        <f t="shared" ca="1" si="226"/>
        <v>1.8</v>
      </c>
      <c r="L917" s="2">
        <f t="shared" ca="1" si="227"/>
        <v>1.53</v>
      </c>
      <c r="M917" s="2">
        <f t="shared" ca="1" si="228"/>
        <v>0.42000000000000004</v>
      </c>
      <c r="N917" s="14">
        <f t="shared" ca="1" si="229"/>
        <v>0.16</v>
      </c>
      <c r="O917" s="2">
        <f t="shared" ca="1" si="230"/>
        <v>3.91</v>
      </c>
      <c r="P917" s="14">
        <f t="shared" ca="1" si="222"/>
        <v>1.2334801762114538</v>
      </c>
      <c r="Q917" s="2">
        <f t="shared" ca="1" si="231"/>
        <v>67.841409691629963</v>
      </c>
      <c r="R917" s="2">
        <f t="shared" ca="1" si="223"/>
        <v>71.751409691629959</v>
      </c>
      <c r="S917" s="2">
        <v>0</v>
      </c>
      <c r="T917" s="2">
        <v>0</v>
      </c>
      <c r="U917" s="2">
        <v>0</v>
      </c>
      <c r="V917" s="2">
        <v>0</v>
      </c>
      <c r="W917" s="2">
        <f t="shared" ca="1" si="224"/>
        <v>83.451409691629962</v>
      </c>
    </row>
    <row r="918" spans="1:23" hidden="1" x14ac:dyDescent="0.35">
      <c r="A918" s="6" t="s">
        <v>86</v>
      </c>
      <c r="B918" s="2" t="s">
        <v>121</v>
      </c>
      <c r="C918" s="2" t="s">
        <v>109</v>
      </c>
      <c r="D918" s="2">
        <f t="shared" si="232"/>
        <v>2</v>
      </c>
      <c r="E918" s="2">
        <f t="shared" ca="1" si="233"/>
        <v>8.1999999999999993</v>
      </c>
      <c r="F918" s="2">
        <f t="shared" ca="1" si="234"/>
        <v>194</v>
      </c>
      <c r="G918" s="2">
        <f t="shared" ca="1" si="235"/>
        <v>94</v>
      </c>
      <c r="H918" s="2">
        <f t="shared" ca="1" si="236"/>
        <v>8.4</v>
      </c>
      <c r="I918" s="2">
        <f t="shared" ca="1" si="237"/>
        <v>10</v>
      </c>
      <c r="J918" s="2">
        <f t="shared" ca="1" si="225"/>
        <v>12.299999999999999</v>
      </c>
      <c r="K918" s="2">
        <f t="shared" ca="1" si="226"/>
        <v>1.94</v>
      </c>
      <c r="L918" s="2">
        <f t="shared" ca="1" si="227"/>
        <v>1.41</v>
      </c>
      <c r="M918" s="2">
        <f t="shared" ca="1" si="228"/>
        <v>0.42000000000000004</v>
      </c>
      <c r="N918" s="14">
        <f t="shared" ca="1" si="229"/>
        <v>0.5</v>
      </c>
      <c r="O918" s="2">
        <f t="shared" ca="1" si="230"/>
        <v>4.2699999999999996</v>
      </c>
      <c r="P918" s="14">
        <f t="shared" ca="1" si="222"/>
        <v>1.5217391304347827</v>
      </c>
      <c r="Q918" s="2">
        <f t="shared" ca="1" si="231"/>
        <v>83.695652173913047</v>
      </c>
      <c r="R918" s="2">
        <f t="shared" ca="1" si="223"/>
        <v>87.965652173913043</v>
      </c>
      <c r="S918" s="2">
        <v>0</v>
      </c>
      <c r="T918" s="2">
        <v>0</v>
      </c>
      <c r="U918" s="2">
        <v>0</v>
      </c>
      <c r="V918" s="2">
        <v>0</v>
      </c>
      <c r="W918" s="2">
        <f t="shared" ca="1" si="224"/>
        <v>100.26565217391304</v>
      </c>
    </row>
    <row r="919" spans="1:23" hidden="1" x14ac:dyDescent="0.35">
      <c r="A919" s="6" t="s">
        <v>87</v>
      </c>
      <c r="B919" s="2" t="s">
        <v>121</v>
      </c>
      <c r="C919" s="2" t="s">
        <v>109</v>
      </c>
      <c r="D919" s="2">
        <f t="shared" si="232"/>
        <v>2</v>
      </c>
      <c r="E919" s="2">
        <f t="shared" ca="1" si="233"/>
        <v>7</v>
      </c>
      <c r="F919" s="2">
        <f t="shared" ca="1" si="234"/>
        <v>186</v>
      </c>
      <c r="G919" s="2">
        <f t="shared" ca="1" si="235"/>
        <v>110</v>
      </c>
      <c r="H919" s="2">
        <f t="shared" ca="1" si="236"/>
        <v>8.8000000000000007</v>
      </c>
      <c r="I919" s="2">
        <f t="shared" ca="1" si="237"/>
        <v>16</v>
      </c>
      <c r="J919" s="2">
        <f t="shared" ca="1" si="225"/>
        <v>10.5</v>
      </c>
      <c r="K919" s="2">
        <f t="shared" ca="1" si="226"/>
        <v>1.86</v>
      </c>
      <c r="L919" s="2">
        <f t="shared" ca="1" si="227"/>
        <v>1.65</v>
      </c>
      <c r="M919" s="2">
        <f t="shared" ca="1" si="228"/>
        <v>0.44000000000000006</v>
      </c>
      <c r="N919" s="14">
        <f t="shared" ca="1" si="229"/>
        <v>0.32</v>
      </c>
      <c r="O919" s="2">
        <f t="shared" ca="1" si="230"/>
        <v>4.2699999999999996</v>
      </c>
      <c r="P919" s="14">
        <f t="shared" ca="1" si="222"/>
        <v>1.1764705882352942</v>
      </c>
      <c r="Q919" s="2">
        <f t="shared" ca="1" si="231"/>
        <v>64.705882352941174</v>
      </c>
      <c r="R919" s="2">
        <f t="shared" ca="1" si="223"/>
        <v>68.97588235294117</v>
      </c>
      <c r="S919" s="2">
        <v>0</v>
      </c>
      <c r="T919" s="2">
        <v>0</v>
      </c>
      <c r="U919" s="2">
        <v>0</v>
      </c>
      <c r="V919" s="2">
        <v>0</v>
      </c>
      <c r="W919" s="2">
        <f t="shared" ca="1" si="224"/>
        <v>79.47588235294117</v>
      </c>
    </row>
    <row r="920" spans="1:23" hidden="1" x14ac:dyDescent="0.35">
      <c r="A920" s="6" t="s">
        <v>88</v>
      </c>
      <c r="B920" s="2" t="s">
        <v>121</v>
      </c>
      <c r="C920" s="2" t="s">
        <v>109</v>
      </c>
      <c r="D920" s="2">
        <f t="shared" si="232"/>
        <v>2</v>
      </c>
      <c r="E920" s="2">
        <f t="shared" ca="1" si="233"/>
        <v>7.6</v>
      </c>
      <c r="F920" s="2">
        <f t="shared" ca="1" si="234"/>
        <v>180</v>
      </c>
      <c r="G920" s="2">
        <f t="shared" ca="1" si="235"/>
        <v>90</v>
      </c>
      <c r="H920" s="2">
        <f t="shared" ca="1" si="236"/>
        <v>8</v>
      </c>
      <c r="I920" s="2">
        <f t="shared" ca="1" si="237"/>
        <v>12</v>
      </c>
      <c r="J920" s="2">
        <f t="shared" ca="1" si="225"/>
        <v>11.399999999999999</v>
      </c>
      <c r="K920" s="2">
        <f t="shared" ca="1" si="226"/>
        <v>1.8</v>
      </c>
      <c r="L920" s="2">
        <f t="shared" ca="1" si="227"/>
        <v>1.3499999999999999</v>
      </c>
      <c r="M920" s="2">
        <f t="shared" ca="1" si="228"/>
        <v>0.4</v>
      </c>
      <c r="N920" s="14">
        <f t="shared" ca="1" si="229"/>
        <v>0.60000000000000009</v>
      </c>
      <c r="O920" s="2">
        <f t="shared" ca="1" si="230"/>
        <v>4.1500000000000004</v>
      </c>
      <c r="P920" s="14">
        <f t="shared" ca="1" si="222"/>
        <v>1.2121212121212122</v>
      </c>
      <c r="Q920" s="2">
        <f t="shared" ca="1" si="231"/>
        <v>66.666666666666671</v>
      </c>
      <c r="R920" s="2">
        <f t="shared" ca="1" si="223"/>
        <v>70.816666666666677</v>
      </c>
      <c r="S920" s="2">
        <v>0</v>
      </c>
      <c r="T920" s="2">
        <v>0</v>
      </c>
      <c r="U920" s="2">
        <v>0</v>
      </c>
      <c r="V920" s="2">
        <v>0</v>
      </c>
      <c r="W920" s="2">
        <f t="shared" ca="1" si="224"/>
        <v>82.216666666666669</v>
      </c>
    </row>
    <row r="921" spans="1:23" hidden="1" x14ac:dyDescent="0.35">
      <c r="A921" s="6" t="s">
        <v>89</v>
      </c>
      <c r="B921" s="2" t="s">
        <v>121</v>
      </c>
      <c r="C921" s="2" t="s">
        <v>109</v>
      </c>
      <c r="D921" s="2">
        <f t="shared" si="232"/>
        <v>2</v>
      </c>
      <c r="E921" s="2">
        <f t="shared" ca="1" si="233"/>
        <v>8.6</v>
      </c>
      <c r="F921" s="2">
        <f t="shared" ca="1" si="234"/>
        <v>180</v>
      </c>
      <c r="G921" s="2">
        <f t="shared" ca="1" si="235"/>
        <v>116</v>
      </c>
      <c r="H921" s="2">
        <f t="shared" ca="1" si="236"/>
        <v>7.2</v>
      </c>
      <c r="I921" s="2">
        <f t="shared" ca="1" si="237"/>
        <v>6</v>
      </c>
      <c r="J921" s="2">
        <f t="shared" ca="1" si="225"/>
        <v>12.899999999999999</v>
      </c>
      <c r="K921" s="2">
        <f t="shared" ca="1" si="226"/>
        <v>1.8</v>
      </c>
      <c r="L921" s="2">
        <f t="shared" ca="1" si="227"/>
        <v>1.74</v>
      </c>
      <c r="M921" s="2">
        <f t="shared" ca="1" si="228"/>
        <v>0.36000000000000004</v>
      </c>
      <c r="N921" s="14">
        <f t="shared" ca="1" si="229"/>
        <v>0.24</v>
      </c>
      <c r="O921" s="2">
        <f t="shared" ca="1" si="230"/>
        <v>4.1399999999999997</v>
      </c>
      <c r="P921" s="14">
        <f t="shared" ca="1" si="222"/>
        <v>1.3270142180094786</v>
      </c>
      <c r="Q921" s="2">
        <f t="shared" ca="1" si="231"/>
        <v>72.985781990521318</v>
      </c>
      <c r="R921" s="2">
        <f t="shared" ca="1" si="223"/>
        <v>77.125781990521318</v>
      </c>
      <c r="S921" s="2">
        <v>0</v>
      </c>
      <c r="T921" s="2">
        <v>0</v>
      </c>
      <c r="U921" s="2">
        <v>0</v>
      </c>
      <c r="V921" s="2">
        <v>0</v>
      </c>
      <c r="W921" s="2">
        <f t="shared" ca="1" si="224"/>
        <v>90.025781990521324</v>
      </c>
    </row>
    <row r="922" spans="1:23" hidden="1" x14ac:dyDescent="0.35">
      <c r="A922" s="6" t="s">
        <v>90</v>
      </c>
      <c r="B922" s="2" t="s">
        <v>121</v>
      </c>
      <c r="C922" s="2" t="s">
        <v>109</v>
      </c>
      <c r="D922" s="2">
        <f t="shared" si="232"/>
        <v>2</v>
      </c>
      <c r="E922" s="2">
        <f t="shared" ca="1" si="233"/>
        <v>7</v>
      </c>
      <c r="F922" s="2">
        <f t="shared" ca="1" si="234"/>
        <v>194</v>
      </c>
      <c r="G922" s="2">
        <f t="shared" ca="1" si="235"/>
        <v>116</v>
      </c>
      <c r="H922" s="2">
        <f t="shared" ca="1" si="236"/>
        <v>8</v>
      </c>
      <c r="I922" s="2">
        <f t="shared" ca="1" si="237"/>
        <v>8</v>
      </c>
      <c r="J922" s="2">
        <f t="shared" ca="1" si="225"/>
        <v>10.5</v>
      </c>
      <c r="K922" s="2">
        <f t="shared" ca="1" si="226"/>
        <v>1.94</v>
      </c>
      <c r="L922" s="2">
        <f t="shared" ca="1" si="227"/>
        <v>1.74</v>
      </c>
      <c r="M922" s="2">
        <f t="shared" ca="1" si="228"/>
        <v>0.4</v>
      </c>
      <c r="N922" s="14">
        <f t="shared" ca="1" si="229"/>
        <v>0.32</v>
      </c>
      <c r="O922" s="2">
        <f t="shared" ca="1" si="230"/>
        <v>4.4000000000000004</v>
      </c>
      <c r="P922" s="14">
        <f t="shared" ca="1" si="222"/>
        <v>1.5730337078651686</v>
      </c>
      <c r="Q922" s="2">
        <f t="shared" ca="1" si="231"/>
        <v>86.516853932584269</v>
      </c>
      <c r="R922" s="2">
        <f t="shared" ca="1" si="223"/>
        <v>90.916853932584274</v>
      </c>
      <c r="S922" s="2">
        <v>0</v>
      </c>
      <c r="T922" s="2">
        <v>0</v>
      </c>
      <c r="U922" s="2">
        <v>0</v>
      </c>
      <c r="V922" s="2">
        <v>0</v>
      </c>
      <c r="W922" s="2">
        <f t="shared" ca="1" si="224"/>
        <v>101.41685393258427</v>
      </c>
    </row>
    <row r="923" spans="1:23" hidden="1" x14ac:dyDescent="0.35">
      <c r="A923" s="6" t="s">
        <v>91</v>
      </c>
      <c r="B923" s="2" t="s">
        <v>121</v>
      </c>
      <c r="C923" s="2" t="s">
        <v>109</v>
      </c>
      <c r="D923" s="2">
        <f t="shared" si="232"/>
        <v>2</v>
      </c>
      <c r="E923" s="2">
        <f t="shared" ca="1" si="233"/>
        <v>7.6</v>
      </c>
      <c r="F923" s="2">
        <f t="shared" ca="1" si="234"/>
        <v>212</v>
      </c>
      <c r="G923" s="2">
        <f t="shared" ca="1" si="235"/>
        <v>94</v>
      </c>
      <c r="H923" s="2">
        <f t="shared" ca="1" si="236"/>
        <v>8.4</v>
      </c>
      <c r="I923" s="2">
        <f t="shared" ca="1" si="237"/>
        <v>8</v>
      </c>
      <c r="J923" s="2">
        <f t="shared" ca="1" si="225"/>
        <v>11.399999999999999</v>
      </c>
      <c r="K923" s="2">
        <f t="shared" ca="1" si="226"/>
        <v>2.12</v>
      </c>
      <c r="L923" s="2">
        <f t="shared" ca="1" si="227"/>
        <v>1.41</v>
      </c>
      <c r="M923" s="2">
        <f t="shared" ca="1" si="228"/>
        <v>0.42000000000000004</v>
      </c>
      <c r="N923" s="14">
        <f t="shared" ca="1" si="229"/>
        <v>0.24</v>
      </c>
      <c r="O923" s="2">
        <f t="shared" ca="1" si="230"/>
        <v>4.1900000000000004</v>
      </c>
      <c r="P923" s="14">
        <f t="shared" ca="1" si="222"/>
        <v>1.1666666666666667</v>
      </c>
      <c r="Q923" s="2">
        <f t="shared" ca="1" si="231"/>
        <v>64.166666666666671</v>
      </c>
      <c r="R923" s="2">
        <f t="shared" ca="1" si="223"/>
        <v>68.356666666666669</v>
      </c>
      <c r="S923" s="2">
        <v>0</v>
      </c>
      <c r="T923" s="2">
        <v>0</v>
      </c>
      <c r="U923" s="2">
        <v>0</v>
      </c>
      <c r="V923" s="2">
        <v>0</v>
      </c>
      <c r="W923" s="2">
        <f t="shared" ca="1" si="224"/>
        <v>79.756666666666661</v>
      </c>
    </row>
    <row r="924" spans="1:23" hidden="1" x14ac:dyDescent="0.35">
      <c r="A924" s="6" t="s">
        <v>92</v>
      </c>
      <c r="B924" s="2" t="s">
        <v>121</v>
      </c>
      <c r="C924" s="2" t="s">
        <v>109</v>
      </c>
      <c r="D924" s="2">
        <f t="shared" si="232"/>
        <v>2</v>
      </c>
      <c r="E924" s="2">
        <f t="shared" ca="1" si="233"/>
        <v>7.2</v>
      </c>
      <c r="F924" s="2">
        <f t="shared" ca="1" si="234"/>
        <v>184</v>
      </c>
      <c r="G924" s="2">
        <f t="shared" ca="1" si="235"/>
        <v>94</v>
      </c>
      <c r="H924" s="2">
        <f t="shared" ca="1" si="236"/>
        <v>8</v>
      </c>
      <c r="I924" s="2">
        <f t="shared" ca="1" si="237"/>
        <v>16</v>
      </c>
      <c r="J924" s="2">
        <f t="shared" ca="1" si="225"/>
        <v>10.8</v>
      </c>
      <c r="K924" s="2">
        <f t="shared" ca="1" si="226"/>
        <v>1.84</v>
      </c>
      <c r="L924" s="2">
        <f t="shared" ca="1" si="227"/>
        <v>1.41</v>
      </c>
      <c r="M924" s="2">
        <f t="shared" ca="1" si="228"/>
        <v>0.4</v>
      </c>
      <c r="N924" s="14">
        <f t="shared" ca="1" si="229"/>
        <v>0.64</v>
      </c>
      <c r="O924" s="2">
        <f t="shared" ca="1" si="230"/>
        <v>4.29</v>
      </c>
      <c r="P924" s="14">
        <f t="shared" ca="1" si="222"/>
        <v>1.1914893617021276</v>
      </c>
      <c r="Q924" s="2">
        <f t="shared" ca="1" si="231"/>
        <v>65.531914893617014</v>
      </c>
      <c r="R924" s="2">
        <f t="shared" ca="1" si="223"/>
        <v>69.82191489361702</v>
      </c>
      <c r="S924" s="2">
        <v>0</v>
      </c>
      <c r="T924" s="2">
        <v>0</v>
      </c>
      <c r="U924" s="2">
        <v>0</v>
      </c>
      <c r="V924" s="2">
        <v>0</v>
      </c>
      <c r="W924" s="2">
        <f t="shared" ca="1" si="224"/>
        <v>80.621914893617017</v>
      </c>
    </row>
    <row r="925" spans="1:23" hidden="1" x14ac:dyDescent="0.35">
      <c r="A925" s="6" t="s">
        <v>93</v>
      </c>
      <c r="B925" s="2" t="s">
        <v>121</v>
      </c>
      <c r="C925" s="2" t="s">
        <v>109</v>
      </c>
      <c r="D925" s="2">
        <f t="shared" si="232"/>
        <v>2</v>
      </c>
      <c r="E925" s="2">
        <f t="shared" ca="1" si="233"/>
        <v>8.8000000000000007</v>
      </c>
      <c r="F925" s="2">
        <f t="shared" ca="1" si="234"/>
        <v>182</v>
      </c>
      <c r="G925" s="2">
        <f t="shared" ca="1" si="235"/>
        <v>118</v>
      </c>
      <c r="H925" s="2">
        <f t="shared" ca="1" si="236"/>
        <v>9</v>
      </c>
      <c r="I925" s="2">
        <f t="shared" ca="1" si="237"/>
        <v>6</v>
      </c>
      <c r="J925" s="2">
        <f t="shared" ca="1" si="225"/>
        <v>13.200000000000001</v>
      </c>
      <c r="K925" s="2">
        <f t="shared" ca="1" si="226"/>
        <v>1.82</v>
      </c>
      <c r="L925" s="2">
        <f t="shared" ca="1" si="227"/>
        <v>1.77</v>
      </c>
      <c r="M925" s="2">
        <f t="shared" ca="1" si="228"/>
        <v>0.45</v>
      </c>
      <c r="N925" s="14">
        <f t="shared" ca="1" si="229"/>
        <v>0.30000000000000004</v>
      </c>
      <c r="O925" s="2">
        <f t="shared" ca="1" si="230"/>
        <v>4.34</v>
      </c>
      <c r="P925" s="14">
        <f t="shared" ca="1" si="222"/>
        <v>1.8300653594771241</v>
      </c>
      <c r="Q925" s="2">
        <f t="shared" ca="1" si="231"/>
        <v>100.65359477124183</v>
      </c>
      <c r="R925" s="2">
        <f t="shared" ca="1" si="223"/>
        <v>104.99359477124183</v>
      </c>
      <c r="S925" s="2">
        <v>0</v>
      </c>
      <c r="T925" s="2">
        <v>0</v>
      </c>
      <c r="U925" s="2">
        <v>0</v>
      </c>
      <c r="V925" s="2">
        <v>0</v>
      </c>
      <c r="W925" s="2">
        <f t="shared" ca="1" si="224"/>
        <v>118.19359477124183</v>
      </c>
    </row>
    <row r="926" spans="1:23" hidden="1" x14ac:dyDescent="0.35">
      <c r="A926" s="6" t="s">
        <v>94</v>
      </c>
      <c r="B926" s="2" t="s">
        <v>121</v>
      </c>
      <c r="C926" s="2" t="s">
        <v>109</v>
      </c>
      <c r="D926" s="2">
        <f t="shared" si="232"/>
        <v>2</v>
      </c>
      <c r="E926" s="2">
        <f t="shared" ca="1" si="233"/>
        <v>9</v>
      </c>
      <c r="F926" s="2">
        <f t="shared" ca="1" si="234"/>
        <v>198</v>
      </c>
      <c r="G926" s="2">
        <f t="shared" ca="1" si="235"/>
        <v>116</v>
      </c>
      <c r="H926" s="2">
        <f t="shared" ca="1" si="236"/>
        <v>9</v>
      </c>
      <c r="I926" s="2">
        <f t="shared" ca="1" si="237"/>
        <v>10</v>
      </c>
      <c r="J926" s="2">
        <f t="shared" ca="1" si="225"/>
        <v>13.5</v>
      </c>
      <c r="K926" s="2">
        <f t="shared" ca="1" si="226"/>
        <v>1.98</v>
      </c>
      <c r="L926" s="2">
        <f t="shared" ca="1" si="227"/>
        <v>1.74</v>
      </c>
      <c r="M926" s="2">
        <f t="shared" ca="1" si="228"/>
        <v>0.45</v>
      </c>
      <c r="N926" s="14">
        <f t="shared" ca="1" si="229"/>
        <v>0.3</v>
      </c>
      <c r="O926" s="2">
        <f t="shared" ca="1" si="230"/>
        <v>4.47</v>
      </c>
      <c r="P926" s="14">
        <f t="shared" ca="1" si="222"/>
        <v>1.2727272727272727</v>
      </c>
      <c r="Q926" s="2">
        <f t="shared" ca="1" si="231"/>
        <v>70</v>
      </c>
      <c r="R926" s="2">
        <f t="shared" ca="1" si="223"/>
        <v>74.47</v>
      </c>
      <c r="S926" s="2">
        <v>0</v>
      </c>
      <c r="T926" s="2">
        <v>0</v>
      </c>
      <c r="U926" s="2">
        <v>0</v>
      </c>
      <c r="V926" s="2">
        <v>0</v>
      </c>
      <c r="W926" s="2">
        <f t="shared" ca="1" si="224"/>
        <v>87.97</v>
      </c>
    </row>
    <row r="927" spans="1:23" x14ac:dyDescent="0.35">
      <c r="A927" s="6" t="s">
        <v>95</v>
      </c>
      <c r="B927" s="2" t="s">
        <v>121</v>
      </c>
      <c r="C927" s="2" t="s">
        <v>109</v>
      </c>
      <c r="D927" s="2">
        <f t="shared" si="232"/>
        <v>2</v>
      </c>
      <c r="E927" s="2">
        <f t="shared" ca="1" si="233"/>
        <v>8.4</v>
      </c>
      <c r="F927" s="2">
        <f t="shared" ca="1" si="234"/>
        <v>188</v>
      </c>
      <c r="G927" s="2">
        <f t="shared" ca="1" si="235"/>
        <v>96</v>
      </c>
      <c r="H927" s="2">
        <f t="shared" ca="1" si="236"/>
        <v>7.2</v>
      </c>
      <c r="I927" s="2">
        <f t="shared" ca="1" si="237"/>
        <v>12</v>
      </c>
      <c r="J927" s="2">
        <f t="shared" ca="1" si="225"/>
        <v>12.600000000000001</v>
      </c>
      <c r="K927" s="2">
        <f t="shared" ca="1" si="226"/>
        <v>1.8800000000000001</v>
      </c>
      <c r="L927" s="2">
        <f t="shared" ca="1" si="227"/>
        <v>1.44</v>
      </c>
      <c r="M927" s="2">
        <f t="shared" ca="1" si="228"/>
        <v>0.36000000000000004</v>
      </c>
      <c r="N927" s="14">
        <f t="shared" ca="1" si="229"/>
        <v>0.36</v>
      </c>
      <c r="O927" s="2">
        <f t="shared" ca="1" si="230"/>
        <v>4.04</v>
      </c>
      <c r="P927" s="14">
        <f t="shared" ca="1" si="222"/>
        <v>1.1864406779661016</v>
      </c>
      <c r="Q927" s="2">
        <f t="shared" ca="1" si="231"/>
        <v>65.254237288135585</v>
      </c>
      <c r="R927" s="2">
        <f t="shared" ca="1" si="223"/>
        <v>69.294237288135591</v>
      </c>
      <c r="S927" s="2">
        <v>0</v>
      </c>
      <c r="T927" s="2">
        <v>0</v>
      </c>
      <c r="U927" s="2">
        <v>0</v>
      </c>
      <c r="V927" s="2">
        <v>0</v>
      </c>
      <c r="W927" s="2">
        <f t="shared" ca="1" si="224"/>
        <v>81.894237288135599</v>
      </c>
    </row>
    <row r="928" spans="1:23" hidden="1" x14ac:dyDescent="0.35">
      <c r="A928" s="6" t="s">
        <v>96</v>
      </c>
      <c r="B928" s="2" t="s">
        <v>121</v>
      </c>
      <c r="C928" s="2" t="s">
        <v>109</v>
      </c>
      <c r="D928" s="2">
        <f t="shared" si="232"/>
        <v>2</v>
      </c>
      <c r="E928" s="2">
        <f t="shared" ca="1" si="233"/>
        <v>7.2</v>
      </c>
      <c r="F928" s="2">
        <f t="shared" ca="1" si="234"/>
        <v>220</v>
      </c>
      <c r="G928" s="2">
        <f t="shared" ca="1" si="235"/>
        <v>104</v>
      </c>
      <c r="H928" s="2">
        <f t="shared" ca="1" si="236"/>
        <v>7.2</v>
      </c>
      <c r="I928" s="2">
        <f t="shared" ca="1" si="237"/>
        <v>8</v>
      </c>
      <c r="J928" s="2">
        <f t="shared" ca="1" si="225"/>
        <v>10.8</v>
      </c>
      <c r="K928" s="2">
        <f t="shared" ca="1" si="226"/>
        <v>2.2000000000000002</v>
      </c>
      <c r="L928" s="2">
        <f t="shared" ca="1" si="227"/>
        <v>1.56</v>
      </c>
      <c r="M928" s="2">
        <f t="shared" ca="1" si="228"/>
        <v>0.36000000000000004</v>
      </c>
      <c r="N928" s="14">
        <f t="shared" ca="1" si="229"/>
        <v>0.16</v>
      </c>
      <c r="O928" s="2">
        <f t="shared" ca="1" si="230"/>
        <v>4.28</v>
      </c>
      <c r="P928" s="14">
        <f t="shared" ca="1" si="222"/>
        <v>1.3793103448275863</v>
      </c>
      <c r="Q928" s="2">
        <f t="shared" ca="1" si="231"/>
        <v>75.862068965517253</v>
      </c>
      <c r="R928" s="2">
        <f t="shared" ca="1" si="223"/>
        <v>80.142068965517254</v>
      </c>
      <c r="S928" s="2">
        <v>0</v>
      </c>
      <c r="T928" s="2">
        <v>0</v>
      </c>
      <c r="U928" s="2">
        <v>0</v>
      </c>
      <c r="V928" s="2">
        <v>0</v>
      </c>
      <c r="W928" s="2">
        <f t="shared" ca="1" si="224"/>
        <v>90.942068965517251</v>
      </c>
    </row>
    <row r="929" spans="1:23" hidden="1" x14ac:dyDescent="0.35">
      <c r="A929" s="6" t="s">
        <v>97</v>
      </c>
      <c r="B929" s="2" t="s">
        <v>121</v>
      </c>
      <c r="C929" s="2" t="s">
        <v>109</v>
      </c>
      <c r="D929" s="2">
        <f t="shared" si="232"/>
        <v>2</v>
      </c>
      <c r="E929" s="2">
        <f t="shared" ca="1" si="233"/>
        <v>8.8000000000000007</v>
      </c>
      <c r="F929" s="2">
        <f t="shared" ca="1" si="234"/>
        <v>196</v>
      </c>
      <c r="G929" s="2">
        <f t="shared" ca="1" si="235"/>
        <v>92</v>
      </c>
      <c r="H929" s="2">
        <f t="shared" ca="1" si="236"/>
        <v>8.1999999999999993</v>
      </c>
      <c r="I929" s="2">
        <f t="shared" ca="1" si="237"/>
        <v>8</v>
      </c>
      <c r="J929" s="2">
        <f t="shared" ca="1" si="225"/>
        <v>13.200000000000001</v>
      </c>
      <c r="K929" s="2">
        <f t="shared" ca="1" si="226"/>
        <v>1.96</v>
      </c>
      <c r="L929" s="2">
        <f t="shared" ca="1" si="227"/>
        <v>1.38</v>
      </c>
      <c r="M929" s="2">
        <f t="shared" ca="1" si="228"/>
        <v>0.41</v>
      </c>
      <c r="N929" s="14">
        <f t="shared" ca="1" si="229"/>
        <v>0.32</v>
      </c>
      <c r="O929" s="2">
        <f t="shared" ca="1" si="230"/>
        <v>4.07</v>
      </c>
      <c r="P929" s="14">
        <f t="shared" ca="1" si="222"/>
        <v>1.75</v>
      </c>
      <c r="Q929" s="2">
        <f t="shared" ca="1" si="231"/>
        <v>96.25</v>
      </c>
      <c r="R929" s="2">
        <f t="shared" ca="1" si="223"/>
        <v>100.32</v>
      </c>
      <c r="S929" s="2">
        <v>0</v>
      </c>
      <c r="T929" s="2">
        <v>0</v>
      </c>
      <c r="U929" s="2">
        <v>0</v>
      </c>
      <c r="V929" s="2">
        <v>0</v>
      </c>
      <c r="W929" s="2">
        <f t="shared" ca="1" si="224"/>
        <v>113.52</v>
      </c>
    </row>
    <row r="930" spans="1:23" hidden="1" x14ac:dyDescent="0.35">
      <c r="A930" s="6" t="s">
        <v>43</v>
      </c>
      <c r="B930" s="2" t="s">
        <v>122</v>
      </c>
      <c r="C930" s="2" t="s">
        <v>109</v>
      </c>
      <c r="D930" s="2">
        <v>2</v>
      </c>
      <c r="E930" s="2">
        <f t="shared" ca="1" si="233"/>
        <v>7.8</v>
      </c>
      <c r="F930" s="2">
        <f t="shared" ca="1" si="234"/>
        <v>204</v>
      </c>
      <c r="G930" s="2">
        <f t="shared" ca="1" si="235"/>
        <v>112</v>
      </c>
      <c r="H930" s="2">
        <f t="shared" ca="1" si="236"/>
        <v>8.6</v>
      </c>
      <c r="I930" s="2">
        <f t="shared" ca="1" si="237"/>
        <v>6</v>
      </c>
      <c r="J930" s="2">
        <f t="shared" ca="1" si="225"/>
        <v>11.7</v>
      </c>
      <c r="K930" s="2">
        <f t="shared" ca="1" si="226"/>
        <v>2.04</v>
      </c>
      <c r="L930" s="2">
        <f t="shared" ca="1" si="227"/>
        <v>1.68</v>
      </c>
      <c r="M930" s="2">
        <f t="shared" ca="1" si="228"/>
        <v>0.43</v>
      </c>
      <c r="N930" s="14">
        <f t="shared" ca="1" si="229"/>
        <v>0.12</v>
      </c>
      <c r="O930" s="2">
        <f t="shared" ca="1" si="230"/>
        <v>4.2699999999999996</v>
      </c>
      <c r="P930" s="14">
        <f t="shared" ca="1" si="222"/>
        <v>1.6666666666666667</v>
      </c>
      <c r="Q930" s="2">
        <f t="shared" ca="1" si="231"/>
        <v>91.666666666666671</v>
      </c>
      <c r="R930" s="2">
        <f t="shared" ca="1" si="223"/>
        <v>95.936666666666667</v>
      </c>
      <c r="S930" s="2">
        <v>0</v>
      </c>
      <c r="T930" s="2">
        <v>0</v>
      </c>
      <c r="U930" s="2">
        <v>0</v>
      </c>
      <c r="V930" s="2">
        <v>0</v>
      </c>
      <c r="W930" s="2">
        <f t="shared" ca="1" si="224"/>
        <v>107.63666666666667</v>
      </c>
    </row>
    <row r="931" spans="1:23" hidden="1" x14ac:dyDescent="0.35">
      <c r="A931" s="6" t="s">
        <v>44</v>
      </c>
      <c r="B931" s="2" t="s">
        <v>122</v>
      </c>
      <c r="C931" s="2" t="s">
        <v>109</v>
      </c>
      <c r="D931" s="2">
        <f t="shared" ref="D931:D962" si="238">D930</f>
        <v>2</v>
      </c>
      <c r="E931" s="2">
        <f t="shared" ca="1" si="233"/>
        <v>8.4</v>
      </c>
      <c r="F931" s="2">
        <f t="shared" ca="1" si="234"/>
        <v>212</v>
      </c>
      <c r="G931" s="2">
        <f t="shared" ca="1" si="235"/>
        <v>94</v>
      </c>
      <c r="H931" s="2">
        <f t="shared" ca="1" si="236"/>
        <v>8.6</v>
      </c>
      <c r="I931" s="2">
        <f t="shared" ca="1" si="237"/>
        <v>10</v>
      </c>
      <c r="J931" s="2">
        <f t="shared" ca="1" si="225"/>
        <v>12.600000000000001</v>
      </c>
      <c r="K931" s="2">
        <f t="shared" ca="1" si="226"/>
        <v>2.12</v>
      </c>
      <c r="L931" s="2">
        <f t="shared" ca="1" si="227"/>
        <v>1.41</v>
      </c>
      <c r="M931" s="2">
        <f t="shared" ca="1" si="228"/>
        <v>0.43</v>
      </c>
      <c r="N931" s="14">
        <f t="shared" ca="1" si="229"/>
        <v>0.4</v>
      </c>
      <c r="O931" s="2">
        <f t="shared" ca="1" si="230"/>
        <v>4.3600000000000003</v>
      </c>
      <c r="P931" s="14">
        <f t="shared" ca="1" si="222"/>
        <v>1.1522633744855968</v>
      </c>
      <c r="Q931" s="2">
        <f t="shared" ca="1" si="231"/>
        <v>63.374485596707821</v>
      </c>
      <c r="R931" s="2">
        <f t="shared" ca="1" si="223"/>
        <v>67.734485596707827</v>
      </c>
      <c r="S931" s="2">
        <v>0</v>
      </c>
      <c r="T931" s="2">
        <v>0</v>
      </c>
      <c r="U931" s="2">
        <v>0</v>
      </c>
      <c r="V931" s="2">
        <v>0</v>
      </c>
      <c r="W931" s="2">
        <f t="shared" ca="1" si="224"/>
        <v>80.334485596707822</v>
      </c>
    </row>
    <row r="932" spans="1:23" hidden="1" x14ac:dyDescent="0.35">
      <c r="A932" s="6" t="s">
        <v>45</v>
      </c>
      <c r="B932" s="2" t="s">
        <v>122</v>
      </c>
      <c r="C932" s="2" t="s">
        <v>109</v>
      </c>
      <c r="D932" s="2">
        <f t="shared" si="238"/>
        <v>2</v>
      </c>
      <c r="E932" s="2">
        <f t="shared" ca="1" si="233"/>
        <v>7</v>
      </c>
      <c r="F932" s="2">
        <f t="shared" ca="1" si="234"/>
        <v>194</v>
      </c>
      <c r="G932" s="2">
        <f t="shared" ca="1" si="235"/>
        <v>112</v>
      </c>
      <c r="H932" s="2">
        <f t="shared" ca="1" si="236"/>
        <v>8.6</v>
      </c>
      <c r="I932" s="2">
        <f t="shared" ca="1" si="237"/>
        <v>14</v>
      </c>
      <c r="J932" s="2">
        <f t="shared" ca="1" si="225"/>
        <v>10.5</v>
      </c>
      <c r="K932" s="2">
        <f t="shared" ca="1" si="226"/>
        <v>1.94</v>
      </c>
      <c r="L932" s="2">
        <f t="shared" ca="1" si="227"/>
        <v>1.68</v>
      </c>
      <c r="M932" s="2">
        <f t="shared" ca="1" si="228"/>
        <v>0.43</v>
      </c>
      <c r="N932" s="14">
        <f t="shared" ca="1" si="229"/>
        <v>0.28000000000000003</v>
      </c>
      <c r="O932" s="2">
        <f t="shared" ca="1" si="230"/>
        <v>4.33</v>
      </c>
      <c r="P932" s="14">
        <f t="shared" ca="1" si="222"/>
        <v>1.6184971098265897</v>
      </c>
      <c r="Q932" s="2">
        <f t="shared" ca="1" si="231"/>
        <v>89.017341040462426</v>
      </c>
      <c r="R932" s="2">
        <f t="shared" ca="1" si="223"/>
        <v>93.347341040462425</v>
      </c>
      <c r="S932" s="2">
        <v>0</v>
      </c>
      <c r="T932" s="2">
        <v>0</v>
      </c>
      <c r="U932" s="2">
        <v>0</v>
      </c>
      <c r="V932" s="2">
        <v>0</v>
      </c>
      <c r="W932" s="2">
        <f t="shared" ca="1" si="224"/>
        <v>103.84734104046242</v>
      </c>
    </row>
    <row r="933" spans="1:23" hidden="1" x14ac:dyDescent="0.35">
      <c r="A933" s="6" t="s">
        <v>46</v>
      </c>
      <c r="B933" s="2" t="s">
        <v>122</v>
      </c>
      <c r="C933" s="2" t="s">
        <v>109</v>
      </c>
      <c r="D933" s="2">
        <f t="shared" si="238"/>
        <v>2</v>
      </c>
      <c r="E933" s="2">
        <f t="shared" ca="1" si="233"/>
        <v>8</v>
      </c>
      <c r="F933" s="2">
        <f t="shared" ca="1" si="234"/>
        <v>216</v>
      </c>
      <c r="G933" s="2">
        <f t="shared" ca="1" si="235"/>
        <v>100</v>
      </c>
      <c r="H933" s="2">
        <f t="shared" ca="1" si="236"/>
        <v>7.8</v>
      </c>
      <c r="I933" s="2">
        <f t="shared" ca="1" si="237"/>
        <v>6</v>
      </c>
      <c r="J933" s="2">
        <f t="shared" ca="1" si="225"/>
        <v>12</v>
      </c>
      <c r="K933" s="2">
        <f t="shared" ca="1" si="226"/>
        <v>2.16</v>
      </c>
      <c r="L933" s="2">
        <f t="shared" ca="1" si="227"/>
        <v>1.5</v>
      </c>
      <c r="M933" s="2">
        <f t="shared" ca="1" si="228"/>
        <v>0.39</v>
      </c>
      <c r="N933" s="14">
        <f t="shared" ca="1" si="229"/>
        <v>0.12</v>
      </c>
      <c r="O933" s="2">
        <f t="shared" ca="1" si="230"/>
        <v>4.17</v>
      </c>
      <c r="P933" s="14">
        <f t="shared" ca="1" si="222"/>
        <v>1.4736842105263157</v>
      </c>
      <c r="Q933" s="2">
        <f t="shared" ca="1" si="231"/>
        <v>81.05263157894737</v>
      </c>
      <c r="R933" s="2">
        <f t="shared" ca="1" si="223"/>
        <v>85.222631578947372</v>
      </c>
      <c r="S933" s="2">
        <v>0</v>
      </c>
      <c r="T933" s="2">
        <v>0</v>
      </c>
      <c r="U933" s="2">
        <v>0</v>
      </c>
      <c r="V933" s="2">
        <v>0</v>
      </c>
      <c r="W933" s="2">
        <f t="shared" ca="1" si="224"/>
        <v>97.222631578947372</v>
      </c>
    </row>
    <row r="934" spans="1:23" hidden="1" x14ac:dyDescent="0.35">
      <c r="A934" s="6" t="s">
        <v>47</v>
      </c>
      <c r="B934" s="2" t="s">
        <v>122</v>
      </c>
      <c r="C934" s="2" t="s">
        <v>109</v>
      </c>
      <c r="D934" s="2">
        <f t="shared" si="238"/>
        <v>2</v>
      </c>
      <c r="E934" s="2">
        <f t="shared" ca="1" si="233"/>
        <v>7.2</v>
      </c>
      <c r="F934" s="2">
        <f t="shared" ca="1" si="234"/>
        <v>192</v>
      </c>
      <c r="G934" s="2">
        <f t="shared" ca="1" si="235"/>
        <v>106</v>
      </c>
      <c r="H934" s="2">
        <f t="shared" ca="1" si="236"/>
        <v>7.6</v>
      </c>
      <c r="I934" s="2">
        <f t="shared" ca="1" si="237"/>
        <v>10</v>
      </c>
      <c r="J934" s="2">
        <f t="shared" ca="1" si="225"/>
        <v>10.8</v>
      </c>
      <c r="K934" s="2">
        <f t="shared" ca="1" si="226"/>
        <v>1.92</v>
      </c>
      <c r="L934" s="2">
        <f t="shared" ca="1" si="227"/>
        <v>1.5899999999999999</v>
      </c>
      <c r="M934" s="2">
        <f t="shared" ca="1" si="228"/>
        <v>0.38</v>
      </c>
      <c r="N934" s="14">
        <f t="shared" ca="1" si="229"/>
        <v>0.2</v>
      </c>
      <c r="O934" s="2">
        <f t="shared" ca="1" si="230"/>
        <v>4.09</v>
      </c>
      <c r="P934" s="14">
        <f t="shared" ca="1" si="222"/>
        <v>1.1475409836065573</v>
      </c>
      <c r="Q934" s="2">
        <f t="shared" ca="1" si="231"/>
        <v>63.114754098360649</v>
      </c>
      <c r="R934" s="2">
        <f t="shared" ca="1" si="223"/>
        <v>67.204754098360652</v>
      </c>
      <c r="S934" s="2">
        <v>0</v>
      </c>
      <c r="T934" s="2">
        <v>0</v>
      </c>
      <c r="U934" s="2">
        <v>0</v>
      </c>
      <c r="V934" s="2">
        <v>0</v>
      </c>
      <c r="W934" s="2">
        <f t="shared" ca="1" si="224"/>
        <v>78.00475409836065</v>
      </c>
    </row>
    <row r="935" spans="1:23" hidden="1" x14ac:dyDescent="0.35">
      <c r="A935" s="6" t="s">
        <v>48</v>
      </c>
      <c r="B935" s="2" t="s">
        <v>122</v>
      </c>
      <c r="C935" s="2" t="s">
        <v>109</v>
      </c>
      <c r="D935" s="2">
        <f t="shared" si="238"/>
        <v>2</v>
      </c>
      <c r="E935" s="2">
        <f t="shared" ca="1" si="233"/>
        <v>8.8000000000000007</v>
      </c>
      <c r="F935" s="2">
        <f t="shared" ca="1" si="234"/>
        <v>216</v>
      </c>
      <c r="G935" s="2">
        <f t="shared" ca="1" si="235"/>
        <v>110</v>
      </c>
      <c r="H935" s="2">
        <f t="shared" ca="1" si="236"/>
        <v>7.2</v>
      </c>
      <c r="I935" s="2">
        <f t="shared" ca="1" si="237"/>
        <v>4</v>
      </c>
      <c r="J935" s="2">
        <f t="shared" ca="1" si="225"/>
        <v>13.200000000000001</v>
      </c>
      <c r="K935" s="2">
        <f t="shared" ca="1" si="226"/>
        <v>2.16</v>
      </c>
      <c r="L935" s="2">
        <f t="shared" ca="1" si="227"/>
        <v>1.65</v>
      </c>
      <c r="M935" s="2">
        <f t="shared" ca="1" si="228"/>
        <v>0.36000000000000004</v>
      </c>
      <c r="N935" s="14">
        <f t="shared" ca="1" si="229"/>
        <v>0.2</v>
      </c>
      <c r="O935" s="2">
        <f t="shared" ca="1" si="230"/>
        <v>4.37</v>
      </c>
      <c r="P935" s="14">
        <f t="shared" ca="1" si="222"/>
        <v>1.5642458100558658</v>
      </c>
      <c r="Q935" s="2">
        <f t="shared" ca="1" si="231"/>
        <v>86.033519553072622</v>
      </c>
      <c r="R935" s="2">
        <f t="shared" ca="1" si="223"/>
        <v>90.403519553072627</v>
      </c>
      <c r="S935" s="2">
        <v>0</v>
      </c>
      <c r="T935" s="2">
        <v>0</v>
      </c>
      <c r="U935" s="2">
        <v>0</v>
      </c>
      <c r="V935" s="2">
        <v>0</v>
      </c>
      <c r="W935" s="2">
        <f t="shared" ca="1" si="224"/>
        <v>103.60351955307263</v>
      </c>
    </row>
    <row r="936" spans="1:23" hidden="1" x14ac:dyDescent="0.35">
      <c r="A936" s="6" t="s">
        <v>49</v>
      </c>
      <c r="B936" s="2" t="s">
        <v>122</v>
      </c>
      <c r="C936" s="2" t="s">
        <v>109</v>
      </c>
      <c r="D936" s="2">
        <f t="shared" si="238"/>
        <v>2</v>
      </c>
      <c r="E936" s="2">
        <f t="shared" ca="1" si="233"/>
        <v>8.1999999999999993</v>
      </c>
      <c r="F936" s="2">
        <f t="shared" ca="1" si="234"/>
        <v>180</v>
      </c>
      <c r="G936" s="2">
        <f t="shared" ca="1" si="235"/>
        <v>114</v>
      </c>
      <c r="H936" s="2">
        <f t="shared" ca="1" si="236"/>
        <v>7.8</v>
      </c>
      <c r="I936" s="2">
        <f t="shared" ca="1" si="237"/>
        <v>12</v>
      </c>
      <c r="J936" s="2">
        <f t="shared" ca="1" si="225"/>
        <v>12.299999999999999</v>
      </c>
      <c r="K936" s="2">
        <f t="shared" ca="1" si="226"/>
        <v>1.8</v>
      </c>
      <c r="L936" s="2">
        <f t="shared" ca="1" si="227"/>
        <v>1.71</v>
      </c>
      <c r="M936" s="2">
        <f t="shared" ca="1" si="228"/>
        <v>0.39</v>
      </c>
      <c r="N936" s="14">
        <f t="shared" ca="1" si="229"/>
        <v>0.48</v>
      </c>
      <c r="O936" s="2">
        <f t="shared" ca="1" si="230"/>
        <v>4.38</v>
      </c>
      <c r="P936" s="14">
        <f t="shared" ca="1" si="222"/>
        <v>1.4893617021276595</v>
      </c>
      <c r="Q936" s="2">
        <f t="shared" ca="1" si="231"/>
        <v>81.914893617021278</v>
      </c>
      <c r="R936" s="2">
        <f t="shared" ca="1" si="223"/>
        <v>86.294893617021273</v>
      </c>
      <c r="S936" s="2">
        <v>0</v>
      </c>
      <c r="T936" s="2">
        <v>0</v>
      </c>
      <c r="U936" s="2">
        <v>0</v>
      </c>
      <c r="V936" s="2">
        <v>0</v>
      </c>
      <c r="W936" s="2">
        <f t="shared" ca="1" si="224"/>
        <v>98.59489361702127</v>
      </c>
    </row>
    <row r="937" spans="1:23" hidden="1" x14ac:dyDescent="0.35">
      <c r="A937" s="6" t="s">
        <v>50</v>
      </c>
      <c r="B937" s="2" t="s">
        <v>122</v>
      </c>
      <c r="C937" s="2" t="s">
        <v>109</v>
      </c>
      <c r="D937" s="2">
        <f t="shared" si="238"/>
        <v>2</v>
      </c>
      <c r="E937" s="2">
        <f t="shared" ca="1" si="233"/>
        <v>8.8000000000000007</v>
      </c>
      <c r="F937" s="2">
        <f t="shared" ca="1" si="234"/>
        <v>190</v>
      </c>
      <c r="G937" s="2">
        <f t="shared" ca="1" si="235"/>
        <v>98</v>
      </c>
      <c r="H937" s="2">
        <f t="shared" ca="1" si="236"/>
        <v>7.4</v>
      </c>
      <c r="I937" s="2">
        <f t="shared" ca="1" si="237"/>
        <v>10</v>
      </c>
      <c r="J937" s="2">
        <f t="shared" ca="1" si="225"/>
        <v>13.200000000000001</v>
      </c>
      <c r="K937" s="2">
        <f t="shared" ca="1" si="226"/>
        <v>1.9000000000000001</v>
      </c>
      <c r="L937" s="2">
        <f t="shared" ca="1" si="227"/>
        <v>1.47</v>
      </c>
      <c r="M937" s="2">
        <f t="shared" ca="1" si="228"/>
        <v>0.37000000000000005</v>
      </c>
      <c r="N937" s="14">
        <f t="shared" ca="1" si="229"/>
        <v>0.3</v>
      </c>
      <c r="O937" s="2">
        <f t="shared" ca="1" si="230"/>
        <v>4.04</v>
      </c>
      <c r="P937" s="14">
        <f t="shared" ca="1" si="222"/>
        <v>1.308411214953271</v>
      </c>
      <c r="Q937" s="2">
        <f t="shared" ca="1" si="231"/>
        <v>71.962616822429908</v>
      </c>
      <c r="R937" s="2">
        <f t="shared" ca="1" si="223"/>
        <v>76.002616822429914</v>
      </c>
      <c r="S937" s="2">
        <v>0</v>
      </c>
      <c r="T937" s="2">
        <v>0</v>
      </c>
      <c r="U937" s="2">
        <v>0</v>
      </c>
      <c r="V937" s="2">
        <v>0</v>
      </c>
      <c r="W937" s="2">
        <f t="shared" ca="1" si="224"/>
        <v>89.202616822429917</v>
      </c>
    </row>
    <row r="938" spans="1:23" hidden="1" x14ac:dyDescent="0.35">
      <c r="A938" s="6" t="s">
        <v>51</v>
      </c>
      <c r="B938" s="2" t="s">
        <v>122</v>
      </c>
      <c r="C938" s="2" t="s">
        <v>109</v>
      </c>
      <c r="D938" s="2">
        <f t="shared" si="238"/>
        <v>2</v>
      </c>
      <c r="E938" s="2">
        <f t="shared" ca="1" si="233"/>
        <v>7</v>
      </c>
      <c r="F938" s="2">
        <f t="shared" ca="1" si="234"/>
        <v>184</v>
      </c>
      <c r="G938" s="2">
        <f t="shared" ca="1" si="235"/>
        <v>104</v>
      </c>
      <c r="H938" s="2">
        <f t="shared" ca="1" si="236"/>
        <v>9</v>
      </c>
      <c r="I938" s="2">
        <f t="shared" ca="1" si="237"/>
        <v>8</v>
      </c>
      <c r="J938" s="2">
        <f t="shared" ca="1" si="225"/>
        <v>10.5</v>
      </c>
      <c r="K938" s="2">
        <f t="shared" ca="1" si="226"/>
        <v>1.84</v>
      </c>
      <c r="L938" s="2">
        <f t="shared" ca="1" si="227"/>
        <v>1.56</v>
      </c>
      <c r="M938" s="2">
        <f t="shared" ca="1" si="228"/>
        <v>0.45</v>
      </c>
      <c r="N938" s="14">
        <f t="shared" ca="1" si="229"/>
        <v>0.24</v>
      </c>
      <c r="O938" s="2">
        <f t="shared" ca="1" si="230"/>
        <v>4.0900000000000007</v>
      </c>
      <c r="P938" s="14">
        <f t="shared" ca="1" si="222"/>
        <v>1.8064516129032258</v>
      </c>
      <c r="Q938" s="2">
        <f t="shared" ca="1" si="231"/>
        <v>99.354838709677423</v>
      </c>
      <c r="R938" s="2">
        <f t="shared" ca="1" si="223"/>
        <v>103.44483870967743</v>
      </c>
      <c r="S938" s="2">
        <v>0</v>
      </c>
      <c r="T938" s="2">
        <v>0</v>
      </c>
      <c r="U938" s="2">
        <v>0</v>
      </c>
      <c r="V938" s="2">
        <v>0</v>
      </c>
      <c r="W938" s="2">
        <f t="shared" ca="1" si="224"/>
        <v>113.94483870967743</v>
      </c>
    </row>
    <row r="939" spans="1:23" hidden="1" x14ac:dyDescent="0.35">
      <c r="A939" s="6" t="s">
        <v>52</v>
      </c>
      <c r="B939" s="2" t="s">
        <v>122</v>
      </c>
      <c r="C939" s="2" t="s">
        <v>109</v>
      </c>
      <c r="D939" s="2">
        <f t="shared" si="238"/>
        <v>2</v>
      </c>
      <c r="E939" s="2">
        <f t="shared" ca="1" si="233"/>
        <v>8.4</v>
      </c>
      <c r="F939" s="2">
        <f t="shared" ca="1" si="234"/>
        <v>186</v>
      </c>
      <c r="G939" s="2">
        <f t="shared" ca="1" si="235"/>
        <v>104</v>
      </c>
      <c r="H939" s="2">
        <f t="shared" ca="1" si="236"/>
        <v>8</v>
      </c>
      <c r="I939" s="2">
        <f t="shared" ca="1" si="237"/>
        <v>10</v>
      </c>
      <c r="J939" s="2">
        <f t="shared" ca="1" si="225"/>
        <v>12.600000000000001</v>
      </c>
      <c r="K939" s="2">
        <f t="shared" ca="1" si="226"/>
        <v>1.86</v>
      </c>
      <c r="L939" s="2">
        <f t="shared" ca="1" si="227"/>
        <v>1.56</v>
      </c>
      <c r="M939" s="2">
        <f t="shared" ca="1" si="228"/>
        <v>0.4</v>
      </c>
      <c r="N939" s="14">
        <f t="shared" ca="1" si="229"/>
        <v>0.2</v>
      </c>
      <c r="O939" s="2">
        <f t="shared" ca="1" si="230"/>
        <v>4.0199999999999996</v>
      </c>
      <c r="P939" s="14">
        <f t="shared" ca="1" si="222"/>
        <v>1.2334801762114538</v>
      </c>
      <c r="Q939" s="2">
        <f t="shared" ca="1" si="231"/>
        <v>67.841409691629963</v>
      </c>
      <c r="R939" s="2">
        <f t="shared" ca="1" si="223"/>
        <v>71.861409691629959</v>
      </c>
      <c r="S939" s="2">
        <v>0</v>
      </c>
      <c r="T939" s="2">
        <v>0</v>
      </c>
      <c r="U939" s="2">
        <v>0</v>
      </c>
      <c r="V939" s="2">
        <v>0</v>
      </c>
      <c r="W939" s="2">
        <f t="shared" ca="1" si="224"/>
        <v>84.461409691629967</v>
      </c>
    </row>
    <row r="940" spans="1:23" hidden="1" x14ac:dyDescent="0.35">
      <c r="A940" s="6" t="s">
        <v>53</v>
      </c>
      <c r="B940" s="2" t="s">
        <v>122</v>
      </c>
      <c r="C940" s="2" t="s">
        <v>109</v>
      </c>
      <c r="D940" s="2">
        <f t="shared" si="238"/>
        <v>2</v>
      </c>
      <c r="E940" s="2">
        <f t="shared" ca="1" si="233"/>
        <v>7.4</v>
      </c>
      <c r="F940" s="2">
        <f t="shared" ca="1" si="234"/>
        <v>218</v>
      </c>
      <c r="G940" s="2">
        <f t="shared" ca="1" si="235"/>
        <v>108</v>
      </c>
      <c r="H940" s="2">
        <f t="shared" ca="1" si="236"/>
        <v>8</v>
      </c>
      <c r="I940" s="2">
        <f t="shared" ca="1" si="237"/>
        <v>8</v>
      </c>
      <c r="J940" s="2">
        <f t="shared" ca="1" si="225"/>
        <v>11.100000000000001</v>
      </c>
      <c r="K940" s="2">
        <f t="shared" ca="1" si="226"/>
        <v>2.1800000000000002</v>
      </c>
      <c r="L940" s="2">
        <f t="shared" ca="1" si="227"/>
        <v>1.6199999999999999</v>
      </c>
      <c r="M940" s="2">
        <f t="shared" ca="1" si="228"/>
        <v>0.4</v>
      </c>
      <c r="N940" s="14">
        <f t="shared" ca="1" si="229"/>
        <v>0.4</v>
      </c>
      <c r="O940" s="2">
        <f t="shared" ca="1" si="230"/>
        <v>4.6000000000000005</v>
      </c>
      <c r="P940" s="14">
        <f t="shared" ca="1" si="222"/>
        <v>1.6279069767441861</v>
      </c>
      <c r="Q940" s="2">
        <f t="shared" ca="1" si="231"/>
        <v>89.534883720930239</v>
      </c>
      <c r="R940" s="2">
        <f t="shared" ca="1" si="223"/>
        <v>94.134883720930233</v>
      </c>
      <c r="S940" s="2">
        <v>0</v>
      </c>
      <c r="T940" s="2">
        <v>0</v>
      </c>
      <c r="U940" s="2">
        <v>0</v>
      </c>
      <c r="V940" s="2">
        <v>0</v>
      </c>
      <c r="W940" s="2">
        <f t="shared" ca="1" si="224"/>
        <v>105.23488372093024</v>
      </c>
    </row>
    <row r="941" spans="1:23" hidden="1" x14ac:dyDescent="0.35">
      <c r="A941" s="6" t="s">
        <v>54</v>
      </c>
      <c r="B941" s="2" t="s">
        <v>122</v>
      </c>
      <c r="C941" s="2" t="s">
        <v>109</v>
      </c>
      <c r="D941" s="2">
        <f t="shared" si="238"/>
        <v>2</v>
      </c>
      <c r="E941" s="2">
        <f t="shared" ca="1" si="233"/>
        <v>7.8</v>
      </c>
      <c r="F941" s="2">
        <f t="shared" ca="1" si="234"/>
        <v>186</v>
      </c>
      <c r="G941" s="2">
        <f t="shared" ca="1" si="235"/>
        <v>98</v>
      </c>
      <c r="H941" s="2">
        <f t="shared" ca="1" si="236"/>
        <v>7.2</v>
      </c>
      <c r="I941" s="2">
        <f t="shared" ca="1" si="237"/>
        <v>10</v>
      </c>
      <c r="J941" s="2">
        <f t="shared" ca="1" si="225"/>
        <v>11.7</v>
      </c>
      <c r="K941" s="2">
        <f t="shared" ca="1" si="226"/>
        <v>1.86</v>
      </c>
      <c r="L941" s="2">
        <f t="shared" ca="1" si="227"/>
        <v>1.47</v>
      </c>
      <c r="M941" s="2">
        <f t="shared" ca="1" si="228"/>
        <v>0.36000000000000004</v>
      </c>
      <c r="N941" s="14">
        <f t="shared" ca="1" si="229"/>
        <v>0.4</v>
      </c>
      <c r="O941" s="2">
        <f t="shared" ca="1" si="230"/>
        <v>4.09</v>
      </c>
      <c r="P941" s="14">
        <f t="shared" ca="1" si="222"/>
        <v>1.4070351758793971</v>
      </c>
      <c r="Q941" s="2">
        <f t="shared" ca="1" si="231"/>
        <v>77.386934673366838</v>
      </c>
      <c r="R941" s="2">
        <f t="shared" ca="1" si="223"/>
        <v>81.476934673366841</v>
      </c>
      <c r="S941" s="2">
        <v>0</v>
      </c>
      <c r="T941" s="2">
        <v>0</v>
      </c>
      <c r="U941" s="2">
        <v>0</v>
      </c>
      <c r="V941" s="2">
        <v>0</v>
      </c>
      <c r="W941" s="2">
        <f t="shared" ca="1" si="224"/>
        <v>93.176934673366844</v>
      </c>
    </row>
    <row r="942" spans="1:23" hidden="1" x14ac:dyDescent="0.35">
      <c r="A942" s="6" t="s">
        <v>55</v>
      </c>
      <c r="B942" s="2" t="s">
        <v>122</v>
      </c>
      <c r="C942" s="2" t="s">
        <v>109</v>
      </c>
      <c r="D942" s="2">
        <f t="shared" si="238"/>
        <v>2</v>
      </c>
      <c r="E942" s="2">
        <f t="shared" ca="1" si="233"/>
        <v>7.8</v>
      </c>
      <c r="F942" s="2">
        <f t="shared" ca="1" si="234"/>
        <v>210</v>
      </c>
      <c r="G942" s="2">
        <f t="shared" ca="1" si="235"/>
        <v>94</v>
      </c>
      <c r="H942" s="2">
        <f t="shared" ca="1" si="236"/>
        <v>8.1999999999999993</v>
      </c>
      <c r="I942" s="2">
        <f t="shared" ca="1" si="237"/>
        <v>4</v>
      </c>
      <c r="J942" s="2">
        <f t="shared" ca="1" si="225"/>
        <v>11.7</v>
      </c>
      <c r="K942" s="2">
        <f t="shared" ca="1" si="226"/>
        <v>2.1</v>
      </c>
      <c r="L942" s="2">
        <f t="shared" ca="1" si="227"/>
        <v>1.41</v>
      </c>
      <c r="M942" s="2">
        <f t="shared" ca="1" si="228"/>
        <v>0.41</v>
      </c>
      <c r="N942" s="14">
        <f t="shared" ca="1" si="229"/>
        <v>0.08</v>
      </c>
      <c r="O942" s="2">
        <f t="shared" ca="1" si="230"/>
        <v>4</v>
      </c>
      <c r="P942" s="14">
        <f t="shared" ca="1" si="222"/>
        <v>1.5555555555555556</v>
      </c>
      <c r="Q942" s="2">
        <f t="shared" ca="1" si="231"/>
        <v>85.555555555555557</v>
      </c>
      <c r="R942" s="2">
        <f t="shared" ca="1" si="223"/>
        <v>89.555555555555557</v>
      </c>
      <c r="S942" s="2">
        <v>0</v>
      </c>
      <c r="T942" s="2">
        <v>0</v>
      </c>
      <c r="U942" s="2">
        <v>0</v>
      </c>
      <c r="V942" s="2">
        <v>0</v>
      </c>
      <c r="W942" s="2">
        <f t="shared" ca="1" si="224"/>
        <v>101.25555555555556</v>
      </c>
    </row>
    <row r="943" spans="1:23" hidden="1" x14ac:dyDescent="0.35">
      <c r="A943" s="6" t="s">
        <v>56</v>
      </c>
      <c r="B943" s="2" t="s">
        <v>122</v>
      </c>
      <c r="C943" s="2" t="s">
        <v>109</v>
      </c>
      <c r="D943" s="2">
        <f t="shared" si="238"/>
        <v>2</v>
      </c>
      <c r="E943" s="2">
        <f t="shared" ca="1" si="233"/>
        <v>8</v>
      </c>
      <c r="F943" s="2">
        <f t="shared" ca="1" si="234"/>
        <v>212</v>
      </c>
      <c r="G943" s="2">
        <f t="shared" ca="1" si="235"/>
        <v>100</v>
      </c>
      <c r="H943" s="2">
        <f t="shared" ca="1" si="236"/>
        <v>8.8000000000000007</v>
      </c>
      <c r="I943" s="2">
        <f t="shared" ca="1" si="237"/>
        <v>12</v>
      </c>
      <c r="J943" s="2">
        <f t="shared" ca="1" si="225"/>
        <v>12</v>
      </c>
      <c r="K943" s="2">
        <f t="shared" ca="1" si="226"/>
        <v>2.12</v>
      </c>
      <c r="L943" s="2">
        <f t="shared" ca="1" si="227"/>
        <v>1.5</v>
      </c>
      <c r="M943" s="2">
        <f t="shared" ca="1" si="228"/>
        <v>0.44000000000000006</v>
      </c>
      <c r="N943" s="14">
        <f t="shared" ca="1" si="229"/>
        <v>0.48</v>
      </c>
      <c r="O943" s="2">
        <f t="shared" ca="1" si="230"/>
        <v>4.5400000000000009</v>
      </c>
      <c r="P943" s="14">
        <f t="shared" ca="1" si="222"/>
        <v>1.7177914110429449</v>
      </c>
      <c r="Q943" s="2">
        <f t="shared" ca="1" si="231"/>
        <v>94.478527607361968</v>
      </c>
      <c r="R943" s="2">
        <f t="shared" ca="1" si="223"/>
        <v>99.018527607361975</v>
      </c>
      <c r="S943" s="2">
        <v>0</v>
      </c>
      <c r="T943" s="2">
        <v>0</v>
      </c>
      <c r="U943" s="2">
        <v>0</v>
      </c>
      <c r="V943" s="2">
        <v>0</v>
      </c>
      <c r="W943" s="2">
        <f t="shared" ca="1" si="224"/>
        <v>111.01852760736197</v>
      </c>
    </row>
    <row r="944" spans="1:23" hidden="1" x14ac:dyDescent="0.35">
      <c r="A944" s="6" t="s">
        <v>57</v>
      </c>
      <c r="B944" s="2" t="s">
        <v>122</v>
      </c>
      <c r="C944" s="2" t="s">
        <v>109</v>
      </c>
      <c r="D944" s="2">
        <f t="shared" si="238"/>
        <v>2</v>
      </c>
      <c r="E944" s="2">
        <f t="shared" ca="1" si="233"/>
        <v>7.8</v>
      </c>
      <c r="F944" s="2">
        <f t="shared" ca="1" si="234"/>
        <v>188</v>
      </c>
      <c r="G944" s="2">
        <f t="shared" ca="1" si="235"/>
        <v>102</v>
      </c>
      <c r="H944" s="2">
        <f t="shared" ca="1" si="236"/>
        <v>7.2</v>
      </c>
      <c r="I944" s="2">
        <f t="shared" ca="1" si="237"/>
        <v>12</v>
      </c>
      <c r="J944" s="2">
        <f t="shared" ca="1" si="225"/>
        <v>11.7</v>
      </c>
      <c r="K944" s="2">
        <f t="shared" ca="1" si="226"/>
        <v>1.8800000000000001</v>
      </c>
      <c r="L944" s="2">
        <f t="shared" ca="1" si="227"/>
        <v>1.53</v>
      </c>
      <c r="M944" s="2">
        <f t="shared" ca="1" si="228"/>
        <v>0.36000000000000004</v>
      </c>
      <c r="N944" s="14">
        <f t="shared" ca="1" si="229"/>
        <v>0.24</v>
      </c>
      <c r="O944" s="2">
        <f t="shared" ca="1" si="230"/>
        <v>4.01</v>
      </c>
      <c r="P944" s="14">
        <f t="shared" ca="1" si="222"/>
        <v>1.3526570048309179</v>
      </c>
      <c r="Q944" s="2">
        <f t="shared" ca="1" si="231"/>
        <v>74.39613526570048</v>
      </c>
      <c r="R944" s="2">
        <f t="shared" ca="1" si="223"/>
        <v>78.406135265700485</v>
      </c>
      <c r="S944" s="2">
        <v>0</v>
      </c>
      <c r="T944" s="2">
        <v>0</v>
      </c>
      <c r="U944" s="2">
        <v>0</v>
      </c>
      <c r="V944" s="2">
        <v>0</v>
      </c>
      <c r="W944" s="2">
        <f t="shared" ca="1" si="224"/>
        <v>90.106135265700487</v>
      </c>
    </row>
    <row r="945" spans="1:23" hidden="1" x14ac:dyDescent="0.35">
      <c r="A945" s="6" t="s">
        <v>58</v>
      </c>
      <c r="B945" s="2" t="s">
        <v>122</v>
      </c>
      <c r="C945" s="2" t="s">
        <v>109</v>
      </c>
      <c r="D945" s="2">
        <f t="shared" si="238"/>
        <v>2</v>
      </c>
      <c r="E945" s="2">
        <f t="shared" ca="1" si="233"/>
        <v>8.1999999999999993</v>
      </c>
      <c r="F945" s="2">
        <f t="shared" ca="1" si="234"/>
        <v>180</v>
      </c>
      <c r="G945" s="2">
        <f t="shared" ca="1" si="235"/>
        <v>116</v>
      </c>
      <c r="H945" s="2">
        <f t="shared" ca="1" si="236"/>
        <v>7</v>
      </c>
      <c r="I945" s="2">
        <f t="shared" ca="1" si="237"/>
        <v>12</v>
      </c>
      <c r="J945" s="2">
        <f t="shared" ca="1" si="225"/>
        <v>12.299999999999999</v>
      </c>
      <c r="K945" s="2">
        <f t="shared" ca="1" si="226"/>
        <v>1.8</v>
      </c>
      <c r="L945" s="2">
        <f t="shared" ca="1" si="227"/>
        <v>1.74</v>
      </c>
      <c r="M945" s="2">
        <f t="shared" ca="1" si="228"/>
        <v>0.35000000000000003</v>
      </c>
      <c r="N945" s="14">
        <f t="shared" ca="1" si="229"/>
        <v>0.48</v>
      </c>
      <c r="O945" s="2">
        <f t="shared" ca="1" si="230"/>
        <v>4.37</v>
      </c>
      <c r="P945" s="14">
        <f t="shared" ca="1" si="222"/>
        <v>1.6666666666666667</v>
      </c>
      <c r="Q945" s="2">
        <f t="shared" ca="1" si="231"/>
        <v>91.666666666666671</v>
      </c>
      <c r="R945" s="2">
        <f t="shared" ca="1" si="223"/>
        <v>96.036666666666676</v>
      </c>
      <c r="S945" s="2">
        <v>0</v>
      </c>
      <c r="T945" s="2">
        <v>0</v>
      </c>
      <c r="U945" s="2">
        <v>0</v>
      </c>
      <c r="V945" s="2">
        <v>0</v>
      </c>
      <c r="W945" s="2">
        <f t="shared" ca="1" si="224"/>
        <v>108.33666666666667</v>
      </c>
    </row>
    <row r="946" spans="1:23" hidden="1" x14ac:dyDescent="0.35">
      <c r="A946" s="6" t="s">
        <v>59</v>
      </c>
      <c r="B946" s="2" t="s">
        <v>122</v>
      </c>
      <c r="C946" s="2" t="s">
        <v>109</v>
      </c>
      <c r="D946" s="2">
        <f t="shared" si="238"/>
        <v>2</v>
      </c>
      <c r="E946" s="2">
        <f t="shared" ca="1" si="233"/>
        <v>8</v>
      </c>
      <c r="F946" s="2">
        <f t="shared" ca="1" si="234"/>
        <v>180</v>
      </c>
      <c r="G946" s="2">
        <f t="shared" ca="1" si="235"/>
        <v>98</v>
      </c>
      <c r="H946" s="2">
        <f t="shared" ca="1" si="236"/>
        <v>8.8000000000000007</v>
      </c>
      <c r="I946" s="2">
        <f t="shared" ca="1" si="237"/>
        <v>8</v>
      </c>
      <c r="J946" s="2">
        <f t="shared" ca="1" si="225"/>
        <v>12</v>
      </c>
      <c r="K946" s="2">
        <f t="shared" ca="1" si="226"/>
        <v>1.8</v>
      </c>
      <c r="L946" s="2">
        <f t="shared" ca="1" si="227"/>
        <v>1.47</v>
      </c>
      <c r="M946" s="2">
        <f t="shared" ca="1" si="228"/>
        <v>0.44000000000000006</v>
      </c>
      <c r="N946" s="14">
        <f t="shared" ca="1" si="229"/>
        <v>0.4</v>
      </c>
      <c r="O946" s="2">
        <f t="shared" ca="1" si="230"/>
        <v>4.1100000000000003</v>
      </c>
      <c r="P946" s="14">
        <f t="shared" ca="1" si="222"/>
        <v>1.2903225806451613</v>
      </c>
      <c r="Q946" s="2">
        <f t="shared" ca="1" si="231"/>
        <v>70.967741935483872</v>
      </c>
      <c r="R946" s="2">
        <f t="shared" ca="1" si="223"/>
        <v>75.077741935483871</v>
      </c>
      <c r="S946" s="2">
        <v>0</v>
      </c>
      <c r="T946" s="2">
        <v>0</v>
      </c>
      <c r="U946" s="2">
        <v>0</v>
      </c>
      <c r="V946" s="2">
        <v>0</v>
      </c>
      <c r="W946" s="2">
        <f t="shared" ca="1" si="224"/>
        <v>87.077741935483871</v>
      </c>
    </row>
    <row r="947" spans="1:23" hidden="1" x14ac:dyDescent="0.35">
      <c r="A947" s="6" t="s">
        <v>60</v>
      </c>
      <c r="B947" s="2" t="s">
        <v>122</v>
      </c>
      <c r="C947" s="2" t="s">
        <v>109</v>
      </c>
      <c r="D947" s="2">
        <f t="shared" si="238"/>
        <v>2</v>
      </c>
      <c r="E947" s="2">
        <f t="shared" ca="1" si="233"/>
        <v>9</v>
      </c>
      <c r="F947" s="2">
        <f t="shared" ca="1" si="234"/>
        <v>188</v>
      </c>
      <c r="G947" s="2">
        <f t="shared" ca="1" si="235"/>
        <v>106</v>
      </c>
      <c r="H947" s="2">
        <f t="shared" ca="1" si="236"/>
        <v>9</v>
      </c>
      <c r="I947" s="2">
        <f t="shared" ca="1" si="237"/>
        <v>6</v>
      </c>
      <c r="J947" s="2">
        <f t="shared" ca="1" si="225"/>
        <v>13.5</v>
      </c>
      <c r="K947" s="2">
        <f t="shared" ca="1" si="226"/>
        <v>1.8800000000000001</v>
      </c>
      <c r="L947" s="2">
        <f t="shared" ca="1" si="227"/>
        <v>1.5899999999999999</v>
      </c>
      <c r="M947" s="2">
        <f t="shared" ca="1" si="228"/>
        <v>0.45</v>
      </c>
      <c r="N947" s="14">
        <f t="shared" ca="1" si="229"/>
        <v>0.12</v>
      </c>
      <c r="O947" s="2">
        <f t="shared" ca="1" si="230"/>
        <v>4.04</v>
      </c>
      <c r="P947" s="14">
        <f t="shared" ca="1" si="222"/>
        <v>1.3592233009708738</v>
      </c>
      <c r="Q947" s="2">
        <f t="shared" ca="1" si="231"/>
        <v>74.757281553398059</v>
      </c>
      <c r="R947" s="2">
        <f t="shared" ca="1" si="223"/>
        <v>78.797281553398065</v>
      </c>
      <c r="S947" s="2">
        <v>0</v>
      </c>
      <c r="T947" s="2">
        <v>0</v>
      </c>
      <c r="U947" s="2">
        <v>0</v>
      </c>
      <c r="V947" s="2">
        <v>0</v>
      </c>
      <c r="W947" s="2">
        <f t="shared" ca="1" si="224"/>
        <v>92.297281553398065</v>
      </c>
    </row>
    <row r="948" spans="1:23" hidden="1" x14ac:dyDescent="0.35">
      <c r="A948" s="6" t="s">
        <v>61</v>
      </c>
      <c r="B948" s="2" t="s">
        <v>122</v>
      </c>
      <c r="C948" s="2" t="s">
        <v>109</v>
      </c>
      <c r="D948" s="2">
        <f t="shared" si="238"/>
        <v>2</v>
      </c>
      <c r="E948" s="2">
        <f t="shared" ca="1" si="233"/>
        <v>8</v>
      </c>
      <c r="F948" s="2">
        <f t="shared" ca="1" si="234"/>
        <v>214</v>
      </c>
      <c r="G948" s="2">
        <f t="shared" ca="1" si="235"/>
        <v>104</v>
      </c>
      <c r="H948" s="2">
        <f t="shared" ca="1" si="236"/>
        <v>8.4</v>
      </c>
      <c r="I948" s="2">
        <f t="shared" ca="1" si="237"/>
        <v>16</v>
      </c>
      <c r="J948" s="2">
        <f t="shared" ca="1" si="225"/>
        <v>12</v>
      </c>
      <c r="K948" s="2">
        <f t="shared" ca="1" si="226"/>
        <v>2.14</v>
      </c>
      <c r="L948" s="2">
        <f t="shared" ca="1" si="227"/>
        <v>1.56</v>
      </c>
      <c r="M948" s="2">
        <f t="shared" ca="1" si="228"/>
        <v>0.42000000000000004</v>
      </c>
      <c r="N948" s="14">
        <f t="shared" ca="1" si="229"/>
        <v>0.48</v>
      </c>
      <c r="O948" s="2">
        <f t="shared" ca="1" si="230"/>
        <v>4.5999999999999996</v>
      </c>
      <c r="P948" s="14">
        <f t="shared" ca="1" si="222"/>
        <v>1.7391304347826086</v>
      </c>
      <c r="Q948" s="2">
        <f t="shared" ca="1" si="231"/>
        <v>95.65217391304347</v>
      </c>
      <c r="R948" s="2">
        <f t="shared" ca="1" si="223"/>
        <v>100.25217391304346</v>
      </c>
      <c r="S948" s="2">
        <v>0</v>
      </c>
      <c r="T948" s="2">
        <v>0</v>
      </c>
      <c r="U948" s="2">
        <v>0</v>
      </c>
      <c r="V948" s="2">
        <v>0</v>
      </c>
      <c r="W948" s="2">
        <f t="shared" ca="1" si="224"/>
        <v>112.25217391304346</v>
      </c>
    </row>
    <row r="949" spans="1:23" hidden="1" x14ac:dyDescent="0.35">
      <c r="A949" s="6" t="s">
        <v>62</v>
      </c>
      <c r="B949" s="2" t="s">
        <v>122</v>
      </c>
      <c r="C949" s="2" t="s">
        <v>109</v>
      </c>
      <c r="D949" s="2">
        <f t="shared" si="238"/>
        <v>2</v>
      </c>
      <c r="E949" s="2">
        <f t="shared" ca="1" si="233"/>
        <v>7.8</v>
      </c>
      <c r="F949" s="2">
        <f t="shared" ca="1" si="234"/>
        <v>186</v>
      </c>
      <c r="G949" s="2">
        <f t="shared" ca="1" si="235"/>
        <v>96</v>
      </c>
      <c r="H949" s="2">
        <f t="shared" ca="1" si="236"/>
        <v>8.1999999999999993</v>
      </c>
      <c r="I949" s="2">
        <f t="shared" ca="1" si="237"/>
        <v>4</v>
      </c>
      <c r="J949" s="2">
        <f t="shared" ca="1" si="225"/>
        <v>11.7</v>
      </c>
      <c r="K949" s="2">
        <f t="shared" ca="1" si="226"/>
        <v>1.86</v>
      </c>
      <c r="L949" s="2">
        <f t="shared" ca="1" si="227"/>
        <v>1.44</v>
      </c>
      <c r="M949" s="2">
        <f t="shared" ca="1" si="228"/>
        <v>0.41</v>
      </c>
      <c r="N949" s="14">
        <f t="shared" ca="1" si="229"/>
        <v>0.08</v>
      </c>
      <c r="O949" s="2">
        <f t="shared" ca="1" si="230"/>
        <v>3.79</v>
      </c>
      <c r="P949" s="14">
        <f t="shared" ca="1" si="222"/>
        <v>1.3397129186602872</v>
      </c>
      <c r="Q949" s="2">
        <f t="shared" ca="1" si="231"/>
        <v>73.684210526315795</v>
      </c>
      <c r="R949" s="2">
        <f t="shared" ca="1" si="223"/>
        <v>77.474210526315801</v>
      </c>
      <c r="S949" s="2">
        <v>0</v>
      </c>
      <c r="T949" s="2">
        <v>0</v>
      </c>
      <c r="U949" s="2">
        <v>0</v>
      </c>
      <c r="V949" s="2">
        <v>0</v>
      </c>
      <c r="W949" s="2">
        <f t="shared" ca="1" si="224"/>
        <v>89.174210526315804</v>
      </c>
    </row>
    <row r="950" spans="1:23" hidden="1" x14ac:dyDescent="0.35">
      <c r="A950" s="6" t="s">
        <v>63</v>
      </c>
      <c r="B950" s="2" t="s">
        <v>122</v>
      </c>
      <c r="C950" s="2" t="s">
        <v>109</v>
      </c>
      <c r="D950" s="2">
        <f t="shared" si="238"/>
        <v>2</v>
      </c>
      <c r="E950" s="2">
        <f t="shared" ca="1" si="233"/>
        <v>9</v>
      </c>
      <c r="F950" s="2">
        <f t="shared" ca="1" si="234"/>
        <v>186</v>
      </c>
      <c r="G950" s="2">
        <f t="shared" ca="1" si="235"/>
        <v>110</v>
      </c>
      <c r="H950" s="2">
        <f t="shared" ca="1" si="236"/>
        <v>7.2</v>
      </c>
      <c r="I950" s="2">
        <f t="shared" ca="1" si="237"/>
        <v>8</v>
      </c>
      <c r="J950" s="2">
        <f t="shared" ca="1" si="225"/>
        <v>13.5</v>
      </c>
      <c r="K950" s="2">
        <f t="shared" ca="1" si="226"/>
        <v>1.86</v>
      </c>
      <c r="L950" s="2">
        <f t="shared" ca="1" si="227"/>
        <v>1.65</v>
      </c>
      <c r="M950" s="2">
        <f t="shared" ca="1" si="228"/>
        <v>0.36000000000000004</v>
      </c>
      <c r="N950" s="14">
        <f t="shared" ca="1" si="229"/>
        <v>0.4</v>
      </c>
      <c r="O950" s="2">
        <f t="shared" ca="1" si="230"/>
        <v>4.2699999999999996</v>
      </c>
      <c r="P950" s="14">
        <f t="shared" ref="P950:P1013" ca="1" si="239">((140/RANDBETWEEN(150,250))*D950)</f>
        <v>1.6470588235294117</v>
      </c>
      <c r="Q950" s="2">
        <f t="shared" ca="1" si="231"/>
        <v>90.588235294117638</v>
      </c>
      <c r="R950" s="2">
        <f t="shared" ca="1" si="223"/>
        <v>94.858235294117634</v>
      </c>
      <c r="S950" s="2">
        <v>0</v>
      </c>
      <c r="T950" s="2">
        <v>0</v>
      </c>
      <c r="U950" s="2">
        <v>0</v>
      </c>
      <c r="V950" s="2">
        <v>0</v>
      </c>
      <c r="W950" s="2">
        <f t="shared" ca="1" si="224"/>
        <v>108.35823529411763</v>
      </c>
    </row>
    <row r="951" spans="1:23" hidden="1" x14ac:dyDescent="0.35">
      <c r="A951" s="6" t="s">
        <v>64</v>
      </c>
      <c r="B951" s="2" t="s">
        <v>122</v>
      </c>
      <c r="C951" s="2" t="s">
        <v>109</v>
      </c>
      <c r="D951" s="2">
        <f t="shared" si="238"/>
        <v>2</v>
      </c>
      <c r="E951" s="2">
        <f t="shared" ca="1" si="233"/>
        <v>8</v>
      </c>
      <c r="F951" s="2">
        <f t="shared" ca="1" si="234"/>
        <v>194</v>
      </c>
      <c r="G951" s="2">
        <f t="shared" ca="1" si="235"/>
        <v>114</v>
      </c>
      <c r="H951" s="2">
        <f t="shared" ca="1" si="236"/>
        <v>7.6</v>
      </c>
      <c r="I951" s="2">
        <f t="shared" ca="1" si="237"/>
        <v>14</v>
      </c>
      <c r="J951" s="2">
        <f t="shared" ca="1" si="225"/>
        <v>12</v>
      </c>
      <c r="K951" s="2">
        <f t="shared" ca="1" si="226"/>
        <v>1.94</v>
      </c>
      <c r="L951" s="2">
        <f t="shared" ca="1" si="227"/>
        <v>1.71</v>
      </c>
      <c r="M951" s="2">
        <f t="shared" ca="1" si="228"/>
        <v>0.38</v>
      </c>
      <c r="N951" s="14">
        <f t="shared" ca="1" si="229"/>
        <v>0.70000000000000007</v>
      </c>
      <c r="O951" s="2">
        <f t="shared" ca="1" si="230"/>
        <v>4.7300000000000004</v>
      </c>
      <c r="P951" s="14">
        <f t="shared" ca="1" si="239"/>
        <v>1.6279069767441861</v>
      </c>
      <c r="Q951" s="2">
        <f t="shared" ca="1" si="231"/>
        <v>89.534883720930239</v>
      </c>
      <c r="R951" s="2">
        <f t="shared" ca="1" si="223"/>
        <v>94.264883720930243</v>
      </c>
      <c r="S951" s="2">
        <v>0</v>
      </c>
      <c r="T951" s="2">
        <v>0</v>
      </c>
      <c r="U951" s="2">
        <v>0</v>
      </c>
      <c r="V951" s="2">
        <v>0</v>
      </c>
      <c r="W951" s="2">
        <f t="shared" ca="1" si="224"/>
        <v>106.26488372093024</v>
      </c>
    </row>
    <row r="952" spans="1:23" hidden="1" x14ac:dyDescent="0.35">
      <c r="A952" s="6" t="s">
        <v>65</v>
      </c>
      <c r="B952" s="2" t="s">
        <v>122</v>
      </c>
      <c r="C952" s="2" t="s">
        <v>109</v>
      </c>
      <c r="D952" s="2">
        <f t="shared" si="238"/>
        <v>2</v>
      </c>
      <c r="E952" s="2">
        <f t="shared" ca="1" si="233"/>
        <v>8.6</v>
      </c>
      <c r="F952" s="2">
        <f t="shared" ca="1" si="234"/>
        <v>210</v>
      </c>
      <c r="G952" s="2">
        <f t="shared" ca="1" si="235"/>
        <v>120</v>
      </c>
      <c r="H952" s="2">
        <f t="shared" ca="1" si="236"/>
        <v>8.1999999999999993</v>
      </c>
      <c r="I952" s="2">
        <f t="shared" ca="1" si="237"/>
        <v>12</v>
      </c>
      <c r="J952" s="2">
        <f t="shared" ca="1" si="225"/>
        <v>12.899999999999999</v>
      </c>
      <c r="K952" s="2">
        <f t="shared" ca="1" si="226"/>
        <v>2.1</v>
      </c>
      <c r="L952" s="2">
        <f t="shared" ca="1" si="227"/>
        <v>1.7999999999999998</v>
      </c>
      <c r="M952" s="2">
        <f t="shared" ca="1" si="228"/>
        <v>0.41</v>
      </c>
      <c r="N952" s="14">
        <f t="shared" ca="1" si="229"/>
        <v>0.36</v>
      </c>
      <c r="O952" s="2">
        <f t="shared" ca="1" si="230"/>
        <v>4.67</v>
      </c>
      <c r="P952" s="14">
        <f t="shared" ca="1" si="239"/>
        <v>1.8543046357615893</v>
      </c>
      <c r="Q952" s="2">
        <f t="shared" ca="1" si="231"/>
        <v>101.98675496688742</v>
      </c>
      <c r="R952" s="2">
        <f t="shared" ca="1" si="223"/>
        <v>106.65675496688742</v>
      </c>
      <c r="S952" s="2">
        <v>0</v>
      </c>
      <c r="T952" s="2">
        <v>0</v>
      </c>
      <c r="U952" s="2">
        <v>0</v>
      </c>
      <c r="V952" s="2">
        <v>0</v>
      </c>
      <c r="W952" s="2">
        <f t="shared" ca="1" si="224"/>
        <v>119.55675496688741</v>
      </c>
    </row>
    <row r="953" spans="1:23" hidden="1" x14ac:dyDescent="0.35">
      <c r="A953" s="6" t="s">
        <v>66</v>
      </c>
      <c r="B953" s="2" t="s">
        <v>122</v>
      </c>
      <c r="C953" s="2" t="s">
        <v>109</v>
      </c>
      <c r="D953" s="2">
        <f t="shared" si="238"/>
        <v>2</v>
      </c>
      <c r="E953" s="2">
        <f t="shared" ca="1" si="233"/>
        <v>8.8000000000000007</v>
      </c>
      <c r="F953" s="2">
        <f t="shared" ca="1" si="234"/>
        <v>198</v>
      </c>
      <c r="G953" s="2">
        <f t="shared" ca="1" si="235"/>
        <v>100</v>
      </c>
      <c r="H953" s="2">
        <f t="shared" ca="1" si="236"/>
        <v>8</v>
      </c>
      <c r="I953" s="2">
        <f t="shared" ca="1" si="237"/>
        <v>16</v>
      </c>
      <c r="J953" s="2">
        <f t="shared" ca="1" si="225"/>
        <v>13.200000000000001</v>
      </c>
      <c r="K953" s="2">
        <f t="shared" ca="1" si="226"/>
        <v>1.98</v>
      </c>
      <c r="L953" s="2">
        <f t="shared" ca="1" si="227"/>
        <v>1.5</v>
      </c>
      <c r="M953" s="2">
        <f t="shared" ca="1" si="228"/>
        <v>0.4</v>
      </c>
      <c r="N953" s="14">
        <f t="shared" ca="1" si="229"/>
        <v>0.64</v>
      </c>
      <c r="O953" s="2">
        <f t="shared" ca="1" si="230"/>
        <v>4.5199999999999996</v>
      </c>
      <c r="P953" s="14">
        <f t="shared" ca="1" si="239"/>
        <v>1.3592233009708738</v>
      </c>
      <c r="Q953" s="2">
        <f t="shared" ca="1" si="231"/>
        <v>74.757281553398059</v>
      </c>
      <c r="R953" s="2">
        <f t="shared" ca="1" si="223"/>
        <v>79.277281553398055</v>
      </c>
      <c r="S953" s="2">
        <v>0</v>
      </c>
      <c r="T953" s="2">
        <v>0</v>
      </c>
      <c r="U953" s="2">
        <v>0</v>
      </c>
      <c r="V953" s="2">
        <v>0</v>
      </c>
      <c r="W953" s="2">
        <f t="shared" ca="1" si="224"/>
        <v>92.477281553398058</v>
      </c>
    </row>
    <row r="954" spans="1:23" hidden="1" x14ac:dyDescent="0.35">
      <c r="A954" s="6" t="s">
        <v>67</v>
      </c>
      <c r="B954" s="2" t="s">
        <v>122</v>
      </c>
      <c r="C954" s="2" t="s">
        <v>109</v>
      </c>
      <c r="D954" s="2">
        <f t="shared" si="238"/>
        <v>2</v>
      </c>
      <c r="E954" s="2">
        <f t="shared" ca="1" si="233"/>
        <v>7.8</v>
      </c>
      <c r="F954" s="2">
        <f t="shared" ca="1" si="234"/>
        <v>212</v>
      </c>
      <c r="G954" s="2">
        <f t="shared" ca="1" si="235"/>
        <v>98</v>
      </c>
      <c r="H954" s="2">
        <f t="shared" ca="1" si="236"/>
        <v>8</v>
      </c>
      <c r="I954" s="2">
        <f t="shared" ca="1" si="237"/>
        <v>4</v>
      </c>
      <c r="J954" s="2">
        <f t="shared" ca="1" si="225"/>
        <v>11.7</v>
      </c>
      <c r="K954" s="2">
        <f t="shared" ca="1" si="226"/>
        <v>2.12</v>
      </c>
      <c r="L954" s="2">
        <f t="shared" ca="1" si="227"/>
        <v>1.47</v>
      </c>
      <c r="M954" s="2">
        <f t="shared" ca="1" si="228"/>
        <v>0.4</v>
      </c>
      <c r="N954" s="14">
        <f t="shared" ca="1" si="229"/>
        <v>0.08</v>
      </c>
      <c r="O954" s="2">
        <f t="shared" ca="1" si="230"/>
        <v>4.0699999999999994</v>
      </c>
      <c r="P954" s="14">
        <f t="shared" ca="1" si="239"/>
        <v>1.8300653594771241</v>
      </c>
      <c r="Q954" s="2">
        <f t="shared" ca="1" si="231"/>
        <v>100.65359477124183</v>
      </c>
      <c r="R954" s="2">
        <f t="shared" ca="1" si="223"/>
        <v>104.72359477124182</v>
      </c>
      <c r="S954" s="2">
        <v>0</v>
      </c>
      <c r="T954" s="2">
        <v>0</v>
      </c>
      <c r="U954" s="2">
        <v>0</v>
      </c>
      <c r="V954" s="2">
        <v>0</v>
      </c>
      <c r="W954" s="2">
        <f t="shared" ca="1" si="224"/>
        <v>116.42359477124182</v>
      </c>
    </row>
    <row r="955" spans="1:23" hidden="1" x14ac:dyDescent="0.35">
      <c r="A955" s="6" t="s">
        <v>68</v>
      </c>
      <c r="B955" s="2" t="s">
        <v>122</v>
      </c>
      <c r="C955" s="2" t="s">
        <v>109</v>
      </c>
      <c r="D955" s="2">
        <f t="shared" si="238"/>
        <v>2</v>
      </c>
      <c r="E955" s="2">
        <f t="shared" ca="1" si="233"/>
        <v>8.6</v>
      </c>
      <c r="F955" s="2">
        <f t="shared" ca="1" si="234"/>
        <v>202</v>
      </c>
      <c r="G955" s="2">
        <f t="shared" ca="1" si="235"/>
        <v>106</v>
      </c>
      <c r="H955" s="2">
        <f t="shared" ca="1" si="236"/>
        <v>8.8000000000000007</v>
      </c>
      <c r="I955" s="2">
        <f t="shared" ca="1" si="237"/>
        <v>12</v>
      </c>
      <c r="J955" s="2">
        <f t="shared" ca="1" si="225"/>
        <v>12.899999999999999</v>
      </c>
      <c r="K955" s="2">
        <f t="shared" ca="1" si="226"/>
        <v>2.02</v>
      </c>
      <c r="L955" s="2">
        <f t="shared" ca="1" si="227"/>
        <v>1.5899999999999999</v>
      </c>
      <c r="M955" s="2">
        <f t="shared" ca="1" si="228"/>
        <v>0.44000000000000006</v>
      </c>
      <c r="N955" s="14">
        <f t="shared" ca="1" si="229"/>
        <v>0.24</v>
      </c>
      <c r="O955" s="2">
        <f t="shared" ca="1" si="230"/>
        <v>4.29</v>
      </c>
      <c r="P955" s="14">
        <f t="shared" ca="1" si="239"/>
        <v>1.1666666666666667</v>
      </c>
      <c r="Q955" s="2">
        <f t="shared" ca="1" si="231"/>
        <v>64.166666666666671</v>
      </c>
      <c r="R955" s="2">
        <f t="shared" ca="1" si="223"/>
        <v>68.456666666666678</v>
      </c>
      <c r="S955" s="2">
        <v>0</v>
      </c>
      <c r="T955" s="2">
        <v>0</v>
      </c>
      <c r="U955" s="2">
        <v>0</v>
      </c>
      <c r="V955" s="2">
        <v>0</v>
      </c>
      <c r="W955" s="2">
        <f t="shared" ca="1" si="224"/>
        <v>81.356666666666683</v>
      </c>
    </row>
    <row r="956" spans="1:23" hidden="1" x14ac:dyDescent="0.35">
      <c r="A956" s="6" t="s">
        <v>69</v>
      </c>
      <c r="B956" s="2" t="s">
        <v>122</v>
      </c>
      <c r="C956" s="2" t="s">
        <v>109</v>
      </c>
      <c r="D956" s="2">
        <f t="shared" si="238"/>
        <v>2</v>
      </c>
      <c r="E956" s="2">
        <f t="shared" ca="1" si="233"/>
        <v>8.4</v>
      </c>
      <c r="F956" s="2">
        <f t="shared" ca="1" si="234"/>
        <v>180</v>
      </c>
      <c r="G956" s="2">
        <f t="shared" ca="1" si="235"/>
        <v>112</v>
      </c>
      <c r="H956" s="2">
        <f t="shared" ca="1" si="236"/>
        <v>7.4</v>
      </c>
      <c r="I956" s="2">
        <f t="shared" ca="1" si="237"/>
        <v>10</v>
      </c>
      <c r="J956" s="2">
        <f t="shared" ca="1" si="225"/>
        <v>12.600000000000001</v>
      </c>
      <c r="K956" s="2">
        <f t="shared" ca="1" si="226"/>
        <v>1.8</v>
      </c>
      <c r="L956" s="2">
        <f t="shared" ca="1" si="227"/>
        <v>1.68</v>
      </c>
      <c r="M956" s="2">
        <f t="shared" ca="1" si="228"/>
        <v>0.37000000000000005</v>
      </c>
      <c r="N956" s="14">
        <f t="shared" ca="1" si="229"/>
        <v>0.5</v>
      </c>
      <c r="O956" s="2">
        <f t="shared" ca="1" si="230"/>
        <v>4.3499999999999996</v>
      </c>
      <c r="P956" s="14">
        <f t="shared" ca="1" si="239"/>
        <v>1.1864406779661016</v>
      </c>
      <c r="Q956" s="2">
        <f t="shared" ca="1" si="231"/>
        <v>65.254237288135585</v>
      </c>
      <c r="R956" s="2">
        <f t="shared" ca="1" si="223"/>
        <v>69.604237288135579</v>
      </c>
      <c r="S956" s="2">
        <v>0</v>
      </c>
      <c r="T956" s="2">
        <v>0</v>
      </c>
      <c r="U956" s="2">
        <v>0</v>
      </c>
      <c r="V956" s="2">
        <v>0</v>
      </c>
      <c r="W956" s="2">
        <f t="shared" ca="1" si="224"/>
        <v>82.204237288135573</v>
      </c>
    </row>
    <row r="957" spans="1:23" hidden="1" x14ac:dyDescent="0.35">
      <c r="A957" s="6" t="s">
        <v>70</v>
      </c>
      <c r="B957" s="2" t="s">
        <v>122</v>
      </c>
      <c r="C957" s="2" t="s">
        <v>109</v>
      </c>
      <c r="D957" s="2">
        <f t="shared" si="238"/>
        <v>2</v>
      </c>
      <c r="E957" s="2">
        <f t="shared" ca="1" si="233"/>
        <v>8.8000000000000007</v>
      </c>
      <c r="F957" s="2">
        <f t="shared" ca="1" si="234"/>
        <v>212</v>
      </c>
      <c r="G957" s="2">
        <f t="shared" ca="1" si="235"/>
        <v>98</v>
      </c>
      <c r="H957" s="2">
        <f t="shared" ca="1" si="236"/>
        <v>9</v>
      </c>
      <c r="I957" s="2">
        <f t="shared" ca="1" si="237"/>
        <v>4</v>
      </c>
      <c r="J957" s="2">
        <f t="shared" ca="1" si="225"/>
        <v>13.200000000000001</v>
      </c>
      <c r="K957" s="2">
        <f t="shared" ca="1" si="226"/>
        <v>2.12</v>
      </c>
      <c r="L957" s="2">
        <f t="shared" ca="1" si="227"/>
        <v>1.47</v>
      </c>
      <c r="M957" s="2">
        <f t="shared" ca="1" si="228"/>
        <v>0.45</v>
      </c>
      <c r="N957" s="14">
        <f t="shared" ca="1" si="229"/>
        <v>0.12</v>
      </c>
      <c r="O957" s="2">
        <f t="shared" ca="1" si="230"/>
        <v>4.16</v>
      </c>
      <c r="P957" s="14">
        <f t="shared" ca="1" si="239"/>
        <v>1.6374269005847952</v>
      </c>
      <c r="Q957" s="2">
        <f t="shared" ca="1" si="231"/>
        <v>90.058479532163744</v>
      </c>
      <c r="R957" s="2">
        <f t="shared" ca="1" si="223"/>
        <v>94.218479532163741</v>
      </c>
      <c r="S957" s="2">
        <v>0</v>
      </c>
      <c r="T957" s="2">
        <v>0</v>
      </c>
      <c r="U957" s="2">
        <v>0</v>
      </c>
      <c r="V957" s="2">
        <v>0</v>
      </c>
      <c r="W957" s="2">
        <f t="shared" ca="1" si="224"/>
        <v>107.41847953216374</v>
      </c>
    </row>
    <row r="958" spans="1:23" hidden="1" x14ac:dyDescent="0.35">
      <c r="A958" s="6" t="s">
        <v>71</v>
      </c>
      <c r="B958" s="2" t="s">
        <v>122</v>
      </c>
      <c r="C958" s="2" t="s">
        <v>109</v>
      </c>
      <c r="D958" s="2">
        <f t="shared" si="238"/>
        <v>2</v>
      </c>
      <c r="E958" s="2">
        <f t="shared" ca="1" si="233"/>
        <v>9</v>
      </c>
      <c r="F958" s="2">
        <f t="shared" ca="1" si="234"/>
        <v>186</v>
      </c>
      <c r="G958" s="2">
        <f t="shared" ca="1" si="235"/>
        <v>92</v>
      </c>
      <c r="H958" s="2">
        <f t="shared" ca="1" si="236"/>
        <v>7.6</v>
      </c>
      <c r="I958" s="2">
        <f t="shared" ca="1" si="237"/>
        <v>8</v>
      </c>
      <c r="J958" s="2">
        <f t="shared" ca="1" si="225"/>
        <v>13.5</v>
      </c>
      <c r="K958" s="2">
        <f t="shared" ca="1" si="226"/>
        <v>1.86</v>
      </c>
      <c r="L958" s="2">
        <f t="shared" ca="1" si="227"/>
        <v>1.38</v>
      </c>
      <c r="M958" s="2">
        <f t="shared" ca="1" si="228"/>
        <v>0.38</v>
      </c>
      <c r="N958" s="14">
        <f t="shared" ca="1" si="229"/>
        <v>0.32</v>
      </c>
      <c r="O958" s="2">
        <f t="shared" ca="1" si="230"/>
        <v>3.94</v>
      </c>
      <c r="P958" s="14">
        <f t="shared" ca="1" si="239"/>
        <v>1.6766467065868262</v>
      </c>
      <c r="Q958" s="2">
        <f t="shared" ca="1" si="231"/>
        <v>92.215568862275447</v>
      </c>
      <c r="R958" s="2">
        <f t="shared" ca="1" si="223"/>
        <v>96.155568862275445</v>
      </c>
      <c r="S958" s="2">
        <v>0</v>
      </c>
      <c r="T958" s="2">
        <v>0</v>
      </c>
      <c r="U958" s="2">
        <v>0</v>
      </c>
      <c r="V958" s="2">
        <v>0</v>
      </c>
      <c r="W958" s="2">
        <f t="shared" ca="1" si="224"/>
        <v>109.65556886227544</v>
      </c>
    </row>
    <row r="959" spans="1:23" hidden="1" x14ac:dyDescent="0.35">
      <c r="A959" s="6" t="s">
        <v>72</v>
      </c>
      <c r="B959" s="2" t="s">
        <v>122</v>
      </c>
      <c r="C959" s="2" t="s">
        <v>109</v>
      </c>
      <c r="D959" s="2">
        <f t="shared" si="238"/>
        <v>2</v>
      </c>
      <c r="E959" s="2">
        <f t="shared" ca="1" si="233"/>
        <v>7</v>
      </c>
      <c r="F959" s="2">
        <f t="shared" ca="1" si="234"/>
        <v>212</v>
      </c>
      <c r="G959" s="2">
        <f t="shared" ca="1" si="235"/>
        <v>98</v>
      </c>
      <c r="H959" s="2">
        <f t="shared" ca="1" si="236"/>
        <v>7</v>
      </c>
      <c r="I959" s="2">
        <f t="shared" ca="1" si="237"/>
        <v>12</v>
      </c>
      <c r="J959" s="2">
        <f t="shared" ca="1" si="225"/>
        <v>10.5</v>
      </c>
      <c r="K959" s="2">
        <f t="shared" ca="1" si="226"/>
        <v>2.12</v>
      </c>
      <c r="L959" s="2">
        <f t="shared" ca="1" si="227"/>
        <v>1.47</v>
      </c>
      <c r="M959" s="2">
        <f t="shared" ca="1" si="228"/>
        <v>0.35000000000000003</v>
      </c>
      <c r="N959" s="14">
        <f t="shared" ca="1" si="229"/>
        <v>0.36</v>
      </c>
      <c r="O959" s="2">
        <f t="shared" ca="1" si="230"/>
        <v>4.3</v>
      </c>
      <c r="P959" s="14">
        <f t="shared" ca="1" si="239"/>
        <v>1.1200000000000001</v>
      </c>
      <c r="Q959" s="2">
        <f t="shared" ca="1" si="231"/>
        <v>61.600000000000009</v>
      </c>
      <c r="R959" s="2">
        <f t="shared" ca="1" si="223"/>
        <v>65.900000000000006</v>
      </c>
      <c r="S959" s="2">
        <v>0</v>
      </c>
      <c r="T959" s="2">
        <v>0</v>
      </c>
      <c r="U959" s="2">
        <v>0</v>
      </c>
      <c r="V959" s="2">
        <v>0</v>
      </c>
      <c r="W959" s="2">
        <f t="shared" ca="1" si="224"/>
        <v>76.400000000000006</v>
      </c>
    </row>
    <row r="960" spans="1:23" hidden="1" x14ac:dyDescent="0.35">
      <c r="A960" s="6" t="s">
        <v>73</v>
      </c>
      <c r="B960" s="2" t="s">
        <v>122</v>
      </c>
      <c r="C960" s="2" t="s">
        <v>109</v>
      </c>
      <c r="D960" s="2">
        <f t="shared" si="238"/>
        <v>2</v>
      </c>
      <c r="E960" s="2">
        <f t="shared" ca="1" si="233"/>
        <v>8.1999999999999993</v>
      </c>
      <c r="F960" s="2">
        <f t="shared" ca="1" si="234"/>
        <v>188</v>
      </c>
      <c r="G960" s="2">
        <f t="shared" ca="1" si="235"/>
        <v>118</v>
      </c>
      <c r="H960" s="2">
        <f t="shared" ca="1" si="236"/>
        <v>8.1999999999999993</v>
      </c>
      <c r="I960" s="2">
        <f t="shared" ca="1" si="237"/>
        <v>4</v>
      </c>
      <c r="J960" s="2">
        <f t="shared" ca="1" si="225"/>
        <v>12.299999999999999</v>
      </c>
      <c r="K960" s="2">
        <f t="shared" ca="1" si="226"/>
        <v>1.8800000000000001</v>
      </c>
      <c r="L960" s="2">
        <f t="shared" ca="1" si="227"/>
        <v>1.77</v>
      </c>
      <c r="M960" s="2">
        <f t="shared" ca="1" si="228"/>
        <v>0.41</v>
      </c>
      <c r="N960" s="14">
        <f t="shared" ca="1" si="229"/>
        <v>0.2</v>
      </c>
      <c r="O960" s="2">
        <f t="shared" ca="1" si="230"/>
        <v>4.2600000000000007</v>
      </c>
      <c r="P960" s="14">
        <f t="shared" ca="1" si="239"/>
        <v>1.1914893617021276</v>
      </c>
      <c r="Q960" s="2">
        <f t="shared" ca="1" si="231"/>
        <v>65.531914893617014</v>
      </c>
      <c r="R960" s="2">
        <f t="shared" ca="1" si="223"/>
        <v>69.791914893617019</v>
      </c>
      <c r="S960" s="2">
        <v>0</v>
      </c>
      <c r="T960" s="2">
        <v>0</v>
      </c>
      <c r="U960" s="2">
        <v>0</v>
      </c>
      <c r="V960" s="2">
        <v>0</v>
      </c>
      <c r="W960" s="2">
        <f t="shared" ca="1" si="224"/>
        <v>82.091914893617016</v>
      </c>
    </row>
    <row r="961" spans="1:23" hidden="1" x14ac:dyDescent="0.35">
      <c r="A961" s="6" t="s">
        <v>74</v>
      </c>
      <c r="B961" s="2" t="s">
        <v>122</v>
      </c>
      <c r="C961" s="2" t="s">
        <v>109</v>
      </c>
      <c r="D961" s="2">
        <f t="shared" si="238"/>
        <v>2</v>
      </c>
      <c r="E961" s="2">
        <f t="shared" ca="1" si="233"/>
        <v>7.2</v>
      </c>
      <c r="F961" s="2">
        <f t="shared" ca="1" si="234"/>
        <v>184</v>
      </c>
      <c r="G961" s="2">
        <f t="shared" ca="1" si="235"/>
        <v>120</v>
      </c>
      <c r="H961" s="2">
        <f t="shared" ca="1" si="236"/>
        <v>7</v>
      </c>
      <c r="I961" s="2">
        <f t="shared" ca="1" si="237"/>
        <v>4</v>
      </c>
      <c r="J961" s="2">
        <f t="shared" ca="1" si="225"/>
        <v>10.8</v>
      </c>
      <c r="K961" s="2">
        <f t="shared" ca="1" si="226"/>
        <v>1.84</v>
      </c>
      <c r="L961" s="2">
        <f t="shared" ca="1" si="227"/>
        <v>1.7999999999999998</v>
      </c>
      <c r="M961" s="2">
        <f t="shared" ca="1" si="228"/>
        <v>0.35000000000000003</v>
      </c>
      <c r="N961" s="14">
        <f t="shared" ca="1" si="229"/>
        <v>0.16</v>
      </c>
      <c r="O961" s="2">
        <f t="shared" ca="1" si="230"/>
        <v>4.1499999999999995</v>
      </c>
      <c r="P961" s="14">
        <f t="shared" ca="1" si="239"/>
        <v>1.728395061728395</v>
      </c>
      <c r="Q961" s="2">
        <f t="shared" ca="1" si="231"/>
        <v>95.061728395061721</v>
      </c>
      <c r="R961" s="2">
        <f t="shared" ca="1" si="223"/>
        <v>99.211728395061726</v>
      </c>
      <c r="S961" s="2">
        <v>0</v>
      </c>
      <c r="T961" s="2">
        <v>0</v>
      </c>
      <c r="U961" s="2">
        <v>0</v>
      </c>
      <c r="V961" s="2">
        <v>0</v>
      </c>
      <c r="W961" s="2">
        <f t="shared" ca="1" si="224"/>
        <v>110.01172839506172</v>
      </c>
    </row>
    <row r="962" spans="1:23" hidden="1" x14ac:dyDescent="0.35">
      <c r="A962" s="6" t="s">
        <v>75</v>
      </c>
      <c r="B962" s="2" t="s">
        <v>122</v>
      </c>
      <c r="C962" s="2" t="s">
        <v>109</v>
      </c>
      <c r="D962" s="2">
        <f t="shared" si="238"/>
        <v>2</v>
      </c>
      <c r="E962" s="2">
        <f t="shared" ca="1" si="233"/>
        <v>8</v>
      </c>
      <c r="F962" s="2">
        <f t="shared" ca="1" si="234"/>
        <v>210</v>
      </c>
      <c r="G962" s="2">
        <f t="shared" ca="1" si="235"/>
        <v>108</v>
      </c>
      <c r="H962" s="2">
        <f t="shared" ca="1" si="236"/>
        <v>8.6</v>
      </c>
      <c r="I962" s="2">
        <f t="shared" ca="1" si="237"/>
        <v>12</v>
      </c>
      <c r="J962" s="2">
        <f t="shared" ca="1" si="225"/>
        <v>12</v>
      </c>
      <c r="K962" s="2">
        <f t="shared" ca="1" si="226"/>
        <v>2.1</v>
      </c>
      <c r="L962" s="2">
        <f t="shared" ca="1" si="227"/>
        <v>1.6199999999999999</v>
      </c>
      <c r="M962" s="2">
        <f t="shared" ca="1" si="228"/>
        <v>0.43</v>
      </c>
      <c r="N962" s="14">
        <f t="shared" ca="1" si="229"/>
        <v>0.48</v>
      </c>
      <c r="O962" s="2">
        <f t="shared" ca="1" si="230"/>
        <v>4.629999999999999</v>
      </c>
      <c r="P962" s="14">
        <f t="shared" ca="1" si="239"/>
        <v>1.4507772020725389</v>
      </c>
      <c r="Q962" s="2">
        <f t="shared" ca="1" si="231"/>
        <v>79.792746113989637</v>
      </c>
      <c r="R962" s="2">
        <f t="shared" ref="R962:R1025" ca="1" si="240">SUM(Q962,O962)</f>
        <v>84.422746113989632</v>
      </c>
      <c r="S962" s="2">
        <v>0</v>
      </c>
      <c r="T962" s="2">
        <v>0</v>
      </c>
      <c r="U962" s="2">
        <v>0</v>
      </c>
      <c r="V962" s="2">
        <v>0</v>
      </c>
      <c r="W962" s="2">
        <f t="shared" ref="W962:W1025" ca="1" si="241">SUM(R962:V962,J962)</f>
        <v>96.422746113989632</v>
      </c>
    </row>
    <row r="963" spans="1:23" hidden="1" x14ac:dyDescent="0.35">
      <c r="A963" s="6" t="s">
        <v>76</v>
      </c>
      <c r="B963" s="2" t="s">
        <v>122</v>
      </c>
      <c r="C963" s="2" t="s">
        <v>109</v>
      </c>
      <c r="D963" s="2">
        <f t="shared" ref="D963:D984" si="242">D962</f>
        <v>2</v>
      </c>
      <c r="E963" s="2">
        <f t="shared" ca="1" si="233"/>
        <v>7.4</v>
      </c>
      <c r="F963" s="2">
        <f t="shared" ca="1" si="234"/>
        <v>190</v>
      </c>
      <c r="G963" s="2">
        <f t="shared" ca="1" si="235"/>
        <v>112</v>
      </c>
      <c r="H963" s="2">
        <f t="shared" ca="1" si="236"/>
        <v>7.4</v>
      </c>
      <c r="I963" s="2">
        <f t="shared" ca="1" si="237"/>
        <v>14</v>
      </c>
      <c r="J963" s="2">
        <f t="shared" ref="J963:J1026" ca="1" si="243">1.5*E963</f>
        <v>11.100000000000001</v>
      </c>
      <c r="K963" s="2">
        <f t="shared" ref="K963:K1026" ca="1" si="244">0.01*F963</f>
        <v>1.9000000000000001</v>
      </c>
      <c r="L963" s="2">
        <f t="shared" ref="L963:L1026" ca="1" si="245">0.015*G963</f>
        <v>1.68</v>
      </c>
      <c r="M963" s="2">
        <f t="shared" ref="M963:M1026" ca="1" si="246">0.05*H963</f>
        <v>0.37000000000000005</v>
      </c>
      <c r="N963" s="14">
        <f t="shared" ref="N963:N1026" ca="1" si="247">(RANDBETWEEN(2,5)/100)*I963</f>
        <v>0.70000000000000007</v>
      </c>
      <c r="O963" s="2">
        <f t="shared" ref="O963:O1026" ca="1" si="248">SUM(K963:N963)</f>
        <v>4.6500000000000004</v>
      </c>
      <c r="P963" s="14">
        <f t="shared" ca="1" si="239"/>
        <v>1.2389380530973451</v>
      </c>
      <c r="Q963" s="2">
        <f t="shared" ref="Q963:Q1026" ca="1" si="249">(55*P963)</f>
        <v>68.141592920353972</v>
      </c>
      <c r="R963" s="2">
        <f t="shared" ca="1" si="240"/>
        <v>72.791592920353978</v>
      </c>
      <c r="S963" s="2">
        <v>0</v>
      </c>
      <c r="T963" s="2">
        <v>0</v>
      </c>
      <c r="U963" s="2">
        <v>0</v>
      </c>
      <c r="V963" s="2">
        <v>0</v>
      </c>
      <c r="W963" s="2">
        <f t="shared" ca="1" si="241"/>
        <v>83.891592920353986</v>
      </c>
    </row>
    <row r="964" spans="1:23" hidden="1" x14ac:dyDescent="0.35">
      <c r="A964" s="6" t="s">
        <v>77</v>
      </c>
      <c r="B964" s="2" t="s">
        <v>122</v>
      </c>
      <c r="C964" s="2" t="s">
        <v>109</v>
      </c>
      <c r="D964" s="2">
        <f t="shared" si="242"/>
        <v>2</v>
      </c>
      <c r="E964" s="2">
        <f t="shared" ca="1" si="233"/>
        <v>7.8</v>
      </c>
      <c r="F964" s="2">
        <f t="shared" ca="1" si="234"/>
        <v>182</v>
      </c>
      <c r="G964" s="2">
        <f t="shared" ca="1" si="235"/>
        <v>96</v>
      </c>
      <c r="H964" s="2">
        <f t="shared" ca="1" si="236"/>
        <v>8.6</v>
      </c>
      <c r="I964" s="2">
        <f t="shared" ca="1" si="237"/>
        <v>14</v>
      </c>
      <c r="J964" s="2">
        <f t="shared" ca="1" si="243"/>
        <v>11.7</v>
      </c>
      <c r="K964" s="2">
        <f t="shared" ca="1" si="244"/>
        <v>1.82</v>
      </c>
      <c r="L964" s="2">
        <f t="shared" ca="1" si="245"/>
        <v>1.44</v>
      </c>
      <c r="M964" s="2">
        <f t="shared" ca="1" si="246"/>
        <v>0.43</v>
      </c>
      <c r="N964" s="14">
        <f t="shared" ca="1" si="247"/>
        <v>0.56000000000000005</v>
      </c>
      <c r="O964" s="2">
        <f t="shared" ca="1" si="248"/>
        <v>4.25</v>
      </c>
      <c r="P964" s="14">
        <f t="shared" ca="1" si="239"/>
        <v>1.2334801762114538</v>
      </c>
      <c r="Q964" s="2">
        <f t="shared" ca="1" si="249"/>
        <v>67.841409691629963</v>
      </c>
      <c r="R964" s="2">
        <f t="shared" ca="1" si="240"/>
        <v>72.091409691629963</v>
      </c>
      <c r="S964" s="2">
        <v>0</v>
      </c>
      <c r="T964" s="2">
        <v>0</v>
      </c>
      <c r="U964" s="2">
        <v>0</v>
      </c>
      <c r="V964" s="2">
        <v>0</v>
      </c>
      <c r="W964" s="2">
        <f t="shared" ca="1" si="241"/>
        <v>83.791409691629966</v>
      </c>
    </row>
    <row r="965" spans="1:23" hidden="1" x14ac:dyDescent="0.35">
      <c r="A965" s="6" t="s">
        <v>78</v>
      </c>
      <c r="B965" s="2" t="s">
        <v>122</v>
      </c>
      <c r="C965" s="2" t="s">
        <v>109</v>
      </c>
      <c r="D965" s="2">
        <f t="shared" si="242"/>
        <v>2</v>
      </c>
      <c r="E965" s="2">
        <f t="shared" ca="1" si="233"/>
        <v>8.4</v>
      </c>
      <c r="F965" s="2">
        <f t="shared" ca="1" si="234"/>
        <v>208</v>
      </c>
      <c r="G965" s="2">
        <f t="shared" ca="1" si="235"/>
        <v>92</v>
      </c>
      <c r="H965" s="2">
        <f t="shared" ca="1" si="236"/>
        <v>7.6</v>
      </c>
      <c r="I965" s="2">
        <f t="shared" ca="1" si="237"/>
        <v>16</v>
      </c>
      <c r="J965" s="2">
        <f t="shared" ca="1" si="243"/>
        <v>12.600000000000001</v>
      </c>
      <c r="K965" s="2">
        <f t="shared" ca="1" si="244"/>
        <v>2.08</v>
      </c>
      <c r="L965" s="2">
        <f t="shared" ca="1" si="245"/>
        <v>1.38</v>
      </c>
      <c r="M965" s="2">
        <f t="shared" ca="1" si="246"/>
        <v>0.38</v>
      </c>
      <c r="N965" s="14">
        <f t="shared" ca="1" si="247"/>
        <v>0.32</v>
      </c>
      <c r="O965" s="2">
        <f t="shared" ca="1" si="248"/>
        <v>4.16</v>
      </c>
      <c r="P965" s="14">
        <f t="shared" ca="1" si="239"/>
        <v>1.1814345991561181</v>
      </c>
      <c r="Q965" s="2">
        <f t="shared" ca="1" si="249"/>
        <v>64.978902953586498</v>
      </c>
      <c r="R965" s="2">
        <f t="shared" ca="1" si="240"/>
        <v>69.138902953586495</v>
      </c>
      <c r="S965" s="2">
        <v>0</v>
      </c>
      <c r="T965" s="2">
        <v>0</v>
      </c>
      <c r="U965" s="2">
        <v>0</v>
      </c>
      <c r="V965" s="2">
        <v>0</v>
      </c>
      <c r="W965" s="2">
        <f t="shared" ca="1" si="241"/>
        <v>81.738902953586489</v>
      </c>
    </row>
    <row r="966" spans="1:23" hidden="1" x14ac:dyDescent="0.35">
      <c r="A966" s="6" t="s">
        <v>79</v>
      </c>
      <c r="B966" s="2" t="s">
        <v>122</v>
      </c>
      <c r="C966" s="2" t="s">
        <v>109</v>
      </c>
      <c r="D966" s="2">
        <f t="shared" si="242"/>
        <v>2</v>
      </c>
      <c r="E966" s="2">
        <f t="shared" ca="1" si="233"/>
        <v>8</v>
      </c>
      <c r="F966" s="2">
        <f t="shared" ca="1" si="234"/>
        <v>220</v>
      </c>
      <c r="G966" s="2">
        <f t="shared" ca="1" si="235"/>
        <v>92</v>
      </c>
      <c r="H966" s="2">
        <f t="shared" ca="1" si="236"/>
        <v>8.1999999999999993</v>
      </c>
      <c r="I966" s="2">
        <f t="shared" ca="1" si="237"/>
        <v>10</v>
      </c>
      <c r="J966" s="2">
        <f t="shared" ca="1" si="243"/>
        <v>12</v>
      </c>
      <c r="K966" s="2">
        <f t="shared" ca="1" si="244"/>
        <v>2.2000000000000002</v>
      </c>
      <c r="L966" s="2">
        <f t="shared" ca="1" si="245"/>
        <v>1.38</v>
      </c>
      <c r="M966" s="2">
        <f t="shared" ca="1" si="246"/>
        <v>0.41</v>
      </c>
      <c r="N966" s="14">
        <f t="shared" ca="1" si="247"/>
        <v>0.3</v>
      </c>
      <c r="O966" s="2">
        <f t="shared" ca="1" si="248"/>
        <v>4.29</v>
      </c>
      <c r="P966" s="14">
        <f t="shared" ca="1" si="239"/>
        <v>1.1336032388663968</v>
      </c>
      <c r="Q966" s="2">
        <f t="shared" ca="1" si="249"/>
        <v>62.348178137651821</v>
      </c>
      <c r="R966" s="2">
        <f t="shared" ca="1" si="240"/>
        <v>66.638178137651821</v>
      </c>
      <c r="S966" s="2">
        <v>0</v>
      </c>
      <c r="T966" s="2">
        <v>0</v>
      </c>
      <c r="U966" s="2">
        <v>0</v>
      </c>
      <c r="V966" s="2">
        <v>0</v>
      </c>
      <c r="W966" s="2">
        <f t="shared" ca="1" si="241"/>
        <v>78.638178137651821</v>
      </c>
    </row>
    <row r="967" spans="1:23" hidden="1" x14ac:dyDescent="0.35">
      <c r="A967" s="6" t="s">
        <v>80</v>
      </c>
      <c r="B967" s="2" t="s">
        <v>122</v>
      </c>
      <c r="C967" s="2" t="s">
        <v>109</v>
      </c>
      <c r="D967" s="2">
        <f t="shared" si="242"/>
        <v>2</v>
      </c>
      <c r="E967" s="2">
        <f t="shared" ca="1" si="233"/>
        <v>8.1999999999999993</v>
      </c>
      <c r="F967" s="2">
        <f t="shared" ca="1" si="234"/>
        <v>196</v>
      </c>
      <c r="G967" s="2">
        <f t="shared" ca="1" si="235"/>
        <v>116</v>
      </c>
      <c r="H967" s="2">
        <f t="shared" ca="1" si="236"/>
        <v>8.1999999999999993</v>
      </c>
      <c r="I967" s="2">
        <f t="shared" ca="1" si="237"/>
        <v>8</v>
      </c>
      <c r="J967" s="2">
        <f t="shared" ca="1" si="243"/>
        <v>12.299999999999999</v>
      </c>
      <c r="K967" s="2">
        <f t="shared" ca="1" si="244"/>
        <v>1.96</v>
      </c>
      <c r="L967" s="2">
        <f t="shared" ca="1" si="245"/>
        <v>1.74</v>
      </c>
      <c r="M967" s="2">
        <f t="shared" ca="1" si="246"/>
        <v>0.41</v>
      </c>
      <c r="N967" s="14">
        <f t="shared" ca="1" si="247"/>
        <v>0.24</v>
      </c>
      <c r="O967" s="2">
        <f t="shared" ca="1" si="248"/>
        <v>4.3500000000000005</v>
      </c>
      <c r="P967" s="14">
        <f t="shared" ca="1" si="239"/>
        <v>1.4</v>
      </c>
      <c r="Q967" s="2">
        <f t="shared" ca="1" si="249"/>
        <v>77</v>
      </c>
      <c r="R967" s="2">
        <f t="shared" ca="1" si="240"/>
        <v>81.349999999999994</v>
      </c>
      <c r="S967" s="2">
        <v>0</v>
      </c>
      <c r="T967" s="2">
        <v>0</v>
      </c>
      <c r="U967" s="2">
        <v>0</v>
      </c>
      <c r="V967" s="2">
        <v>0</v>
      </c>
      <c r="W967" s="2">
        <f t="shared" ca="1" si="241"/>
        <v>93.649999999999991</v>
      </c>
    </row>
    <row r="968" spans="1:23" hidden="1" x14ac:dyDescent="0.35">
      <c r="A968" s="6" t="s">
        <v>81</v>
      </c>
      <c r="B968" s="2" t="s">
        <v>122</v>
      </c>
      <c r="C968" s="2" t="s">
        <v>109</v>
      </c>
      <c r="D968" s="2">
        <f t="shared" si="242"/>
        <v>2</v>
      </c>
      <c r="E968" s="2">
        <f t="shared" ca="1" si="233"/>
        <v>9</v>
      </c>
      <c r="F968" s="2">
        <f t="shared" ca="1" si="234"/>
        <v>192</v>
      </c>
      <c r="G968" s="2">
        <f t="shared" ca="1" si="235"/>
        <v>92</v>
      </c>
      <c r="H968" s="2">
        <f t="shared" ca="1" si="236"/>
        <v>7.6</v>
      </c>
      <c r="I968" s="2">
        <f t="shared" ca="1" si="237"/>
        <v>4</v>
      </c>
      <c r="J968" s="2">
        <f t="shared" ca="1" si="243"/>
        <v>13.5</v>
      </c>
      <c r="K968" s="2">
        <f t="shared" ca="1" si="244"/>
        <v>1.92</v>
      </c>
      <c r="L968" s="2">
        <f t="shared" ca="1" si="245"/>
        <v>1.38</v>
      </c>
      <c r="M968" s="2">
        <f t="shared" ca="1" si="246"/>
        <v>0.38</v>
      </c>
      <c r="N968" s="14">
        <f t="shared" ca="1" si="247"/>
        <v>0.12</v>
      </c>
      <c r="O968" s="2">
        <f t="shared" ca="1" si="248"/>
        <v>3.8</v>
      </c>
      <c r="P968" s="14">
        <f t="shared" ca="1" si="239"/>
        <v>1.6279069767441861</v>
      </c>
      <c r="Q968" s="2">
        <f t="shared" ca="1" si="249"/>
        <v>89.534883720930239</v>
      </c>
      <c r="R968" s="2">
        <f t="shared" ca="1" si="240"/>
        <v>93.334883720930236</v>
      </c>
      <c r="S968" s="2">
        <v>0</v>
      </c>
      <c r="T968" s="2">
        <v>0</v>
      </c>
      <c r="U968" s="2">
        <v>0</v>
      </c>
      <c r="V968" s="2">
        <v>0</v>
      </c>
      <c r="W968" s="2">
        <f t="shared" ca="1" si="241"/>
        <v>106.83488372093024</v>
      </c>
    </row>
    <row r="969" spans="1:23" hidden="1" x14ac:dyDescent="0.35">
      <c r="A969" s="6" t="s">
        <v>82</v>
      </c>
      <c r="B969" s="2" t="s">
        <v>122</v>
      </c>
      <c r="C969" s="2" t="s">
        <v>109</v>
      </c>
      <c r="D969" s="2">
        <f t="shared" si="242"/>
        <v>2</v>
      </c>
      <c r="E969" s="2">
        <f t="shared" ca="1" si="233"/>
        <v>8</v>
      </c>
      <c r="F969" s="2">
        <f t="shared" ca="1" si="234"/>
        <v>206</v>
      </c>
      <c r="G969" s="2">
        <f t="shared" ca="1" si="235"/>
        <v>100</v>
      </c>
      <c r="H969" s="2">
        <f t="shared" ca="1" si="236"/>
        <v>7</v>
      </c>
      <c r="I969" s="2">
        <f t="shared" ca="1" si="237"/>
        <v>8</v>
      </c>
      <c r="J969" s="2">
        <f t="shared" ca="1" si="243"/>
        <v>12</v>
      </c>
      <c r="K969" s="2">
        <f t="shared" ca="1" si="244"/>
        <v>2.06</v>
      </c>
      <c r="L969" s="2">
        <f t="shared" ca="1" si="245"/>
        <v>1.5</v>
      </c>
      <c r="M969" s="2">
        <f t="shared" ca="1" si="246"/>
        <v>0.35000000000000003</v>
      </c>
      <c r="N969" s="14">
        <f t="shared" ca="1" si="247"/>
        <v>0.32</v>
      </c>
      <c r="O969" s="2">
        <f t="shared" ca="1" si="248"/>
        <v>4.2300000000000004</v>
      </c>
      <c r="P969" s="14">
        <f t="shared" ca="1" si="239"/>
        <v>1.4973262032085561</v>
      </c>
      <c r="Q969" s="2">
        <f t="shared" ca="1" si="249"/>
        <v>82.352941176470594</v>
      </c>
      <c r="R969" s="2">
        <f t="shared" ca="1" si="240"/>
        <v>86.582941176470598</v>
      </c>
      <c r="S969" s="2">
        <v>0</v>
      </c>
      <c r="T969" s="2">
        <v>0</v>
      </c>
      <c r="U969" s="2">
        <v>0</v>
      </c>
      <c r="V969" s="2">
        <v>0</v>
      </c>
      <c r="W969" s="2">
        <f t="shared" ca="1" si="241"/>
        <v>98.582941176470598</v>
      </c>
    </row>
    <row r="970" spans="1:23" hidden="1" x14ac:dyDescent="0.35">
      <c r="A970" s="6" t="s">
        <v>83</v>
      </c>
      <c r="B970" s="2" t="s">
        <v>122</v>
      </c>
      <c r="C970" s="2" t="s">
        <v>109</v>
      </c>
      <c r="D970" s="2">
        <f t="shared" si="242"/>
        <v>2</v>
      </c>
      <c r="E970" s="2">
        <f t="shared" ca="1" si="233"/>
        <v>7.2</v>
      </c>
      <c r="F970" s="2">
        <f t="shared" ca="1" si="234"/>
        <v>216</v>
      </c>
      <c r="G970" s="2">
        <f t="shared" ca="1" si="235"/>
        <v>116</v>
      </c>
      <c r="H970" s="2">
        <f t="shared" ca="1" si="236"/>
        <v>8.1999999999999993</v>
      </c>
      <c r="I970" s="2">
        <f t="shared" ca="1" si="237"/>
        <v>10</v>
      </c>
      <c r="J970" s="2">
        <f t="shared" ca="1" si="243"/>
        <v>10.8</v>
      </c>
      <c r="K970" s="2">
        <f t="shared" ca="1" si="244"/>
        <v>2.16</v>
      </c>
      <c r="L970" s="2">
        <f t="shared" ca="1" si="245"/>
        <v>1.74</v>
      </c>
      <c r="M970" s="2">
        <f t="shared" ca="1" si="246"/>
        <v>0.41</v>
      </c>
      <c r="N970" s="14">
        <f t="shared" ca="1" si="247"/>
        <v>0.3</v>
      </c>
      <c r="O970" s="2">
        <f t="shared" ca="1" si="248"/>
        <v>4.6100000000000003</v>
      </c>
      <c r="P970" s="14">
        <f t="shared" ca="1" si="239"/>
        <v>1.6091954022988506</v>
      </c>
      <c r="Q970" s="2">
        <f t="shared" ca="1" si="249"/>
        <v>88.505747126436788</v>
      </c>
      <c r="R970" s="2">
        <f t="shared" ca="1" si="240"/>
        <v>93.115747126436787</v>
      </c>
      <c r="S970" s="2">
        <v>0</v>
      </c>
      <c r="T970" s="2">
        <v>0</v>
      </c>
      <c r="U970" s="2">
        <v>0</v>
      </c>
      <c r="V970" s="2">
        <v>0</v>
      </c>
      <c r="W970" s="2">
        <f t="shared" ca="1" si="241"/>
        <v>103.91574712643678</v>
      </c>
    </row>
    <row r="971" spans="1:23" hidden="1" x14ac:dyDescent="0.35">
      <c r="A971" s="6" t="s">
        <v>84</v>
      </c>
      <c r="B971" s="2" t="s">
        <v>122</v>
      </c>
      <c r="C971" s="2" t="s">
        <v>109</v>
      </c>
      <c r="D971" s="2">
        <f t="shared" si="242"/>
        <v>2</v>
      </c>
      <c r="E971" s="2">
        <f t="shared" ca="1" si="233"/>
        <v>8.8000000000000007</v>
      </c>
      <c r="F971" s="2">
        <f t="shared" ca="1" si="234"/>
        <v>216</v>
      </c>
      <c r="G971" s="2">
        <f t="shared" ca="1" si="235"/>
        <v>116</v>
      </c>
      <c r="H971" s="2">
        <f t="shared" ca="1" si="236"/>
        <v>8.6</v>
      </c>
      <c r="I971" s="2">
        <f t="shared" ca="1" si="237"/>
        <v>10</v>
      </c>
      <c r="J971" s="2">
        <f t="shared" ca="1" si="243"/>
        <v>13.200000000000001</v>
      </c>
      <c r="K971" s="2">
        <f t="shared" ca="1" si="244"/>
        <v>2.16</v>
      </c>
      <c r="L971" s="2">
        <f t="shared" ca="1" si="245"/>
        <v>1.74</v>
      </c>
      <c r="M971" s="2">
        <f t="shared" ca="1" si="246"/>
        <v>0.43</v>
      </c>
      <c r="N971" s="14">
        <f t="shared" ca="1" si="247"/>
        <v>0.2</v>
      </c>
      <c r="O971" s="2">
        <f t="shared" ca="1" si="248"/>
        <v>4.53</v>
      </c>
      <c r="P971" s="14">
        <f t="shared" ca="1" si="239"/>
        <v>1.1570247933884297</v>
      </c>
      <c r="Q971" s="2">
        <f t="shared" ca="1" si="249"/>
        <v>63.636363636363633</v>
      </c>
      <c r="R971" s="2">
        <f t="shared" ca="1" si="240"/>
        <v>68.166363636363627</v>
      </c>
      <c r="S971" s="2">
        <v>0</v>
      </c>
      <c r="T971" s="2">
        <v>0</v>
      </c>
      <c r="U971" s="2">
        <v>0</v>
      </c>
      <c r="V971" s="2">
        <v>0</v>
      </c>
      <c r="W971" s="2">
        <f t="shared" ca="1" si="241"/>
        <v>81.36636363636363</v>
      </c>
    </row>
    <row r="972" spans="1:23" hidden="1" x14ac:dyDescent="0.35">
      <c r="A972" s="6" t="s">
        <v>85</v>
      </c>
      <c r="B972" s="2" t="s">
        <v>122</v>
      </c>
      <c r="C972" s="2" t="s">
        <v>109</v>
      </c>
      <c r="D972" s="2">
        <f t="shared" si="242"/>
        <v>2</v>
      </c>
      <c r="E972" s="2">
        <f t="shared" ca="1" si="233"/>
        <v>7.2</v>
      </c>
      <c r="F972" s="2">
        <f t="shared" ca="1" si="234"/>
        <v>210</v>
      </c>
      <c r="G972" s="2">
        <f t="shared" ca="1" si="235"/>
        <v>92</v>
      </c>
      <c r="H972" s="2">
        <f t="shared" ca="1" si="236"/>
        <v>8</v>
      </c>
      <c r="I972" s="2">
        <f t="shared" ca="1" si="237"/>
        <v>6</v>
      </c>
      <c r="J972" s="2">
        <f t="shared" ca="1" si="243"/>
        <v>10.8</v>
      </c>
      <c r="K972" s="2">
        <f t="shared" ca="1" si="244"/>
        <v>2.1</v>
      </c>
      <c r="L972" s="2">
        <f t="shared" ca="1" si="245"/>
        <v>1.38</v>
      </c>
      <c r="M972" s="2">
        <f t="shared" ca="1" si="246"/>
        <v>0.4</v>
      </c>
      <c r="N972" s="14">
        <f t="shared" ca="1" si="247"/>
        <v>0.18</v>
      </c>
      <c r="O972" s="2">
        <f t="shared" ca="1" si="248"/>
        <v>4.0599999999999996</v>
      </c>
      <c r="P972" s="14">
        <f t="shared" ca="1" si="239"/>
        <v>1.75</v>
      </c>
      <c r="Q972" s="2">
        <f t="shared" ca="1" si="249"/>
        <v>96.25</v>
      </c>
      <c r="R972" s="2">
        <f t="shared" ca="1" si="240"/>
        <v>100.31</v>
      </c>
      <c r="S972" s="2">
        <v>0</v>
      </c>
      <c r="T972" s="2">
        <v>0</v>
      </c>
      <c r="U972" s="2">
        <v>0</v>
      </c>
      <c r="V972" s="2">
        <v>0</v>
      </c>
      <c r="W972" s="2">
        <f t="shared" ca="1" si="241"/>
        <v>111.11</v>
      </c>
    </row>
    <row r="973" spans="1:23" hidden="1" x14ac:dyDescent="0.35">
      <c r="A973" s="6" t="s">
        <v>86</v>
      </c>
      <c r="B973" s="2" t="s">
        <v>122</v>
      </c>
      <c r="C973" s="2" t="s">
        <v>109</v>
      </c>
      <c r="D973" s="2">
        <f t="shared" si="242"/>
        <v>2</v>
      </c>
      <c r="E973" s="2">
        <f t="shared" ca="1" si="233"/>
        <v>8.4</v>
      </c>
      <c r="F973" s="2">
        <f t="shared" ca="1" si="234"/>
        <v>212</v>
      </c>
      <c r="G973" s="2">
        <f t="shared" ca="1" si="235"/>
        <v>114</v>
      </c>
      <c r="H973" s="2">
        <f t="shared" ca="1" si="236"/>
        <v>7.8</v>
      </c>
      <c r="I973" s="2">
        <f t="shared" ca="1" si="237"/>
        <v>8</v>
      </c>
      <c r="J973" s="2">
        <f t="shared" ca="1" si="243"/>
        <v>12.600000000000001</v>
      </c>
      <c r="K973" s="2">
        <f t="shared" ca="1" si="244"/>
        <v>2.12</v>
      </c>
      <c r="L973" s="2">
        <f t="shared" ca="1" si="245"/>
        <v>1.71</v>
      </c>
      <c r="M973" s="2">
        <f t="shared" ca="1" si="246"/>
        <v>0.39</v>
      </c>
      <c r="N973" s="14">
        <f t="shared" ca="1" si="247"/>
        <v>0.4</v>
      </c>
      <c r="O973" s="2">
        <f t="shared" ca="1" si="248"/>
        <v>4.62</v>
      </c>
      <c r="P973" s="14">
        <f t="shared" ca="1" si="239"/>
        <v>1.75</v>
      </c>
      <c r="Q973" s="2">
        <f t="shared" ca="1" si="249"/>
        <v>96.25</v>
      </c>
      <c r="R973" s="2">
        <f t="shared" ca="1" si="240"/>
        <v>100.87</v>
      </c>
      <c r="S973" s="2">
        <v>0</v>
      </c>
      <c r="T973" s="2">
        <v>0</v>
      </c>
      <c r="U973" s="2">
        <v>0</v>
      </c>
      <c r="V973" s="2">
        <v>0</v>
      </c>
      <c r="W973" s="2">
        <f t="shared" ca="1" si="241"/>
        <v>113.47</v>
      </c>
    </row>
    <row r="974" spans="1:23" hidden="1" x14ac:dyDescent="0.35">
      <c r="A974" s="6" t="s">
        <v>87</v>
      </c>
      <c r="B974" s="2" t="s">
        <v>122</v>
      </c>
      <c r="C974" s="2" t="s">
        <v>109</v>
      </c>
      <c r="D974" s="2">
        <f t="shared" si="242"/>
        <v>2</v>
      </c>
      <c r="E974" s="2">
        <f t="shared" ca="1" si="233"/>
        <v>7.6</v>
      </c>
      <c r="F974" s="2">
        <f t="shared" ca="1" si="234"/>
        <v>196</v>
      </c>
      <c r="G974" s="2">
        <f t="shared" ca="1" si="235"/>
        <v>94</v>
      </c>
      <c r="H974" s="2">
        <f t="shared" ca="1" si="236"/>
        <v>8</v>
      </c>
      <c r="I974" s="2">
        <f t="shared" ca="1" si="237"/>
        <v>14</v>
      </c>
      <c r="J974" s="2">
        <f t="shared" ca="1" si="243"/>
        <v>11.399999999999999</v>
      </c>
      <c r="K974" s="2">
        <f t="shared" ca="1" si="244"/>
        <v>1.96</v>
      </c>
      <c r="L974" s="2">
        <f t="shared" ca="1" si="245"/>
        <v>1.41</v>
      </c>
      <c r="M974" s="2">
        <f t="shared" ca="1" si="246"/>
        <v>0.4</v>
      </c>
      <c r="N974" s="14">
        <f t="shared" ca="1" si="247"/>
        <v>0.56000000000000005</v>
      </c>
      <c r="O974" s="2">
        <f t="shared" ca="1" si="248"/>
        <v>4.33</v>
      </c>
      <c r="P974" s="14">
        <f t="shared" ca="1" si="239"/>
        <v>1.4285714285714286</v>
      </c>
      <c r="Q974" s="2">
        <f t="shared" ca="1" si="249"/>
        <v>78.571428571428569</v>
      </c>
      <c r="R974" s="2">
        <f t="shared" ca="1" si="240"/>
        <v>82.901428571428568</v>
      </c>
      <c r="S974" s="2">
        <v>0</v>
      </c>
      <c r="T974" s="2">
        <v>0</v>
      </c>
      <c r="U974" s="2">
        <v>0</v>
      </c>
      <c r="V974" s="2">
        <v>0</v>
      </c>
      <c r="W974" s="2">
        <f t="shared" ca="1" si="241"/>
        <v>94.301428571428573</v>
      </c>
    </row>
    <row r="975" spans="1:23" hidden="1" x14ac:dyDescent="0.35">
      <c r="A975" s="6" t="s">
        <v>88</v>
      </c>
      <c r="B975" s="2" t="s">
        <v>122</v>
      </c>
      <c r="C975" s="2" t="s">
        <v>109</v>
      </c>
      <c r="D975" s="2">
        <f t="shared" si="242"/>
        <v>2</v>
      </c>
      <c r="E975" s="2">
        <f t="shared" ref="E975:E1038" ca="1" si="250">(RANDBETWEEN(35,45)/10)*D975</f>
        <v>7</v>
      </c>
      <c r="F975" s="2">
        <f t="shared" ref="F975:F1038" ca="1" si="251">RANDBETWEEN(90,110)*D975</f>
        <v>202</v>
      </c>
      <c r="G975" s="2">
        <f t="shared" ref="G975:G1038" ca="1" si="252">RANDBETWEEN(45,60)*D975</f>
        <v>100</v>
      </c>
      <c r="H975" s="2">
        <f t="shared" ref="H975:H1038" ca="1" si="253">(RANDBETWEEN(35,45)/10)*D975</f>
        <v>8.4</v>
      </c>
      <c r="I975" s="2">
        <f t="shared" ref="I975:I1038" ca="1" si="254">RANDBETWEEN(2,8)*D975</f>
        <v>16</v>
      </c>
      <c r="J975" s="2">
        <f t="shared" ca="1" si="243"/>
        <v>10.5</v>
      </c>
      <c r="K975" s="2">
        <f t="shared" ca="1" si="244"/>
        <v>2.02</v>
      </c>
      <c r="L975" s="2">
        <f t="shared" ca="1" si="245"/>
        <v>1.5</v>
      </c>
      <c r="M975" s="2">
        <f t="shared" ca="1" si="246"/>
        <v>0.42000000000000004</v>
      </c>
      <c r="N975" s="14">
        <f t="shared" ca="1" si="247"/>
        <v>0.64</v>
      </c>
      <c r="O975" s="2">
        <f t="shared" ca="1" si="248"/>
        <v>4.58</v>
      </c>
      <c r="P975" s="14">
        <f t="shared" ca="1" si="239"/>
        <v>1.4583333333333333</v>
      </c>
      <c r="Q975" s="2">
        <f t="shared" ca="1" si="249"/>
        <v>80.208333333333329</v>
      </c>
      <c r="R975" s="2">
        <f t="shared" ca="1" si="240"/>
        <v>84.788333333333327</v>
      </c>
      <c r="S975" s="2">
        <v>0</v>
      </c>
      <c r="T975" s="2">
        <v>0</v>
      </c>
      <c r="U975" s="2">
        <v>0</v>
      </c>
      <c r="V975" s="2">
        <v>0</v>
      </c>
      <c r="W975" s="2">
        <f t="shared" ca="1" si="241"/>
        <v>95.288333333333327</v>
      </c>
    </row>
    <row r="976" spans="1:23" hidden="1" x14ac:dyDescent="0.35">
      <c r="A976" s="6" t="s">
        <v>89</v>
      </c>
      <c r="B976" s="2" t="s">
        <v>122</v>
      </c>
      <c r="C976" s="2" t="s">
        <v>109</v>
      </c>
      <c r="D976" s="2">
        <f t="shared" si="242"/>
        <v>2</v>
      </c>
      <c r="E976" s="2">
        <f t="shared" ca="1" si="250"/>
        <v>7.2</v>
      </c>
      <c r="F976" s="2">
        <f t="shared" ca="1" si="251"/>
        <v>200</v>
      </c>
      <c r="G976" s="2">
        <f t="shared" ca="1" si="252"/>
        <v>110</v>
      </c>
      <c r="H976" s="2">
        <f t="shared" ca="1" si="253"/>
        <v>7</v>
      </c>
      <c r="I976" s="2">
        <f t="shared" ca="1" si="254"/>
        <v>10</v>
      </c>
      <c r="J976" s="2">
        <f t="shared" ca="1" si="243"/>
        <v>10.8</v>
      </c>
      <c r="K976" s="2">
        <f t="shared" ca="1" si="244"/>
        <v>2</v>
      </c>
      <c r="L976" s="2">
        <f t="shared" ca="1" si="245"/>
        <v>1.65</v>
      </c>
      <c r="M976" s="2">
        <f t="shared" ca="1" si="246"/>
        <v>0.35000000000000003</v>
      </c>
      <c r="N976" s="14">
        <f t="shared" ca="1" si="247"/>
        <v>0.2</v>
      </c>
      <c r="O976" s="2">
        <f t="shared" ca="1" si="248"/>
        <v>4.2</v>
      </c>
      <c r="P976" s="14">
        <f t="shared" ca="1" si="239"/>
        <v>1.7721518987341771</v>
      </c>
      <c r="Q976" s="2">
        <f t="shared" ca="1" si="249"/>
        <v>97.468354430379748</v>
      </c>
      <c r="R976" s="2">
        <f t="shared" ca="1" si="240"/>
        <v>101.66835443037975</v>
      </c>
      <c r="S976" s="2">
        <v>0</v>
      </c>
      <c r="T976" s="2">
        <v>0</v>
      </c>
      <c r="U976" s="2">
        <v>0</v>
      </c>
      <c r="V976" s="2">
        <v>0</v>
      </c>
      <c r="W976" s="2">
        <f t="shared" ca="1" si="241"/>
        <v>112.46835443037975</v>
      </c>
    </row>
    <row r="977" spans="1:23" hidden="1" x14ac:dyDescent="0.35">
      <c r="A977" s="6" t="s">
        <v>90</v>
      </c>
      <c r="B977" s="2" t="s">
        <v>122</v>
      </c>
      <c r="C977" s="2" t="s">
        <v>109</v>
      </c>
      <c r="D977" s="2">
        <f t="shared" si="242"/>
        <v>2</v>
      </c>
      <c r="E977" s="2">
        <f t="shared" ca="1" si="250"/>
        <v>8.1999999999999993</v>
      </c>
      <c r="F977" s="2">
        <f t="shared" ca="1" si="251"/>
        <v>216</v>
      </c>
      <c r="G977" s="2">
        <f t="shared" ca="1" si="252"/>
        <v>108</v>
      </c>
      <c r="H977" s="2">
        <f t="shared" ca="1" si="253"/>
        <v>7.8</v>
      </c>
      <c r="I977" s="2">
        <f t="shared" ca="1" si="254"/>
        <v>8</v>
      </c>
      <c r="J977" s="2">
        <f t="shared" ca="1" si="243"/>
        <v>12.299999999999999</v>
      </c>
      <c r="K977" s="2">
        <f t="shared" ca="1" si="244"/>
        <v>2.16</v>
      </c>
      <c r="L977" s="2">
        <f t="shared" ca="1" si="245"/>
        <v>1.6199999999999999</v>
      </c>
      <c r="M977" s="2">
        <f t="shared" ca="1" si="246"/>
        <v>0.39</v>
      </c>
      <c r="N977" s="14">
        <f t="shared" ca="1" si="247"/>
        <v>0.4</v>
      </c>
      <c r="O977" s="2">
        <f t="shared" ca="1" si="248"/>
        <v>4.57</v>
      </c>
      <c r="P977" s="14">
        <f t="shared" ca="1" si="239"/>
        <v>1.1618257261410789</v>
      </c>
      <c r="Q977" s="2">
        <f t="shared" ca="1" si="249"/>
        <v>63.900414937759344</v>
      </c>
      <c r="R977" s="2">
        <f t="shared" ca="1" si="240"/>
        <v>68.470414937759344</v>
      </c>
      <c r="S977" s="2">
        <v>0</v>
      </c>
      <c r="T977" s="2">
        <v>0</v>
      </c>
      <c r="U977" s="2">
        <v>0</v>
      </c>
      <c r="V977" s="2">
        <v>0</v>
      </c>
      <c r="W977" s="2">
        <f t="shared" ca="1" si="241"/>
        <v>80.770414937759341</v>
      </c>
    </row>
    <row r="978" spans="1:23" hidden="1" x14ac:dyDescent="0.35">
      <c r="A978" s="6" t="s">
        <v>91</v>
      </c>
      <c r="B978" s="2" t="s">
        <v>122</v>
      </c>
      <c r="C978" s="2" t="s">
        <v>109</v>
      </c>
      <c r="D978" s="2">
        <f t="shared" si="242"/>
        <v>2</v>
      </c>
      <c r="E978" s="2">
        <f t="shared" ca="1" si="250"/>
        <v>8.8000000000000007</v>
      </c>
      <c r="F978" s="2">
        <f t="shared" ca="1" si="251"/>
        <v>186</v>
      </c>
      <c r="G978" s="2">
        <f t="shared" ca="1" si="252"/>
        <v>116</v>
      </c>
      <c r="H978" s="2">
        <f t="shared" ca="1" si="253"/>
        <v>7.8</v>
      </c>
      <c r="I978" s="2">
        <f t="shared" ca="1" si="254"/>
        <v>4</v>
      </c>
      <c r="J978" s="2">
        <f t="shared" ca="1" si="243"/>
        <v>13.200000000000001</v>
      </c>
      <c r="K978" s="2">
        <f t="shared" ca="1" si="244"/>
        <v>1.86</v>
      </c>
      <c r="L978" s="2">
        <f t="shared" ca="1" si="245"/>
        <v>1.74</v>
      </c>
      <c r="M978" s="2">
        <f t="shared" ca="1" si="246"/>
        <v>0.39</v>
      </c>
      <c r="N978" s="14">
        <f t="shared" ca="1" si="247"/>
        <v>0.16</v>
      </c>
      <c r="O978" s="2">
        <f t="shared" ca="1" si="248"/>
        <v>4.1500000000000004</v>
      </c>
      <c r="P978" s="14">
        <f t="shared" ca="1" si="239"/>
        <v>1.3333333333333333</v>
      </c>
      <c r="Q978" s="2">
        <f t="shared" ca="1" si="249"/>
        <v>73.333333333333329</v>
      </c>
      <c r="R978" s="2">
        <f t="shared" ca="1" si="240"/>
        <v>77.483333333333334</v>
      </c>
      <c r="S978" s="2">
        <v>0</v>
      </c>
      <c r="T978" s="2">
        <v>0</v>
      </c>
      <c r="U978" s="2">
        <v>0</v>
      </c>
      <c r="V978" s="2">
        <v>0</v>
      </c>
      <c r="W978" s="2">
        <f t="shared" ca="1" si="241"/>
        <v>90.683333333333337</v>
      </c>
    </row>
    <row r="979" spans="1:23" hidden="1" x14ac:dyDescent="0.35">
      <c r="A979" s="6" t="s">
        <v>92</v>
      </c>
      <c r="B979" s="2" t="s">
        <v>122</v>
      </c>
      <c r="C979" s="2" t="s">
        <v>109</v>
      </c>
      <c r="D979" s="2">
        <f t="shared" si="242"/>
        <v>2</v>
      </c>
      <c r="E979" s="2">
        <f t="shared" ca="1" si="250"/>
        <v>9</v>
      </c>
      <c r="F979" s="2">
        <f t="shared" ca="1" si="251"/>
        <v>200</v>
      </c>
      <c r="G979" s="2">
        <f t="shared" ca="1" si="252"/>
        <v>100</v>
      </c>
      <c r="H979" s="2">
        <f t="shared" ca="1" si="253"/>
        <v>7.4</v>
      </c>
      <c r="I979" s="2">
        <f t="shared" ca="1" si="254"/>
        <v>16</v>
      </c>
      <c r="J979" s="2">
        <f t="shared" ca="1" si="243"/>
        <v>13.5</v>
      </c>
      <c r="K979" s="2">
        <f t="shared" ca="1" si="244"/>
        <v>2</v>
      </c>
      <c r="L979" s="2">
        <f t="shared" ca="1" si="245"/>
        <v>1.5</v>
      </c>
      <c r="M979" s="2">
        <f t="shared" ca="1" si="246"/>
        <v>0.37000000000000005</v>
      </c>
      <c r="N979" s="14">
        <f t="shared" ca="1" si="247"/>
        <v>0.32</v>
      </c>
      <c r="O979" s="2">
        <f t="shared" ca="1" si="248"/>
        <v>4.1900000000000004</v>
      </c>
      <c r="P979" s="14">
        <f t="shared" ca="1" si="239"/>
        <v>1.5300546448087431</v>
      </c>
      <c r="Q979" s="2">
        <f t="shared" ca="1" si="249"/>
        <v>84.15300546448087</v>
      </c>
      <c r="R979" s="2">
        <f t="shared" ca="1" si="240"/>
        <v>88.343005464480868</v>
      </c>
      <c r="S979" s="2">
        <v>0</v>
      </c>
      <c r="T979" s="2">
        <v>0</v>
      </c>
      <c r="U979" s="2">
        <v>0</v>
      </c>
      <c r="V979" s="2">
        <v>0</v>
      </c>
      <c r="W979" s="2">
        <f t="shared" ca="1" si="241"/>
        <v>101.84300546448087</v>
      </c>
    </row>
    <row r="980" spans="1:23" hidden="1" x14ac:dyDescent="0.35">
      <c r="A980" s="6" t="s">
        <v>93</v>
      </c>
      <c r="B980" s="2" t="s">
        <v>122</v>
      </c>
      <c r="C980" s="2" t="s">
        <v>109</v>
      </c>
      <c r="D980" s="2">
        <f t="shared" si="242"/>
        <v>2</v>
      </c>
      <c r="E980" s="2">
        <f t="shared" ca="1" si="250"/>
        <v>8.1999999999999993</v>
      </c>
      <c r="F980" s="2">
        <f t="shared" ca="1" si="251"/>
        <v>206</v>
      </c>
      <c r="G980" s="2">
        <f t="shared" ca="1" si="252"/>
        <v>96</v>
      </c>
      <c r="H980" s="2">
        <f t="shared" ca="1" si="253"/>
        <v>7</v>
      </c>
      <c r="I980" s="2">
        <f t="shared" ca="1" si="254"/>
        <v>8</v>
      </c>
      <c r="J980" s="2">
        <f t="shared" ca="1" si="243"/>
        <v>12.299999999999999</v>
      </c>
      <c r="K980" s="2">
        <f t="shared" ca="1" si="244"/>
        <v>2.06</v>
      </c>
      <c r="L980" s="2">
        <f t="shared" ca="1" si="245"/>
        <v>1.44</v>
      </c>
      <c r="M980" s="2">
        <f t="shared" ca="1" si="246"/>
        <v>0.35000000000000003</v>
      </c>
      <c r="N980" s="14">
        <f t="shared" ca="1" si="247"/>
        <v>0.24</v>
      </c>
      <c r="O980" s="2">
        <f t="shared" ca="1" si="248"/>
        <v>4.09</v>
      </c>
      <c r="P980" s="14">
        <f t="shared" ca="1" si="239"/>
        <v>1.3793103448275863</v>
      </c>
      <c r="Q980" s="2">
        <f t="shared" ca="1" si="249"/>
        <v>75.862068965517253</v>
      </c>
      <c r="R980" s="2">
        <f t="shared" ca="1" si="240"/>
        <v>79.952068965517256</v>
      </c>
      <c r="S980" s="2">
        <v>0</v>
      </c>
      <c r="T980" s="2">
        <v>0</v>
      </c>
      <c r="U980" s="2">
        <v>0</v>
      </c>
      <c r="V980" s="2">
        <v>0</v>
      </c>
      <c r="W980" s="2">
        <f t="shared" ca="1" si="241"/>
        <v>92.252068965517253</v>
      </c>
    </row>
    <row r="981" spans="1:23" hidden="1" x14ac:dyDescent="0.35">
      <c r="A981" s="6" t="s">
        <v>94</v>
      </c>
      <c r="B981" s="2" t="s">
        <v>122</v>
      </c>
      <c r="C981" s="2" t="s">
        <v>109</v>
      </c>
      <c r="D981" s="2">
        <f t="shared" si="242"/>
        <v>2</v>
      </c>
      <c r="E981" s="2">
        <f t="shared" ca="1" si="250"/>
        <v>8</v>
      </c>
      <c r="F981" s="2">
        <f t="shared" ca="1" si="251"/>
        <v>190</v>
      </c>
      <c r="G981" s="2">
        <f t="shared" ca="1" si="252"/>
        <v>96</v>
      </c>
      <c r="H981" s="2">
        <f t="shared" ca="1" si="253"/>
        <v>7</v>
      </c>
      <c r="I981" s="2">
        <f t="shared" ca="1" si="254"/>
        <v>14</v>
      </c>
      <c r="J981" s="2">
        <f t="shared" ca="1" si="243"/>
        <v>12</v>
      </c>
      <c r="K981" s="2">
        <f t="shared" ca="1" si="244"/>
        <v>1.9000000000000001</v>
      </c>
      <c r="L981" s="2">
        <f t="shared" ca="1" si="245"/>
        <v>1.44</v>
      </c>
      <c r="M981" s="2">
        <f t="shared" ca="1" si="246"/>
        <v>0.35000000000000003</v>
      </c>
      <c r="N981" s="14">
        <f t="shared" ca="1" si="247"/>
        <v>0.70000000000000007</v>
      </c>
      <c r="O981" s="2">
        <f t="shared" ca="1" si="248"/>
        <v>4.3899999999999997</v>
      </c>
      <c r="P981" s="14">
        <f t="shared" ca="1" si="239"/>
        <v>1.3526570048309179</v>
      </c>
      <c r="Q981" s="2">
        <f t="shared" ca="1" si="249"/>
        <v>74.39613526570048</v>
      </c>
      <c r="R981" s="2">
        <f t="shared" ca="1" si="240"/>
        <v>78.78613526570048</v>
      </c>
      <c r="S981" s="2">
        <v>0</v>
      </c>
      <c r="T981" s="2">
        <v>0</v>
      </c>
      <c r="U981" s="2">
        <v>0</v>
      </c>
      <c r="V981" s="2">
        <v>0</v>
      </c>
      <c r="W981" s="2">
        <f t="shared" ca="1" si="241"/>
        <v>90.78613526570048</v>
      </c>
    </row>
    <row r="982" spans="1:23" x14ac:dyDescent="0.35">
      <c r="A982" s="6" t="s">
        <v>95</v>
      </c>
      <c r="B982" s="2" t="s">
        <v>122</v>
      </c>
      <c r="C982" s="2" t="s">
        <v>109</v>
      </c>
      <c r="D982" s="2">
        <f t="shared" si="242"/>
        <v>2</v>
      </c>
      <c r="E982" s="2">
        <f t="shared" ca="1" si="250"/>
        <v>8.4</v>
      </c>
      <c r="F982" s="2">
        <f t="shared" ca="1" si="251"/>
        <v>184</v>
      </c>
      <c r="G982" s="2">
        <f t="shared" ca="1" si="252"/>
        <v>114</v>
      </c>
      <c r="H982" s="2">
        <f t="shared" ca="1" si="253"/>
        <v>8.4</v>
      </c>
      <c r="I982" s="2">
        <f t="shared" ca="1" si="254"/>
        <v>6</v>
      </c>
      <c r="J982" s="2">
        <f t="shared" ca="1" si="243"/>
        <v>12.600000000000001</v>
      </c>
      <c r="K982" s="2">
        <f t="shared" ca="1" si="244"/>
        <v>1.84</v>
      </c>
      <c r="L982" s="2">
        <f t="shared" ca="1" si="245"/>
        <v>1.71</v>
      </c>
      <c r="M982" s="2">
        <f t="shared" ca="1" si="246"/>
        <v>0.42000000000000004</v>
      </c>
      <c r="N982" s="14">
        <f t="shared" ca="1" si="247"/>
        <v>0.24</v>
      </c>
      <c r="O982" s="2">
        <f t="shared" ca="1" si="248"/>
        <v>4.21</v>
      </c>
      <c r="P982" s="14">
        <f t="shared" ca="1" si="239"/>
        <v>1.1244979919678715</v>
      </c>
      <c r="Q982" s="2">
        <f t="shared" ca="1" si="249"/>
        <v>61.847389558232933</v>
      </c>
      <c r="R982" s="2">
        <f t="shared" ca="1" si="240"/>
        <v>66.057389558232927</v>
      </c>
      <c r="S982" s="2">
        <v>0</v>
      </c>
      <c r="T982" s="2">
        <v>0</v>
      </c>
      <c r="U982" s="2">
        <v>0</v>
      </c>
      <c r="V982" s="2">
        <v>0</v>
      </c>
      <c r="W982" s="2">
        <f t="shared" ca="1" si="241"/>
        <v>78.657389558232921</v>
      </c>
    </row>
    <row r="983" spans="1:23" hidden="1" x14ac:dyDescent="0.35">
      <c r="A983" s="6" t="s">
        <v>96</v>
      </c>
      <c r="B983" s="2" t="s">
        <v>122</v>
      </c>
      <c r="C983" s="2" t="s">
        <v>109</v>
      </c>
      <c r="D983" s="2">
        <f t="shared" si="242"/>
        <v>2</v>
      </c>
      <c r="E983" s="2">
        <f t="shared" ca="1" si="250"/>
        <v>7</v>
      </c>
      <c r="F983" s="2">
        <f t="shared" ca="1" si="251"/>
        <v>194</v>
      </c>
      <c r="G983" s="2">
        <f t="shared" ca="1" si="252"/>
        <v>90</v>
      </c>
      <c r="H983" s="2">
        <f t="shared" ca="1" si="253"/>
        <v>7.8</v>
      </c>
      <c r="I983" s="2">
        <f t="shared" ca="1" si="254"/>
        <v>4</v>
      </c>
      <c r="J983" s="2">
        <f t="shared" ca="1" si="243"/>
        <v>10.5</v>
      </c>
      <c r="K983" s="2">
        <f t="shared" ca="1" si="244"/>
        <v>1.94</v>
      </c>
      <c r="L983" s="2">
        <f t="shared" ca="1" si="245"/>
        <v>1.3499999999999999</v>
      </c>
      <c r="M983" s="2">
        <f t="shared" ca="1" si="246"/>
        <v>0.39</v>
      </c>
      <c r="N983" s="14">
        <f t="shared" ca="1" si="247"/>
        <v>0.2</v>
      </c>
      <c r="O983" s="2">
        <f t="shared" ca="1" si="248"/>
        <v>3.8800000000000003</v>
      </c>
      <c r="P983" s="14">
        <f t="shared" ca="1" si="239"/>
        <v>1.2727272727272727</v>
      </c>
      <c r="Q983" s="2">
        <f t="shared" ca="1" si="249"/>
        <v>70</v>
      </c>
      <c r="R983" s="2">
        <f t="shared" ca="1" si="240"/>
        <v>73.88</v>
      </c>
      <c r="S983" s="2">
        <v>0</v>
      </c>
      <c r="T983" s="2">
        <v>0</v>
      </c>
      <c r="U983" s="2">
        <v>0</v>
      </c>
      <c r="V983" s="2">
        <v>0</v>
      </c>
      <c r="W983" s="2">
        <f t="shared" ca="1" si="241"/>
        <v>84.38</v>
      </c>
    </row>
    <row r="984" spans="1:23" hidden="1" x14ac:dyDescent="0.35">
      <c r="A984" s="6" t="s">
        <v>97</v>
      </c>
      <c r="B984" s="2" t="s">
        <v>122</v>
      </c>
      <c r="C984" s="2" t="s">
        <v>109</v>
      </c>
      <c r="D984" s="2">
        <f t="shared" si="242"/>
        <v>2</v>
      </c>
      <c r="E984" s="2">
        <f t="shared" ca="1" si="250"/>
        <v>7.6</v>
      </c>
      <c r="F984" s="2">
        <f t="shared" ca="1" si="251"/>
        <v>190</v>
      </c>
      <c r="G984" s="2">
        <f t="shared" ca="1" si="252"/>
        <v>108</v>
      </c>
      <c r="H984" s="2">
        <f t="shared" ca="1" si="253"/>
        <v>7.2</v>
      </c>
      <c r="I984" s="2">
        <f t="shared" ca="1" si="254"/>
        <v>8</v>
      </c>
      <c r="J984" s="2">
        <f t="shared" ca="1" si="243"/>
        <v>11.399999999999999</v>
      </c>
      <c r="K984" s="2">
        <f t="shared" ca="1" si="244"/>
        <v>1.9000000000000001</v>
      </c>
      <c r="L984" s="2">
        <f t="shared" ca="1" si="245"/>
        <v>1.6199999999999999</v>
      </c>
      <c r="M984" s="2">
        <f t="shared" ca="1" si="246"/>
        <v>0.36000000000000004</v>
      </c>
      <c r="N984" s="14">
        <f t="shared" ca="1" si="247"/>
        <v>0.32</v>
      </c>
      <c r="O984" s="2">
        <f t="shared" ca="1" si="248"/>
        <v>4.2</v>
      </c>
      <c r="P984" s="14">
        <f t="shared" ca="1" si="239"/>
        <v>1.4973262032085561</v>
      </c>
      <c r="Q984" s="2">
        <f t="shared" ca="1" si="249"/>
        <v>82.352941176470594</v>
      </c>
      <c r="R984" s="2">
        <f t="shared" ca="1" si="240"/>
        <v>86.552941176470597</v>
      </c>
      <c r="S984" s="2">
        <v>0</v>
      </c>
      <c r="T984" s="2">
        <v>0</v>
      </c>
      <c r="U984" s="2">
        <v>0</v>
      </c>
      <c r="V984" s="2">
        <v>0</v>
      </c>
      <c r="W984" s="2">
        <f t="shared" ca="1" si="241"/>
        <v>97.952941176470603</v>
      </c>
    </row>
    <row r="985" spans="1:23" hidden="1" x14ac:dyDescent="0.35">
      <c r="A985" s="6" t="s">
        <v>43</v>
      </c>
      <c r="B985" s="2" t="s">
        <v>123</v>
      </c>
      <c r="C985" s="2" t="s">
        <v>109</v>
      </c>
      <c r="D985" s="2">
        <v>2</v>
      </c>
      <c r="E985" s="2">
        <f t="shared" ca="1" si="250"/>
        <v>8</v>
      </c>
      <c r="F985" s="2">
        <f t="shared" ca="1" si="251"/>
        <v>208</v>
      </c>
      <c r="G985" s="2">
        <f t="shared" ca="1" si="252"/>
        <v>98</v>
      </c>
      <c r="H985" s="2">
        <f t="shared" ca="1" si="253"/>
        <v>8.4</v>
      </c>
      <c r="I985" s="2">
        <f t="shared" ca="1" si="254"/>
        <v>10</v>
      </c>
      <c r="J985" s="2">
        <f t="shared" ca="1" si="243"/>
        <v>12</v>
      </c>
      <c r="K985" s="2">
        <f t="shared" ca="1" si="244"/>
        <v>2.08</v>
      </c>
      <c r="L985" s="2">
        <f t="shared" ca="1" si="245"/>
        <v>1.47</v>
      </c>
      <c r="M985" s="2">
        <f t="shared" ca="1" si="246"/>
        <v>0.42000000000000004</v>
      </c>
      <c r="N985" s="14">
        <f t="shared" ca="1" si="247"/>
        <v>0.3</v>
      </c>
      <c r="O985" s="2">
        <f t="shared" ca="1" si="248"/>
        <v>4.2699999999999996</v>
      </c>
      <c r="P985" s="14">
        <f t="shared" ca="1" si="239"/>
        <v>1.222707423580786</v>
      </c>
      <c r="Q985" s="2">
        <f t="shared" ca="1" si="249"/>
        <v>67.248908296943227</v>
      </c>
      <c r="R985" s="2">
        <f t="shared" ca="1" si="240"/>
        <v>71.518908296943223</v>
      </c>
      <c r="S985" s="2">
        <v>0</v>
      </c>
      <c r="T985" s="2">
        <v>0</v>
      </c>
      <c r="U985" s="2">
        <v>0</v>
      </c>
      <c r="V985" s="2">
        <v>0</v>
      </c>
      <c r="W985" s="2">
        <f t="shared" ca="1" si="241"/>
        <v>83.518908296943223</v>
      </c>
    </row>
    <row r="986" spans="1:23" hidden="1" x14ac:dyDescent="0.35">
      <c r="A986" s="6" t="s">
        <v>44</v>
      </c>
      <c r="B986" s="2" t="s">
        <v>123</v>
      </c>
      <c r="C986" s="2" t="s">
        <v>109</v>
      </c>
      <c r="D986" s="2">
        <f t="shared" ref="D986:D1017" si="255">D985</f>
        <v>2</v>
      </c>
      <c r="E986" s="2">
        <f t="shared" ca="1" si="250"/>
        <v>8.6</v>
      </c>
      <c r="F986" s="2">
        <f t="shared" ca="1" si="251"/>
        <v>214</v>
      </c>
      <c r="G986" s="2">
        <f t="shared" ca="1" si="252"/>
        <v>90</v>
      </c>
      <c r="H986" s="2">
        <f t="shared" ca="1" si="253"/>
        <v>8.8000000000000007</v>
      </c>
      <c r="I986" s="2">
        <f t="shared" ca="1" si="254"/>
        <v>16</v>
      </c>
      <c r="J986" s="2">
        <f t="shared" ca="1" si="243"/>
        <v>12.899999999999999</v>
      </c>
      <c r="K986" s="2">
        <f t="shared" ca="1" si="244"/>
        <v>2.14</v>
      </c>
      <c r="L986" s="2">
        <f t="shared" ca="1" si="245"/>
        <v>1.3499999999999999</v>
      </c>
      <c r="M986" s="2">
        <f t="shared" ca="1" si="246"/>
        <v>0.44000000000000006</v>
      </c>
      <c r="N986" s="14">
        <f t="shared" ca="1" si="247"/>
        <v>0.32</v>
      </c>
      <c r="O986" s="2">
        <f t="shared" ca="1" si="248"/>
        <v>4.25</v>
      </c>
      <c r="P986" s="14">
        <f t="shared" ca="1" si="239"/>
        <v>1.2612612612612613</v>
      </c>
      <c r="Q986" s="2">
        <f t="shared" ca="1" si="249"/>
        <v>69.369369369369366</v>
      </c>
      <c r="R986" s="2">
        <f t="shared" ca="1" si="240"/>
        <v>73.619369369369366</v>
      </c>
      <c r="S986" s="2">
        <v>0</v>
      </c>
      <c r="T986" s="2">
        <v>0</v>
      </c>
      <c r="U986" s="2">
        <v>0</v>
      </c>
      <c r="V986" s="2">
        <v>0</v>
      </c>
      <c r="W986" s="2">
        <f t="shared" ca="1" si="241"/>
        <v>86.519369369369372</v>
      </c>
    </row>
    <row r="987" spans="1:23" hidden="1" x14ac:dyDescent="0.35">
      <c r="A987" s="6" t="s">
        <v>45</v>
      </c>
      <c r="B987" s="2" t="s">
        <v>123</v>
      </c>
      <c r="C987" s="2" t="s">
        <v>109</v>
      </c>
      <c r="D987" s="2">
        <f t="shared" si="255"/>
        <v>2</v>
      </c>
      <c r="E987" s="2">
        <f t="shared" ca="1" si="250"/>
        <v>7.4</v>
      </c>
      <c r="F987" s="2">
        <f t="shared" ca="1" si="251"/>
        <v>204</v>
      </c>
      <c r="G987" s="2">
        <f t="shared" ca="1" si="252"/>
        <v>98</v>
      </c>
      <c r="H987" s="2">
        <f t="shared" ca="1" si="253"/>
        <v>7</v>
      </c>
      <c r="I987" s="2">
        <f t="shared" ca="1" si="254"/>
        <v>12</v>
      </c>
      <c r="J987" s="2">
        <f t="shared" ca="1" si="243"/>
        <v>11.100000000000001</v>
      </c>
      <c r="K987" s="2">
        <f t="shared" ca="1" si="244"/>
        <v>2.04</v>
      </c>
      <c r="L987" s="2">
        <f t="shared" ca="1" si="245"/>
        <v>1.47</v>
      </c>
      <c r="M987" s="2">
        <f t="shared" ca="1" si="246"/>
        <v>0.35000000000000003</v>
      </c>
      <c r="N987" s="14">
        <f t="shared" ca="1" si="247"/>
        <v>0.48</v>
      </c>
      <c r="O987" s="2">
        <f t="shared" ca="1" si="248"/>
        <v>4.34</v>
      </c>
      <c r="P987" s="14">
        <f t="shared" ca="1" si="239"/>
        <v>1.4736842105263157</v>
      </c>
      <c r="Q987" s="2">
        <f t="shared" ca="1" si="249"/>
        <v>81.05263157894737</v>
      </c>
      <c r="R987" s="2">
        <f t="shared" ca="1" si="240"/>
        <v>85.392631578947373</v>
      </c>
      <c r="S987" s="2">
        <v>0</v>
      </c>
      <c r="T987" s="2">
        <v>0</v>
      </c>
      <c r="U987" s="2">
        <v>0</v>
      </c>
      <c r="V987" s="2">
        <v>0</v>
      </c>
      <c r="W987" s="2">
        <f t="shared" ca="1" si="241"/>
        <v>96.492631578947368</v>
      </c>
    </row>
    <row r="988" spans="1:23" hidden="1" x14ac:dyDescent="0.35">
      <c r="A988" s="6" t="s">
        <v>46</v>
      </c>
      <c r="B988" s="2" t="s">
        <v>123</v>
      </c>
      <c r="C988" s="2" t="s">
        <v>109</v>
      </c>
      <c r="D988" s="2">
        <f t="shared" si="255"/>
        <v>2</v>
      </c>
      <c r="E988" s="2">
        <f t="shared" ca="1" si="250"/>
        <v>8.6</v>
      </c>
      <c r="F988" s="2">
        <f t="shared" ca="1" si="251"/>
        <v>204</v>
      </c>
      <c r="G988" s="2">
        <f t="shared" ca="1" si="252"/>
        <v>114</v>
      </c>
      <c r="H988" s="2">
        <f t="shared" ca="1" si="253"/>
        <v>7.6</v>
      </c>
      <c r="I988" s="2">
        <f t="shared" ca="1" si="254"/>
        <v>4</v>
      </c>
      <c r="J988" s="2">
        <f t="shared" ca="1" si="243"/>
        <v>12.899999999999999</v>
      </c>
      <c r="K988" s="2">
        <f t="shared" ca="1" si="244"/>
        <v>2.04</v>
      </c>
      <c r="L988" s="2">
        <f t="shared" ca="1" si="245"/>
        <v>1.71</v>
      </c>
      <c r="M988" s="2">
        <f t="shared" ca="1" si="246"/>
        <v>0.38</v>
      </c>
      <c r="N988" s="14">
        <f t="shared" ca="1" si="247"/>
        <v>0.08</v>
      </c>
      <c r="O988" s="2">
        <f t="shared" ca="1" si="248"/>
        <v>4.21</v>
      </c>
      <c r="P988" s="14">
        <f t="shared" ca="1" si="239"/>
        <v>1.1965811965811965</v>
      </c>
      <c r="Q988" s="2">
        <f t="shared" ca="1" si="249"/>
        <v>65.811965811965806</v>
      </c>
      <c r="R988" s="2">
        <f t="shared" ca="1" si="240"/>
        <v>70.021965811965799</v>
      </c>
      <c r="S988" s="2">
        <v>0</v>
      </c>
      <c r="T988" s="2">
        <v>0</v>
      </c>
      <c r="U988" s="2">
        <v>0</v>
      </c>
      <c r="V988" s="2">
        <v>0</v>
      </c>
      <c r="W988" s="2">
        <f t="shared" ca="1" si="241"/>
        <v>82.921965811965805</v>
      </c>
    </row>
    <row r="989" spans="1:23" hidden="1" x14ac:dyDescent="0.35">
      <c r="A989" s="6" t="s">
        <v>47</v>
      </c>
      <c r="B989" s="2" t="s">
        <v>123</v>
      </c>
      <c r="C989" s="2" t="s">
        <v>109</v>
      </c>
      <c r="D989" s="2">
        <f t="shared" si="255"/>
        <v>2</v>
      </c>
      <c r="E989" s="2">
        <f t="shared" ca="1" si="250"/>
        <v>7.8</v>
      </c>
      <c r="F989" s="2">
        <f t="shared" ca="1" si="251"/>
        <v>220</v>
      </c>
      <c r="G989" s="2">
        <f t="shared" ca="1" si="252"/>
        <v>98</v>
      </c>
      <c r="H989" s="2">
        <f t="shared" ca="1" si="253"/>
        <v>7.4</v>
      </c>
      <c r="I989" s="2">
        <f t="shared" ca="1" si="254"/>
        <v>12</v>
      </c>
      <c r="J989" s="2">
        <f t="shared" ca="1" si="243"/>
        <v>11.7</v>
      </c>
      <c r="K989" s="2">
        <f t="shared" ca="1" si="244"/>
        <v>2.2000000000000002</v>
      </c>
      <c r="L989" s="2">
        <f t="shared" ca="1" si="245"/>
        <v>1.47</v>
      </c>
      <c r="M989" s="2">
        <f t="shared" ca="1" si="246"/>
        <v>0.37000000000000005</v>
      </c>
      <c r="N989" s="14">
        <f t="shared" ca="1" si="247"/>
        <v>0.48</v>
      </c>
      <c r="O989" s="2">
        <f t="shared" ca="1" si="248"/>
        <v>4.5199999999999996</v>
      </c>
      <c r="P989" s="14">
        <f t="shared" ca="1" si="239"/>
        <v>1.1914893617021276</v>
      </c>
      <c r="Q989" s="2">
        <f t="shared" ca="1" si="249"/>
        <v>65.531914893617014</v>
      </c>
      <c r="R989" s="2">
        <f t="shared" ca="1" si="240"/>
        <v>70.05191489361701</v>
      </c>
      <c r="S989" s="2">
        <v>0</v>
      </c>
      <c r="T989" s="2">
        <v>0</v>
      </c>
      <c r="U989" s="2">
        <v>0</v>
      </c>
      <c r="V989" s="2">
        <v>0</v>
      </c>
      <c r="W989" s="2">
        <f t="shared" ca="1" si="241"/>
        <v>81.751914893617013</v>
      </c>
    </row>
    <row r="990" spans="1:23" hidden="1" x14ac:dyDescent="0.35">
      <c r="A990" s="6" t="s">
        <v>48</v>
      </c>
      <c r="B990" s="2" t="s">
        <v>123</v>
      </c>
      <c r="C990" s="2" t="s">
        <v>109</v>
      </c>
      <c r="D990" s="2">
        <f t="shared" si="255"/>
        <v>2</v>
      </c>
      <c r="E990" s="2">
        <f t="shared" ca="1" si="250"/>
        <v>9</v>
      </c>
      <c r="F990" s="2">
        <f t="shared" ca="1" si="251"/>
        <v>202</v>
      </c>
      <c r="G990" s="2">
        <f t="shared" ca="1" si="252"/>
        <v>118</v>
      </c>
      <c r="H990" s="2">
        <f t="shared" ca="1" si="253"/>
        <v>8.6</v>
      </c>
      <c r="I990" s="2">
        <f t="shared" ca="1" si="254"/>
        <v>8</v>
      </c>
      <c r="J990" s="2">
        <f t="shared" ca="1" si="243"/>
        <v>13.5</v>
      </c>
      <c r="K990" s="2">
        <f t="shared" ca="1" si="244"/>
        <v>2.02</v>
      </c>
      <c r="L990" s="2">
        <f t="shared" ca="1" si="245"/>
        <v>1.77</v>
      </c>
      <c r="M990" s="2">
        <f t="shared" ca="1" si="246"/>
        <v>0.43</v>
      </c>
      <c r="N990" s="14">
        <f t="shared" ca="1" si="247"/>
        <v>0.4</v>
      </c>
      <c r="O990" s="2">
        <f t="shared" ca="1" si="248"/>
        <v>4.62</v>
      </c>
      <c r="P990" s="14">
        <f t="shared" ca="1" si="239"/>
        <v>1.1914893617021276</v>
      </c>
      <c r="Q990" s="2">
        <f t="shared" ca="1" si="249"/>
        <v>65.531914893617014</v>
      </c>
      <c r="R990" s="2">
        <f t="shared" ca="1" si="240"/>
        <v>70.151914893617018</v>
      </c>
      <c r="S990" s="2">
        <v>0</v>
      </c>
      <c r="T990" s="2">
        <v>0</v>
      </c>
      <c r="U990" s="2">
        <v>0</v>
      </c>
      <c r="V990" s="2">
        <v>0</v>
      </c>
      <c r="W990" s="2">
        <f t="shared" ca="1" si="241"/>
        <v>83.651914893617018</v>
      </c>
    </row>
    <row r="991" spans="1:23" hidden="1" x14ac:dyDescent="0.35">
      <c r="A991" s="6" t="s">
        <v>49</v>
      </c>
      <c r="B991" s="2" t="s">
        <v>123</v>
      </c>
      <c r="C991" s="2" t="s">
        <v>109</v>
      </c>
      <c r="D991" s="2">
        <f t="shared" si="255"/>
        <v>2</v>
      </c>
      <c r="E991" s="2">
        <f t="shared" ca="1" si="250"/>
        <v>8.8000000000000007</v>
      </c>
      <c r="F991" s="2">
        <f t="shared" ca="1" si="251"/>
        <v>212</v>
      </c>
      <c r="G991" s="2">
        <f t="shared" ca="1" si="252"/>
        <v>112</v>
      </c>
      <c r="H991" s="2">
        <f t="shared" ca="1" si="253"/>
        <v>7.2</v>
      </c>
      <c r="I991" s="2">
        <f t="shared" ca="1" si="254"/>
        <v>4</v>
      </c>
      <c r="J991" s="2">
        <f t="shared" ca="1" si="243"/>
        <v>13.200000000000001</v>
      </c>
      <c r="K991" s="2">
        <f t="shared" ca="1" si="244"/>
        <v>2.12</v>
      </c>
      <c r="L991" s="2">
        <f t="shared" ca="1" si="245"/>
        <v>1.68</v>
      </c>
      <c r="M991" s="2">
        <f t="shared" ca="1" si="246"/>
        <v>0.36000000000000004</v>
      </c>
      <c r="N991" s="14">
        <f t="shared" ca="1" si="247"/>
        <v>0.2</v>
      </c>
      <c r="O991" s="2">
        <f t="shared" ca="1" si="248"/>
        <v>4.3600000000000003</v>
      </c>
      <c r="P991" s="14">
        <f t="shared" ca="1" si="239"/>
        <v>1.696969696969697</v>
      </c>
      <c r="Q991" s="2">
        <f t="shared" ca="1" si="249"/>
        <v>93.333333333333343</v>
      </c>
      <c r="R991" s="2">
        <f t="shared" ca="1" si="240"/>
        <v>97.693333333333342</v>
      </c>
      <c r="S991" s="2">
        <v>0</v>
      </c>
      <c r="T991" s="2">
        <v>0</v>
      </c>
      <c r="U991" s="2">
        <v>0</v>
      </c>
      <c r="V991" s="2">
        <v>0</v>
      </c>
      <c r="W991" s="2">
        <f t="shared" ca="1" si="241"/>
        <v>110.89333333333335</v>
      </c>
    </row>
    <row r="992" spans="1:23" hidden="1" x14ac:dyDescent="0.35">
      <c r="A992" s="6" t="s">
        <v>50</v>
      </c>
      <c r="B992" s="2" t="s">
        <v>123</v>
      </c>
      <c r="C992" s="2" t="s">
        <v>109</v>
      </c>
      <c r="D992" s="2">
        <f t="shared" si="255"/>
        <v>2</v>
      </c>
      <c r="E992" s="2">
        <f t="shared" ca="1" si="250"/>
        <v>7</v>
      </c>
      <c r="F992" s="2">
        <f t="shared" ca="1" si="251"/>
        <v>202</v>
      </c>
      <c r="G992" s="2">
        <f t="shared" ca="1" si="252"/>
        <v>108</v>
      </c>
      <c r="H992" s="2">
        <f t="shared" ca="1" si="253"/>
        <v>8.8000000000000007</v>
      </c>
      <c r="I992" s="2">
        <f t="shared" ca="1" si="254"/>
        <v>4</v>
      </c>
      <c r="J992" s="2">
        <f t="shared" ca="1" si="243"/>
        <v>10.5</v>
      </c>
      <c r="K992" s="2">
        <f t="shared" ca="1" si="244"/>
        <v>2.02</v>
      </c>
      <c r="L992" s="2">
        <f t="shared" ca="1" si="245"/>
        <v>1.6199999999999999</v>
      </c>
      <c r="M992" s="2">
        <f t="shared" ca="1" si="246"/>
        <v>0.44000000000000006</v>
      </c>
      <c r="N992" s="14">
        <f t="shared" ca="1" si="247"/>
        <v>0.08</v>
      </c>
      <c r="O992" s="2">
        <f t="shared" ca="1" si="248"/>
        <v>4.16</v>
      </c>
      <c r="P992" s="14">
        <f t="shared" ca="1" si="239"/>
        <v>1.4973262032085561</v>
      </c>
      <c r="Q992" s="2">
        <f t="shared" ca="1" si="249"/>
        <v>82.352941176470594</v>
      </c>
      <c r="R992" s="2">
        <f t="shared" ca="1" si="240"/>
        <v>86.512941176470591</v>
      </c>
      <c r="S992" s="2">
        <v>0</v>
      </c>
      <c r="T992" s="2">
        <v>0</v>
      </c>
      <c r="U992" s="2">
        <v>0</v>
      </c>
      <c r="V992" s="2">
        <v>0</v>
      </c>
      <c r="W992" s="2">
        <f t="shared" ca="1" si="241"/>
        <v>97.012941176470591</v>
      </c>
    </row>
    <row r="993" spans="1:23" hidden="1" x14ac:dyDescent="0.35">
      <c r="A993" s="6" t="s">
        <v>51</v>
      </c>
      <c r="B993" s="2" t="s">
        <v>123</v>
      </c>
      <c r="C993" s="2" t="s">
        <v>109</v>
      </c>
      <c r="D993" s="2">
        <f t="shared" si="255"/>
        <v>2</v>
      </c>
      <c r="E993" s="2">
        <f t="shared" ca="1" si="250"/>
        <v>9</v>
      </c>
      <c r="F993" s="2">
        <f t="shared" ca="1" si="251"/>
        <v>214</v>
      </c>
      <c r="G993" s="2">
        <f t="shared" ca="1" si="252"/>
        <v>98</v>
      </c>
      <c r="H993" s="2">
        <f t="shared" ca="1" si="253"/>
        <v>7.8</v>
      </c>
      <c r="I993" s="2">
        <f t="shared" ca="1" si="254"/>
        <v>12</v>
      </c>
      <c r="J993" s="2">
        <f t="shared" ca="1" si="243"/>
        <v>13.5</v>
      </c>
      <c r="K993" s="2">
        <f t="shared" ca="1" si="244"/>
        <v>2.14</v>
      </c>
      <c r="L993" s="2">
        <f t="shared" ca="1" si="245"/>
        <v>1.47</v>
      </c>
      <c r="M993" s="2">
        <f t="shared" ca="1" si="246"/>
        <v>0.39</v>
      </c>
      <c r="N993" s="14">
        <f t="shared" ca="1" si="247"/>
        <v>0.48</v>
      </c>
      <c r="O993" s="2">
        <f t="shared" ca="1" si="248"/>
        <v>4.4800000000000004</v>
      </c>
      <c r="P993" s="14">
        <f t="shared" ca="1" si="239"/>
        <v>1.3725490196078431</v>
      </c>
      <c r="Q993" s="2">
        <f t="shared" ca="1" si="249"/>
        <v>75.490196078431367</v>
      </c>
      <c r="R993" s="2">
        <f t="shared" ca="1" si="240"/>
        <v>79.970196078431371</v>
      </c>
      <c r="S993" s="2">
        <v>0</v>
      </c>
      <c r="T993" s="2">
        <v>0</v>
      </c>
      <c r="U993" s="2">
        <v>0</v>
      </c>
      <c r="V993" s="2">
        <v>0</v>
      </c>
      <c r="W993" s="2">
        <f t="shared" ca="1" si="241"/>
        <v>93.470196078431371</v>
      </c>
    </row>
    <row r="994" spans="1:23" hidden="1" x14ac:dyDescent="0.35">
      <c r="A994" s="6" t="s">
        <v>52</v>
      </c>
      <c r="B994" s="2" t="s">
        <v>123</v>
      </c>
      <c r="C994" s="2" t="s">
        <v>109</v>
      </c>
      <c r="D994" s="2">
        <f t="shared" si="255"/>
        <v>2</v>
      </c>
      <c r="E994" s="2">
        <f t="shared" ca="1" si="250"/>
        <v>7</v>
      </c>
      <c r="F994" s="2">
        <f t="shared" ca="1" si="251"/>
        <v>184</v>
      </c>
      <c r="G994" s="2">
        <f t="shared" ca="1" si="252"/>
        <v>118</v>
      </c>
      <c r="H994" s="2">
        <f t="shared" ca="1" si="253"/>
        <v>9</v>
      </c>
      <c r="I994" s="2">
        <f t="shared" ca="1" si="254"/>
        <v>4</v>
      </c>
      <c r="J994" s="2">
        <f t="shared" ca="1" si="243"/>
        <v>10.5</v>
      </c>
      <c r="K994" s="2">
        <f t="shared" ca="1" si="244"/>
        <v>1.84</v>
      </c>
      <c r="L994" s="2">
        <f t="shared" ca="1" si="245"/>
        <v>1.77</v>
      </c>
      <c r="M994" s="2">
        <f t="shared" ca="1" si="246"/>
        <v>0.45</v>
      </c>
      <c r="N994" s="14">
        <f t="shared" ca="1" si="247"/>
        <v>0.16</v>
      </c>
      <c r="O994" s="2">
        <f t="shared" ca="1" si="248"/>
        <v>4.2200000000000006</v>
      </c>
      <c r="P994" s="14">
        <f t="shared" ca="1" si="239"/>
        <v>1.4659685863874345</v>
      </c>
      <c r="Q994" s="2">
        <f t="shared" ca="1" si="249"/>
        <v>80.6282722513089</v>
      </c>
      <c r="R994" s="2">
        <f t="shared" ca="1" si="240"/>
        <v>84.848272251308899</v>
      </c>
      <c r="S994" s="2">
        <v>0</v>
      </c>
      <c r="T994" s="2">
        <v>0</v>
      </c>
      <c r="U994" s="2">
        <v>0</v>
      </c>
      <c r="V994" s="2">
        <v>0</v>
      </c>
      <c r="W994" s="2">
        <f t="shared" ca="1" si="241"/>
        <v>95.348272251308899</v>
      </c>
    </row>
    <row r="995" spans="1:23" hidden="1" x14ac:dyDescent="0.35">
      <c r="A995" s="6" t="s">
        <v>53</v>
      </c>
      <c r="B995" s="2" t="s">
        <v>123</v>
      </c>
      <c r="C995" s="2" t="s">
        <v>109</v>
      </c>
      <c r="D995" s="2">
        <f t="shared" si="255"/>
        <v>2</v>
      </c>
      <c r="E995" s="2">
        <f t="shared" ca="1" si="250"/>
        <v>8.6</v>
      </c>
      <c r="F995" s="2">
        <f t="shared" ca="1" si="251"/>
        <v>204</v>
      </c>
      <c r="G995" s="2">
        <f t="shared" ca="1" si="252"/>
        <v>102</v>
      </c>
      <c r="H995" s="2">
        <f t="shared" ca="1" si="253"/>
        <v>7.6</v>
      </c>
      <c r="I995" s="2">
        <f t="shared" ca="1" si="254"/>
        <v>10</v>
      </c>
      <c r="J995" s="2">
        <f t="shared" ca="1" si="243"/>
        <v>12.899999999999999</v>
      </c>
      <c r="K995" s="2">
        <f t="shared" ca="1" si="244"/>
        <v>2.04</v>
      </c>
      <c r="L995" s="2">
        <f t="shared" ca="1" si="245"/>
        <v>1.53</v>
      </c>
      <c r="M995" s="2">
        <f t="shared" ca="1" si="246"/>
        <v>0.38</v>
      </c>
      <c r="N995" s="14">
        <f t="shared" ca="1" si="247"/>
        <v>0.2</v>
      </c>
      <c r="O995" s="2">
        <f t="shared" ca="1" si="248"/>
        <v>4.1500000000000004</v>
      </c>
      <c r="P995" s="14">
        <f t="shared" ca="1" si="239"/>
        <v>1.5909090909090908</v>
      </c>
      <c r="Q995" s="2">
        <f t="shared" ca="1" si="249"/>
        <v>87.5</v>
      </c>
      <c r="R995" s="2">
        <f t="shared" ca="1" si="240"/>
        <v>91.65</v>
      </c>
      <c r="S995" s="2">
        <v>0</v>
      </c>
      <c r="T995" s="2">
        <v>0</v>
      </c>
      <c r="U995" s="2">
        <v>0</v>
      </c>
      <c r="V995" s="2">
        <v>0</v>
      </c>
      <c r="W995" s="2">
        <f t="shared" ca="1" si="241"/>
        <v>104.55000000000001</v>
      </c>
    </row>
    <row r="996" spans="1:23" hidden="1" x14ac:dyDescent="0.35">
      <c r="A996" s="6" t="s">
        <v>54</v>
      </c>
      <c r="B996" s="2" t="s">
        <v>123</v>
      </c>
      <c r="C996" s="2" t="s">
        <v>109</v>
      </c>
      <c r="D996" s="2">
        <f t="shared" si="255"/>
        <v>2</v>
      </c>
      <c r="E996" s="2">
        <f t="shared" ca="1" si="250"/>
        <v>8.1999999999999993</v>
      </c>
      <c r="F996" s="2">
        <f t="shared" ca="1" si="251"/>
        <v>212</v>
      </c>
      <c r="G996" s="2">
        <f t="shared" ca="1" si="252"/>
        <v>112</v>
      </c>
      <c r="H996" s="2">
        <f t="shared" ca="1" si="253"/>
        <v>9</v>
      </c>
      <c r="I996" s="2">
        <f t="shared" ca="1" si="254"/>
        <v>12</v>
      </c>
      <c r="J996" s="2">
        <f t="shared" ca="1" si="243"/>
        <v>12.299999999999999</v>
      </c>
      <c r="K996" s="2">
        <f t="shared" ca="1" si="244"/>
        <v>2.12</v>
      </c>
      <c r="L996" s="2">
        <f t="shared" ca="1" si="245"/>
        <v>1.68</v>
      </c>
      <c r="M996" s="2">
        <f t="shared" ca="1" si="246"/>
        <v>0.45</v>
      </c>
      <c r="N996" s="14">
        <f t="shared" ca="1" si="247"/>
        <v>0.36</v>
      </c>
      <c r="O996" s="2">
        <f t="shared" ca="1" si="248"/>
        <v>4.6100000000000003</v>
      </c>
      <c r="P996" s="14">
        <f t="shared" ca="1" si="239"/>
        <v>1.4583333333333333</v>
      </c>
      <c r="Q996" s="2">
        <f t="shared" ca="1" si="249"/>
        <v>80.208333333333329</v>
      </c>
      <c r="R996" s="2">
        <f t="shared" ca="1" si="240"/>
        <v>84.818333333333328</v>
      </c>
      <c r="S996" s="2">
        <v>0</v>
      </c>
      <c r="T996" s="2">
        <v>0</v>
      </c>
      <c r="U996" s="2">
        <v>0</v>
      </c>
      <c r="V996" s="2">
        <v>0</v>
      </c>
      <c r="W996" s="2">
        <f t="shared" ca="1" si="241"/>
        <v>97.118333333333325</v>
      </c>
    </row>
    <row r="997" spans="1:23" hidden="1" x14ac:dyDescent="0.35">
      <c r="A997" s="6" t="s">
        <v>55</v>
      </c>
      <c r="B997" s="2" t="s">
        <v>123</v>
      </c>
      <c r="C997" s="2" t="s">
        <v>109</v>
      </c>
      <c r="D997" s="2">
        <f t="shared" si="255"/>
        <v>2</v>
      </c>
      <c r="E997" s="2">
        <f t="shared" ca="1" si="250"/>
        <v>8.6</v>
      </c>
      <c r="F997" s="2">
        <f t="shared" ca="1" si="251"/>
        <v>198</v>
      </c>
      <c r="G997" s="2">
        <f t="shared" ca="1" si="252"/>
        <v>96</v>
      </c>
      <c r="H997" s="2">
        <f t="shared" ca="1" si="253"/>
        <v>8.8000000000000007</v>
      </c>
      <c r="I997" s="2">
        <f t="shared" ca="1" si="254"/>
        <v>6</v>
      </c>
      <c r="J997" s="2">
        <f t="shared" ca="1" si="243"/>
        <v>12.899999999999999</v>
      </c>
      <c r="K997" s="2">
        <f t="shared" ca="1" si="244"/>
        <v>1.98</v>
      </c>
      <c r="L997" s="2">
        <f t="shared" ca="1" si="245"/>
        <v>1.44</v>
      </c>
      <c r="M997" s="2">
        <f t="shared" ca="1" si="246"/>
        <v>0.44000000000000006</v>
      </c>
      <c r="N997" s="14">
        <f t="shared" ca="1" si="247"/>
        <v>0.24</v>
      </c>
      <c r="O997" s="2">
        <f t="shared" ca="1" si="248"/>
        <v>4.0999999999999996</v>
      </c>
      <c r="P997" s="14">
        <f t="shared" ca="1" si="239"/>
        <v>1.3592233009708738</v>
      </c>
      <c r="Q997" s="2">
        <f t="shared" ca="1" si="249"/>
        <v>74.757281553398059</v>
      </c>
      <c r="R997" s="2">
        <f t="shared" ca="1" si="240"/>
        <v>78.857281553398053</v>
      </c>
      <c r="S997" s="2">
        <v>0</v>
      </c>
      <c r="T997" s="2">
        <v>0</v>
      </c>
      <c r="U997" s="2">
        <v>0</v>
      </c>
      <c r="V997" s="2">
        <v>0</v>
      </c>
      <c r="W997" s="2">
        <f t="shared" ca="1" si="241"/>
        <v>91.757281553398059</v>
      </c>
    </row>
    <row r="998" spans="1:23" hidden="1" x14ac:dyDescent="0.35">
      <c r="A998" s="6" t="s">
        <v>56</v>
      </c>
      <c r="B998" s="2" t="s">
        <v>123</v>
      </c>
      <c r="C998" s="2" t="s">
        <v>109</v>
      </c>
      <c r="D998" s="2">
        <f t="shared" si="255"/>
        <v>2</v>
      </c>
      <c r="E998" s="2">
        <f t="shared" ca="1" si="250"/>
        <v>8</v>
      </c>
      <c r="F998" s="2">
        <f t="shared" ca="1" si="251"/>
        <v>204</v>
      </c>
      <c r="G998" s="2">
        <f t="shared" ca="1" si="252"/>
        <v>100</v>
      </c>
      <c r="H998" s="2">
        <f t="shared" ca="1" si="253"/>
        <v>7.2</v>
      </c>
      <c r="I998" s="2">
        <f t="shared" ca="1" si="254"/>
        <v>6</v>
      </c>
      <c r="J998" s="2">
        <f t="shared" ca="1" si="243"/>
        <v>12</v>
      </c>
      <c r="K998" s="2">
        <f t="shared" ca="1" si="244"/>
        <v>2.04</v>
      </c>
      <c r="L998" s="2">
        <f t="shared" ca="1" si="245"/>
        <v>1.5</v>
      </c>
      <c r="M998" s="2">
        <f t="shared" ca="1" si="246"/>
        <v>0.36000000000000004</v>
      </c>
      <c r="N998" s="14">
        <f t="shared" ca="1" si="247"/>
        <v>0.18</v>
      </c>
      <c r="O998" s="2">
        <f t="shared" ca="1" si="248"/>
        <v>4.08</v>
      </c>
      <c r="P998" s="14">
        <f t="shared" ca="1" si="239"/>
        <v>1.4814814814814814</v>
      </c>
      <c r="Q998" s="2">
        <f t="shared" ca="1" si="249"/>
        <v>81.481481481481481</v>
      </c>
      <c r="R998" s="2">
        <f t="shared" ca="1" si="240"/>
        <v>85.561481481481479</v>
      </c>
      <c r="S998" s="2">
        <v>0</v>
      </c>
      <c r="T998" s="2">
        <v>0</v>
      </c>
      <c r="U998" s="2">
        <v>0</v>
      </c>
      <c r="V998" s="2">
        <v>0</v>
      </c>
      <c r="W998" s="2">
        <f t="shared" ca="1" si="241"/>
        <v>97.561481481481479</v>
      </c>
    </row>
    <row r="999" spans="1:23" hidden="1" x14ac:dyDescent="0.35">
      <c r="A999" s="6" t="s">
        <v>57</v>
      </c>
      <c r="B999" s="2" t="s">
        <v>123</v>
      </c>
      <c r="C999" s="2" t="s">
        <v>109</v>
      </c>
      <c r="D999" s="2">
        <f t="shared" si="255"/>
        <v>2</v>
      </c>
      <c r="E999" s="2">
        <f t="shared" ca="1" si="250"/>
        <v>8.1999999999999993</v>
      </c>
      <c r="F999" s="2">
        <f t="shared" ca="1" si="251"/>
        <v>186</v>
      </c>
      <c r="G999" s="2">
        <f t="shared" ca="1" si="252"/>
        <v>108</v>
      </c>
      <c r="H999" s="2">
        <f t="shared" ca="1" si="253"/>
        <v>8</v>
      </c>
      <c r="I999" s="2">
        <f t="shared" ca="1" si="254"/>
        <v>4</v>
      </c>
      <c r="J999" s="2">
        <f t="shared" ca="1" si="243"/>
        <v>12.299999999999999</v>
      </c>
      <c r="K999" s="2">
        <f t="shared" ca="1" si="244"/>
        <v>1.86</v>
      </c>
      <c r="L999" s="2">
        <f t="shared" ca="1" si="245"/>
        <v>1.6199999999999999</v>
      </c>
      <c r="M999" s="2">
        <f t="shared" ca="1" si="246"/>
        <v>0.4</v>
      </c>
      <c r="N999" s="14">
        <f t="shared" ca="1" si="247"/>
        <v>0.2</v>
      </c>
      <c r="O999" s="2">
        <f t="shared" ca="1" si="248"/>
        <v>4.08</v>
      </c>
      <c r="P999" s="14">
        <f t="shared" ca="1" si="239"/>
        <v>1.3725490196078431</v>
      </c>
      <c r="Q999" s="2">
        <f t="shared" ca="1" si="249"/>
        <v>75.490196078431367</v>
      </c>
      <c r="R999" s="2">
        <f t="shared" ca="1" si="240"/>
        <v>79.570196078431366</v>
      </c>
      <c r="S999" s="2">
        <v>0</v>
      </c>
      <c r="T999" s="2">
        <v>0</v>
      </c>
      <c r="U999" s="2">
        <v>0</v>
      </c>
      <c r="V999" s="2">
        <v>0</v>
      </c>
      <c r="W999" s="2">
        <f t="shared" ca="1" si="241"/>
        <v>91.870196078431363</v>
      </c>
    </row>
    <row r="1000" spans="1:23" hidden="1" x14ac:dyDescent="0.35">
      <c r="A1000" s="6" t="s">
        <v>58</v>
      </c>
      <c r="B1000" s="2" t="s">
        <v>123</v>
      </c>
      <c r="C1000" s="2" t="s">
        <v>109</v>
      </c>
      <c r="D1000" s="2">
        <f t="shared" si="255"/>
        <v>2</v>
      </c>
      <c r="E1000" s="2">
        <f t="shared" ca="1" si="250"/>
        <v>7.4</v>
      </c>
      <c r="F1000" s="2">
        <f t="shared" ca="1" si="251"/>
        <v>220</v>
      </c>
      <c r="G1000" s="2">
        <f t="shared" ca="1" si="252"/>
        <v>102</v>
      </c>
      <c r="H1000" s="2">
        <f t="shared" ca="1" si="253"/>
        <v>8.8000000000000007</v>
      </c>
      <c r="I1000" s="2">
        <f t="shared" ca="1" si="254"/>
        <v>10</v>
      </c>
      <c r="J1000" s="2">
        <f t="shared" ca="1" si="243"/>
        <v>11.100000000000001</v>
      </c>
      <c r="K1000" s="2">
        <f t="shared" ca="1" si="244"/>
        <v>2.2000000000000002</v>
      </c>
      <c r="L1000" s="2">
        <f t="shared" ca="1" si="245"/>
        <v>1.53</v>
      </c>
      <c r="M1000" s="2">
        <f t="shared" ca="1" si="246"/>
        <v>0.44000000000000006</v>
      </c>
      <c r="N1000" s="14">
        <f t="shared" ca="1" si="247"/>
        <v>0.3</v>
      </c>
      <c r="O1000" s="2">
        <f t="shared" ca="1" si="248"/>
        <v>4.4700000000000006</v>
      </c>
      <c r="P1000" s="14">
        <f t="shared" ca="1" si="239"/>
        <v>1.3930348258706469</v>
      </c>
      <c r="Q1000" s="2">
        <f t="shared" ca="1" si="249"/>
        <v>76.616915422885583</v>
      </c>
      <c r="R1000" s="2">
        <f t="shared" ca="1" si="240"/>
        <v>81.086915422885582</v>
      </c>
      <c r="S1000" s="2">
        <v>0</v>
      </c>
      <c r="T1000" s="2">
        <v>0</v>
      </c>
      <c r="U1000" s="2">
        <v>0</v>
      </c>
      <c r="V1000" s="2">
        <v>0</v>
      </c>
      <c r="W1000" s="2">
        <f t="shared" ca="1" si="241"/>
        <v>92.18691542288559</v>
      </c>
    </row>
    <row r="1001" spans="1:23" hidden="1" x14ac:dyDescent="0.35">
      <c r="A1001" s="6" t="s">
        <v>59</v>
      </c>
      <c r="B1001" s="2" t="s">
        <v>123</v>
      </c>
      <c r="C1001" s="2" t="s">
        <v>109</v>
      </c>
      <c r="D1001" s="2">
        <f t="shared" si="255"/>
        <v>2</v>
      </c>
      <c r="E1001" s="2">
        <f t="shared" ca="1" si="250"/>
        <v>8.8000000000000007</v>
      </c>
      <c r="F1001" s="2">
        <f t="shared" ca="1" si="251"/>
        <v>186</v>
      </c>
      <c r="G1001" s="2">
        <f t="shared" ca="1" si="252"/>
        <v>114</v>
      </c>
      <c r="H1001" s="2">
        <f t="shared" ca="1" si="253"/>
        <v>9</v>
      </c>
      <c r="I1001" s="2">
        <f t="shared" ca="1" si="254"/>
        <v>6</v>
      </c>
      <c r="J1001" s="2">
        <f t="shared" ca="1" si="243"/>
        <v>13.200000000000001</v>
      </c>
      <c r="K1001" s="2">
        <f t="shared" ca="1" si="244"/>
        <v>1.86</v>
      </c>
      <c r="L1001" s="2">
        <f t="shared" ca="1" si="245"/>
        <v>1.71</v>
      </c>
      <c r="M1001" s="2">
        <f t="shared" ca="1" si="246"/>
        <v>0.45</v>
      </c>
      <c r="N1001" s="14">
        <f t="shared" ca="1" si="247"/>
        <v>0.24</v>
      </c>
      <c r="O1001" s="2">
        <f t="shared" ca="1" si="248"/>
        <v>4.2600000000000007</v>
      </c>
      <c r="P1001" s="14">
        <f t="shared" ca="1" si="239"/>
        <v>1.8064516129032258</v>
      </c>
      <c r="Q1001" s="2">
        <f t="shared" ca="1" si="249"/>
        <v>99.354838709677423</v>
      </c>
      <c r="R1001" s="2">
        <f t="shared" ca="1" si="240"/>
        <v>103.61483870967743</v>
      </c>
      <c r="S1001" s="2">
        <v>0</v>
      </c>
      <c r="T1001" s="2">
        <v>0</v>
      </c>
      <c r="U1001" s="2">
        <v>0</v>
      </c>
      <c r="V1001" s="2">
        <v>0</v>
      </c>
      <c r="W1001" s="2">
        <f t="shared" ca="1" si="241"/>
        <v>116.81483870967743</v>
      </c>
    </row>
    <row r="1002" spans="1:23" hidden="1" x14ac:dyDescent="0.35">
      <c r="A1002" s="6" t="s">
        <v>60</v>
      </c>
      <c r="B1002" s="2" t="s">
        <v>123</v>
      </c>
      <c r="C1002" s="2" t="s">
        <v>109</v>
      </c>
      <c r="D1002" s="2">
        <f t="shared" si="255"/>
        <v>2</v>
      </c>
      <c r="E1002" s="2">
        <f t="shared" ca="1" si="250"/>
        <v>7</v>
      </c>
      <c r="F1002" s="2">
        <f t="shared" ca="1" si="251"/>
        <v>188</v>
      </c>
      <c r="G1002" s="2">
        <f t="shared" ca="1" si="252"/>
        <v>96</v>
      </c>
      <c r="H1002" s="2">
        <f t="shared" ca="1" si="253"/>
        <v>8.8000000000000007</v>
      </c>
      <c r="I1002" s="2">
        <f t="shared" ca="1" si="254"/>
        <v>8</v>
      </c>
      <c r="J1002" s="2">
        <f t="shared" ca="1" si="243"/>
        <v>10.5</v>
      </c>
      <c r="K1002" s="2">
        <f t="shared" ca="1" si="244"/>
        <v>1.8800000000000001</v>
      </c>
      <c r="L1002" s="2">
        <f t="shared" ca="1" si="245"/>
        <v>1.44</v>
      </c>
      <c r="M1002" s="2">
        <f t="shared" ca="1" si="246"/>
        <v>0.44000000000000006</v>
      </c>
      <c r="N1002" s="14">
        <f t="shared" ca="1" si="247"/>
        <v>0.4</v>
      </c>
      <c r="O1002" s="2">
        <f t="shared" ca="1" si="248"/>
        <v>4.16</v>
      </c>
      <c r="P1002" s="14">
        <f t="shared" ca="1" si="239"/>
        <v>1.75</v>
      </c>
      <c r="Q1002" s="2">
        <f t="shared" ca="1" si="249"/>
        <v>96.25</v>
      </c>
      <c r="R1002" s="2">
        <f t="shared" ca="1" si="240"/>
        <v>100.41</v>
      </c>
      <c r="S1002" s="2">
        <v>0</v>
      </c>
      <c r="T1002" s="2">
        <v>0</v>
      </c>
      <c r="U1002" s="2">
        <v>0</v>
      </c>
      <c r="V1002" s="2">
        <v>0</v>
      </c>
      <c r="W1002" s="2">
        <f t="shared" ca="1" si="241"/>
        <v>110.91</v>
      </c>
    </row>
    <row r="1003" spans="1:23" hidden="1" x14ac:dyDescent="0.35">
      <c r="A1003" s="6" t="s">
        <v>61</v>
      </c>
      <c r="B1003" s="2" t="s">
        <v>123</v>
      </c>
      <c r="C1003" s="2" t="s">
        <v>109</v>
      </c>
      <c r="D1003" s="2">
        <f t="shared" si="255"/>
        <v>2</v>
      </c>
      <c r="E1003" s="2">
        <f t="shared" ca="1" si="250"/>
        <v>7.2</v>
      </c>
      <c r="F1003" s="2">
        <f t="shared" ca="1" si="251"/>
        <v>216</v>
      </c>
      <c r="G1003" s="2">
        <f t="shared" ca="1" si="252"/>
        <v>90</v>
      </c>
      <c r="H1003" s="2">
        <f t="shared" ca="1" si="253"/>
        <v>8.6</v>
      </c>
      <c r="I1003" s="2">
        <f t="shared" ca="1" si="254"/>
        <v>14</v>
      </c>
      <c r="J1003" s="2">
        <f t="shared" ca="1" si="243"/>
        <v>10.8</v>
      </c>
      <c r="K1003" s="2">
        <f t="shared" ca="1" si="244"/>
        <v>2.16</v>
      </c>
      <c r="L1003" s="2">
        <f t="shared" ca="1" si="245"/>
        <v>1.3499999999999999</v>
      </c>
      <c r="M1003" s="2">
        <f t="shared" ca="1" si="246"/>
        <v>0.43</v>
      </c>
      <c r="N1003" s="14">
        <f t="shared" ca="1" si="247"/>
        <v>0.56000000000000005</v>
      </c>
      <c r="O1003" s="2">
        <f t="shared" ca="1" si="248"/>
        <v>4.5</v>
      </c>
      <c r="P1003" s="14">
        <f t="shared" ca="1" si="239"/>
        <v>1.75</v>
      </c>
      <c r="Q1003" s="2">
        <f t="shared" ca="1" si="249"/>
        <v>96.25</v>
      </c>
      <c r="R1003" s="2">
        <f t="shared" ca="1" si="240"/>
        <v>100.75</v>
      </c>
      <c r="S1003" s="2">
        <v>0</v>
      </c>
      <c r="T1003" s="2">
        <v>0</v>
      </c>
      <c r="U1003" s="2">
        <v>0</v>
      </c>
      <c r="V1003" s="2">
        <v>0</v>
      </c>
      <c r="W1003" s="2">
        <f t="shared" ca="1" si="241"/>
        <v>111.55</v>
      </c>
    </row>
    <row r="1004" spans="1:23" hidden="1" x14ac:dyDescent="0.35">
      <c r="A1004" s="6" t="s">
        <v>62</v>
      </c>
      <c r="B1004" s="2" t="s">
        <v>123</v>
      </c>
      <c r="C1004" s="2" t="s">
        <v>109</v>
      </c>
      <c r="D1004" s="2">
        <f t="shared" si="255"/>
        <v>2</v>
      </c>
      <c r="E1004" s="2">
        <f t="shared" ca="1" si="250"/>
        <v>7</v>
      </c>
      <c r="F1004" s="2">
        <f t="shared" ca="1" si="251"/>
        <v>216</v>
      </c>
      <c r="G1004" s="2">
        <f t="shared" ca="1" si="252"/>
        <v>100</v>
      </c>
      <c r="H1004" s="2">
        <f t="shared" ca="1" si="253"/>
        <v>7.2</v>
      </c>
      <c r="I1004" s="2">
        <f t="shared" ca="1" si="254"/>
        <v>10</v>
      </c>
      <c r="J1004" s="2">
        <f t="shared" ca="1" si="243"/>
        <v>10.5</v>
      </c>
      <c r="K1004" s="2">
        <f t="shared" ca="1" si="244"/>
        <v>2.16</v>
      </c>
      <c r="L1004" s="2">
        <f t="shared" ca="1" si="245"/>
        <v>1.5</v>
      </c>
      <c r="M1004" s="2">
        <f t="shared" ca="1" si="246"/>
        <v>0.36000000000000004</v>
      </c>
      <c r="N1004" s="14">
        <f t="shared" ca="1" si="247"/>
        <v>0.5</v>
      </c>
      <c r="O1004" s="2">
        <f t="shared" ca="1" si="248"/>
        <v>4.5200000000000005</v>
      </c>
      <c r="P1004" s="14">
        <f t="shared" ca="1" si="239"/>
        <v>1.3793103448275863</v>
      </c>
      <c r="Q1004" s="2">
        <f t="shared" ca="1" si="249"/>
        <v>75.862068965517253</v>
      </c>
      <c r="R1004" s="2">
        <f t="shared" ca="1" si="240"/>
        <v>80.382068965517249</v>
      </c>
      <c r="S1004" s="2">
        <v>0</v>
      </c>
      <c r="T1004" s="2">
        <v>0</v>
      </c>
      <c r="U1004" s="2">
        <v>0</v>
      </c>
      <c r="V1004" s="2">
        <v>0</v>
      </c>
      <c r="W1004" s="2">
        <f t="shared" ca="1" si="241"/>
        <v>90.882068965517249</v>
      </c>
    </row>
    <row r="1005" spans="1:23" hidden="1" x14ac:dyDescent="0.35">
      <c r="A1005" s="6" t="s">
        <v>63</v>
      </c>
      <c r="B1005" s="2" t="s">
        <v>123</v>
      </c>
      <c r="C1005" s="2" t="s">
        <v>109</v>
      </c>
      <c r="D1005" s="2">
        <f t="shared" si="255"/>
        <v>2</v>
      </c>
      <c r="E1005" s="2">
        <f t="shared" ca="1" si="250"/>
        <v>8.1999999999999993</v>
      </c>
      <c r="F1005" s="2">
        <f t="shared" ca="1" si="251"/>
        <v>206</v>
      </c>
      <c r="G1005" s="2">
        <f t="shared" ca="1" si="252"/>
        <v>100</v>
      </c>
      <c r="H1005" s="2">
        <f t="shared" ca="1" si="253"/>
        <v>8.4</v>
      </c>
      <c r="I1005" s="2">
        <f t="shared" ca="1" si="254"/>
        <v>8</v>
      </c>
      <c r="J1005" s="2">
        <f t="shared" ca="1" si="243"/>
        <v>12.299999999999999</v>
      </c>
      <c r="K1005" s="2">
        <f t="shared" ca="1" si="244"/>
        <v>2.06</v>
      </c>
      <c r="L1005" s="2">
        <f t="shared" ca="1" si="245"/>
        <v>1.5</v>
      </c>
      <c r="M1005" s="2">
        <f t="shared" ca="1" si="246"/>
        <v>0.42000000000000004</v>
      </c>
      <c r="N1005" s="14">
        <f t="shared" ca="1" si="247"/>
        <v>0.24</v>
      </c>
      <c r="O1005" s="2">
        <f t="shared" ca="1" si="248"/>
        <v>4.22</v>
      </c>
      <c r="P1005" s="14">
        <f t="shared" ca="1" si="239"/>
        <v>1.1864406779661016</v>
      </c>
      <c r="Q1005" s="2">
        <f t="shared" ca="1" si="249"/>
        <v>65.254237288135585</v>
      </c>
      <c r="R1005" s="2">
        <f t="shared" ca="1" si="240"/>
        <v>69.474237288135583</v>
      </c>
      <c r="S1005" s="2">
        <v>0</v>
      </c>
      <c r="T1005" s="2">
        <v>0</v>
      </c>
      <c r="U1005" s="2">
        <v>0</v>
      </c>
      <c r="V1005" s="2">
        <v>0</v>
      </c>
      <c r="W1005" s="2">
        <f t="shared" ca="1" si="241"/>
        <v>81.774237288135581</v>
      </c>
    </row>
    <row r="1006" spans="1:23" hidden="1" x14ac:dyDescent="0.35">
      <c r="A1006" s="6" t="s">
        <v>64</v>
      </c>
      <c r="B1006" s="2" t="s">
        <v>123</v>
      </c>
      <c r="C1006" s="2" t="s">
        <v>109</v>
      </c>
      <c r="D1006" s="2">
        <f t="shared" si="255"/>
        <v>2</v>
      </c>
      <c r="E1006" s="2">
        <f t="shared" ca="1" si="250"/>
        <v>8</v>
      </c>
      <c r="F1006" s="2">
        <f t="shared" ca="1" si="251"/>
        <v>184</v>
      </c>
      <c r="G1006" s="2">
        <f t="shared" ca="1" si="252"/>
        <v>98</v>
      </c>
      <c r="H1006" s="2">
        <f t="shared" ca="1" si="253"/>
        <v>9</v>
      </c>
      <c r="I1006" s="2">
        <f t="shared" ca="1" si="254"/>
        <v>16</v>
      </c>
      <c r="J1006" s="2">
        <f t="shared" ca="1" si="243"/>
        <v>12</v>
      </c>
      <c r="K1006" s="2">
        <f t="shared" ca="1" si="244"/>
        <v>1.84</v>
      </c>
      <c r="L1006" s="2">
        <f t="shared" ca="1" si="245"/>
        <v>1.47</v>
      </c>
      <c r="M1006" s="2">
        <f t="shared" ca="1" si="246"/>
        <v>0.45</v>
      </c>
      <c r="N1006" s="14">
        <f t="shared" ca="1" si="247"/>
        <v>0.48</v>
      </c>
      <c r="O1006" s="2">
        <f t="shared" ca="1" si="248"/>
        <v>4.24</v>
      </c>
      <c r="P1006" s="14">
        <f t="shared" ca="1" si="239"/>
        <v>1.6867469879518073</v>
      </c>
      <c r="Q1006" s="2">
        <f t="shared" ca="1" si="249"/>
        <v>92.771084337349407</v>
      </c>
      <c r="R1006" s="2">
        <f t="shared" ca="1" si="240"/>
        <v>97.011084337349402</v>
      </c>
      <c r="S1006" s="2">
        <v>0</v>
      </c>
      <c r="T1006" s="2">
        <v>0</v>
      </c>
      <c r="U1006" s="2">
        <v>0</v>
      </c>
      <c r="V1006" s="2">
        <v>0</v>
      </c>
      <c r="W1006" s="2">
        <f t="shared" ca="1" si="241"/>
        <v>109.0110843373494</v>
      </c>
    </row>
    <row r="1007" spans="1:23" hidden="1" x14ac:dyDescent="0.35">
      <c r="A1007" s="6" t="s">
        <v>65</v>
      </c>
      <c r="B1007" s="2" t="s">
        <v>123</v>
      </c>
      <c r="C1007" s="2" t="s">
        <v>109</v>
      </c>
      <c r="D1007" s="2">
        <f t="shared" si="255"/>
        <v>2</v>
      </c>
      <c r="E1007" s="2">
        <f t="shared" ca="1" si="250"/>
        <v>8.8000000000000007</v>
      </c>
      <c r="F1007" s="2">
        <f t="shared" ca="1" si="251"/>
        <v>192</v>
      </c>
      <c r="G1007" s="2">
        <f t="shared" ca="1" si="252"/>
        <v>98</v>
      </c>
      <c r="H1007" s="2">
        <f t="shared" ca="1" si="253"/>
        <v>7.4</v>
      </c>
      <c r="I1007" s="2">
        <f t="shared" ca="1" si="254"/>
        <v>6</v>
      </c>
      <c r="J1007" s="2">
        <f t="shared" ca="1" si="243"/>
        <v>13.200000000000001</v>
      </c>
      <c r="K1007" s="2">
        <f t="shared" ca="1" si="244"/>
        <v>1.92</v>
      </c>
      <c r="L1007" s="2">
        <f t="shared" ca="1" si="245"/>
        <v>1.47</v>
      </c>
      <c r="M1007" s="2">
        <f t="shared" ca="1" si="246"/>
        <v>0.37000000000000005</v>
      </c>
      <c r="N1007" s="14">
        <f t="shared" ca="1" si="247"/>
        <v>0.12</v>
      </c>
      <c r="O1007" s="2">
        <f t="shared" ca="1" si="248"/>
        <v>3.88</v>
      </c>
      <c r="P1007" s="14">
        <f t="shared" ca="1" si="239"/>
        <v>1.3333333333333333</v>
      </c>
      <c r="Q1007" s="2">
        <f t="shared" ca="1" si="249"/>
        <v>73.333333333333329</v>
      </c>
      <c r="R1007" s="2">
        <f t="shared" ca="1" si="240"/>
        <v>77.213333333333324</v>
      </c>
      <c r="S1007" s="2">
        <v>0</v>
      </c>
      <c r="T1007" s="2">
        <v>0</v>
      </c>
      <c r="U1007" s="2">
        <v>0</v>
      </c>
      <c r="V1007" s="2">
        <v>0</v>
      </c>
      <c r="W1007" s="2">
        <f t="shared" ca="1" si="241"/>
        <v>90.413333333333327</v>
      </c>
    </row>
    <row r="1008" spans="1:23" hidden="1" x14ac:dyDescent="0.35">
      <c r="A1008" s="6" t="s">
        <v>66</v>
      </c>
      <c r="B1008" s="2" t="s">
        <v>123</v>
      </c>
      <c r="C1008" s="2" t="s">
        <v>109</v>
      </c>
      <c r="D1008" s="2">
        <f t="shared" si="255"/>
        <v>2</v>
      </c>
      <c r="E1008" s="2">
        <f t="shared" ca="1" si="250"/>
        <v>7.2</v>
      </c>
      <c r="F1008" s="2">
        <f t="shared" ca="1" si="251"/>
        <v>188</v>
      </c>
      <c r="G1008" s="2">
        <f t="shared" ca="1" si="252"/>
        <v>90</v>
      </c>
      <c r="H1008" s="2">
        <f t="shared" ca="1" si="253"/>
        <v>8</v>
      </c>
      <c r="I1008" s="2">
        <f t="shared" ca="1" si="254"/>
        <v>4</v>
      </c>
      <c r="J1008" s="2">
        <f t="shared" ca="1" si="243"/>
        <v>10.8</v>
      </c>
      <c r="K1008" s="2">
        <f t="shared" ca="1" si="244"/>
        <v>1.8800000000000001</v>
      </c>
      <c r="L1008" s="2">
        <f t="shared" ca="1" si="245"/>
        <v>1.3499999999999999</v>
      </c>
      <c r="M1008" s="2">
        <f t="shared" ca="1" si="246"/>
        <v>0.4</v>
      </c>
      <c r="N1008" s="14">
        <f t="shared" ca="1" si="247"/>
        <v>0.12</v>
      </c>
      <c r="O1008" s="2">
        <f t="shared" ca="1" si="248"/>
        <v>3.75</v>
      </c>
      <c r="P1008" s="14">
        <f t="shared" ca="1" si="239"/>
        <v>1.386138613861386</v>
      </c>
      <c r="Q1008" s="2">
        <f t="shared" ca="1" si="249"/>
        <v>76.237623762376231</v>
      </c>
      <c r="R1008" s="2">
        <f t="shared" ca="1" si="240"/>
        <v>79.987623762376231</v>
      </c>
      <c r="S1008" s="2">
        <v>0</v>
      </c>
      <c r="T1008" s="2">
        <v>0</v>
      </c>
      <c r="U1008" s="2">
        <v>0</v>
      </c>
      <c r="V1008" s="2">
        <v>0</v>
      </c>
      <c r="W1008" s="2">
        <f t="shared" ca="1" si="241"/>
        <v>90.787623762376228</v>
      </c>
    </row>
    <row r="1009" spans="1:23" hidden="1" x14ac:dyDescent="0.35">
      <c r="A1009" s="6" t="s">
        <v>67</v>
      </c>
      <c r="B1009" s="2" t="s">
        <v>123</v>
      </c>
      <c r="C1009" s="2" t="s">
        <v>109</v>
      </c>
      <c r="D1009" s="2">
        <f t="shared" si="255"/>
        <v>2</v>
      </c>
      <c r="E1009" s="2">
        <f t="shared" ca="1" si="250"/>
        <v>7</v>
      </c>
      <c r="F1009" s="2">
        <f t="shared" ca="1" si="251"/>
        <v>192</v>
      </c>
      <c r="G1009" s="2">
        <f t="shared" ca="1" si="252"/>
        <v>90</v>
      </c>
      <c r="H1009" s="2">
        <f t="shared" ca="1" si="253"/>
        <v>8.6</v>
      </c>
      <c r="I1009" s="2">
        <f t="shared" ca="1" si="254"/>
        <v>4</v>
      </c>
      <c r="J1009" s="2">
        <f t="shared" ca="1" si="243"/>
        <v>10.5</v>
      </c>
      <c r="K1009" s="2">
        <f t="shared" ca="1" si="244"/>
        <v>1.92</v>
      </c>
      <c r="L1009" s="2">
        <f t="shared" ca="1" si="245"/>
        <v>1.3499999999999999</v>
      </c>
      <c r="M1009" s="2">
        <f t="shared" ca="1" si="246"/>
        <v>0.43</v>
      </c>
      <c r="N1009" s="14">
        <f t="shared" ca="1" si="247"/>
        <v>0.08</v>
      </c>
      <c r="O1009" s="2">
        <f t="shared" ca="1" si="248"/>
        <v>3.78</v>
      </c>
      <c r="P1009" s="14">
        <f t="shared" ca="1" si="239"/>
        <v>1.7073170731707317</v>
      </c>
      <c r="Q1009" s="2">
        <f t="shared" ca="1" si="249"/>
        <v>93.902439024390247</v>
      </c>
      <c r="R1009" s="2">
        <f t="shared" ca="1" si="240"/>
        <v>97.682439024390249</v>
      </c>
      <c r="S1009" s="2">
        <v>0</v>
      </c>
      <c r="T1009" s="2">
        <v>0</v>
      </c>
      <c r="U1009" s="2">
        <v>0</v>
      </c>
      <c r="V1009" s="2">
        <v>0</v>
      </c>
      <c r="W1009" s="2">
        <f t="shared" ca="1" si="241"/>
        <v>108.18243902439025</v>
      </c>
    </row>
    <row r="1010" spans="1:23" hidden="1" x14ac:dyDescent="0.35">
      <c r="A1010" s="6" t="s">
        <v>68</v>
      </c>
      <c r="B1010" s="2" t="s">
        <v>123</v>
      </c>
      <c r="C1010" s="2" t="s">
        <v>109</v>
      </c>
      <c r="D1010" s="2">
        <f t="shared" si="255"/>
        <v>2</v>
      </c>
      <c r="E1010" s="2">
        <f t="shared" ca="1" si="250"/>
        <v>9</v>
      </c>
      <c r="F1010" s="2">
        <f t="shared" ca="1" si="251"/>
        <v>182</v>
      </c>
      <c r="G1010" s="2">
        <f t="shared" ca="1" si="252"/>
        <v>98</v>
      </c>
      <c r="H1010" s="2">
        <f t="shared" ca="1" si="253"/>
        <v>7.6</v>
      </c>
      <c r="I1010" s="2">
        <f t="shared" ca="1" si="254"/>
        <v>14</v>
      </c>
      <c r="J1010" s="2">
        <f t="shared" ca="1" si="243"/>
        <v>13.5</v>
      </c>
      <c r="K1010" s="2">
        <f t="shared" ca="1" si="244"/>
        <v>1.82</v>
      </c>
      <c r="L1010" s="2">
        <f t="shared" ca="1" si="245"/>
        <v>1.47</v>
      </c>
      <c r="M1010" s="2">
        <f t="shared" ca="1" si="246"/>
        <v>0.38</v>
      </c>
      <c r="N1010" s="14">
        <f t="shared" ca="1" si="247"/>
        <v>0.28000000000000003</v>
      </c>
      <c r="O1010" s="2">
        <f t="shared" ca="1" si="248"/>
        <v>3.95</v>
      </c>
      <c r="P1010" s="14">
        <f t="shared" ca="1" si="239"/>
        <v>1.7073170731707317</v>
      </c>
      <c r="Q1010" s="2">
        <f t="shared" ca="1" si="249"/>
        <v>93.902439024390247</v>
      </c>
      <c r="R1010" s="2">
        <f t="shared" ca="1" si="240"/>
        <v>97.85243902439025</v>
      </c>
      <c r="S1010" s="2">
        <v>0</v>
      </c>
      <c r="T1010" s="2">
        <v>0</v>
      </c>
      <c r="U1010" s="2">
        <v>0</v>
      </c>
      <c r="V1010" s="2">
        <v>0</v>
      </c>
      <c r="W1010" s="2">
        <f t="shared" ca="1" si="241"/>
        <v>111.35243902439025</v>
      </c>
    </row>
    <row r="1011" spans="1:23" hidden="1" x14ac:dyDescent="0.35">
      <c r="A1011" s="6" t="s">
        <v>69</v>
      </c>
      <c r="B1011" s="2" t="s">
        <v>123</v>
      </c>
      <c r="C1011" s="2" t="s">
        <v>109</v>
      </c>
      <c r="D1011" s="2">
        <f t="shared" si="255"/>
        <v>2</v>
      </c>
      <c r="E1011" s="2">
        <f t="shared" ca="1" si="250"/>
        <v>7.2</v>
      </c>
      <c r="F1011" s="2">
        <f t="shared" ca="1" si="251"/>
        <v>198</v>
      </c>
      <c r="G1011" s="2">
        <f t="shared" ca="1" si="252"/>
        <v>94</v>
      </c>
      <c r="H1011" s="2">
        <f t="shared" ca="1" si="253"/>
        <v>8.6</v>
      </c>
      <c r="I1011" s="2">
        <f t="shared" ca="1" si="254"/>
        <v>8</v>
      </c>
      <c r="J1011" s="2">
        <f t="shared" ca="1" si="243"/>
        <v>10.8</v>
      </c>
      <c r="K1011" s="2">
        <f t="shared" ca="1" si="244"/>
        <v>1.98</v>
      </c>
      <c r="L1011" s="2">
        <f t="shared" ca="1" si="245"/>
        <v>1.41</v>
      </c>
      <c r="M1011" s="2">
        <f t="shared" ca="1" si="246"/>
        <v>0.43</v>
      </c>
      <c r="N1011" s="14">
        <f t="shared" ca="1" si="247"/>
        <v>0.24</v>
      </c>
      <c r="O1011" s="2">
        <f t="shared" ca="1" si="248"/>
        <v>4.0599999999999996</v>
      </c>
      <c r="P1011" s="14">
        <f t="shared" ca="1" si="239"/>
        <v>1.2556053811659194</v>
      </c>
      <c r="Q1011" s="2">
        <f t="shared" ca="1" si="249"/>
        <v>69.058295964125563</v>
      </c>
      <c r="R1011" s="2">
        <f t="shared" ca="1" si="240"/>
        <v>73.118295964125565</v>
      </c>
      <c r="S1011" s="2">
        <v>0</v>
      </c>
      <c r="T1011" s="2">
        <v>0</v>
      </c>
      <c r="U1011" s="2">
        <v>0</v>
      </c>
      <c r="V1011" s="2">
        <v>0</v>
      </c>
      <c r="W1011" s="2">
        <f t="shared" ca="1" si="241"/>
        <v>83.918295964125562</v>
      </c>
    </row>
    <row r="1012" spans="1:23" hidden="1" x14ac:dyDescent="0.35">
      <c r="A1012" s="6" t="s">
        <v>70</v>
      </c>
      <c r="B1012" s="2" t="s">
        <v>123</v>
      </c>
      <c r="C1012" s="2" t="s">
        <v>109</v>
      </c>
      <c r="D1012" s="2">
        <f t="shared" si="255"/>
        <v>2</v>
      </c>
      <c r="E1012" s="2">
        <f t="shared" ca="1" si="250"/>
        <v>7.8</v>
      </c>
      <c r="F1012" s="2">
        <f t="shared" ca="1" si="251"/>
        <v>182</v>
      </c>
      <c r="G1012" s="2">
        <f t="shared" ca="1" si="252"/>
        <v>92</v>
      </c>
      <c r="H1012" s="2">
        <f t="shared" ca="1" si="253"/>
        <v>7.6</v>
      </c>
      <c r="I1012" s="2">
        <f t="shared" ca="1" si="254"/>
        <v>4</v>
      </c>
      <c r="J1012" s="2">
        <f t="shared" ca="1" si="243"/>
        <v>11.7</v>
      </c>
      <c r="K1012" s="2">
        <f t="shared" ca="1" si="244"/>
        <v>1.82</v>
      </c>
      <c r="L1012" s="2">
        <f t="shared" ca="1" si="245"/>
        <v>1.38</v>
      </c>
      <c r="M1012" s="2">
        <f t="shared" ca="1" si="246"/>
        <v>0.38</v>
      </c>
      <c r="N1012" s="14">
        <f t="shared" ca="1" si="247"/>
        <v>0.12</v>
      </c>
      <c r="O1012" s="2">
        <f t="shared" ca="1" si="248"/>
        <v>3.7</v>
      </c>
      <c r="P1012" s="14">
        <f t="shared" ca="1" si="239"/>
        <v>1.6279069767441861</v>
      </c>
      <c r="Q1012" s="2">
        <f t="shared" ca="1" si="249"/>
        <v>89.534883720930239</v>
      </c>
      <c r="R1012" s="2">
        <f t="shared" ca="1" si="240"/>
        <v>93.234883720930242</v>
      </c>
      <c r="S1012" s="2">
        <v>0</v>
      </c>
      <c r="T1012" s="2">
        <v>0</v>
      </c>
      <c r="U1012" s="2">
        <v>0</v>
      </c>
      <c r="V1012" s="2">
        <v>0</v>
      </c>
      <c r="W1012" s="2">
        <f t="shared" ca="1" si="241"/>
        <v>104.93488372093024</v>
      </c>
    </row>
    <row r="1013" spans="1:23" hidden="1" x14ac:dyDescent="0.35">
      <c r="A1013" s="6" t="s">
        <v>71</v>
      </c>
      <c r="B1013" s="2" t="s">
        <v>123</v>
      </c>
      <c r="C1013" s="2" t="s">
        <v>109</v>
      </c>
      <c r="D1013" s="2">
        <f t="shared" si="255"/>
        <v>2</v>
      </c>
      <c r="E1013" s="2">
        <f t="shared" ca="1" si="250"/>
        <v>7.2</v>
      </c>
      <c r="F1013" s="2">
        <f t="shared" ca="1" si="251"/>
        <v>196</v>
      </c>
      <c r="G1013" s="2">
        <f t="shared" ca="1" si="252"/>
        <v>118</v>
      </c>
      <c r="H1013" s="2">
        <f t="shared" ca="1" si="253"/>
        <v>8</v>
      </c>
      <c r="I1013" s="2">
        <f t="shared" ca="1" si="254"/>
        <v>6</v>
      </c>
      <c r="J1013" s="2">
        <f t="shared" ca="1" si="243"/>
        <v>10.8</v>
      </c>
      <c r="K1013" s="2">
        <f t="shared" ca="1" si="244"/>
        <v>1.96</v>
      </c>
      <c r="L1013" s="2">
        <f t="shared" ca="1" si="245"/>
        <v>1.77</v>
      </c>
      <c r="M1013" s="2">
        <f t="shared" ca="1" si="246"/>
        <v>0.4</v>
      </c>
      <c r="N1013" s="14">
        <f t="shared" ca="1" si="247"/>
        <v>0.30000000000000004</v>
      </c>
      <c r="O1013" s="2">
        <f t="shared" ca="1" si="248"/>
        <v>4.43</v>
      </c>
      <c r="P1013" s="14">
        <f t="shared" ca="1" si="239"/>
        <v>1.1382113821138211</v>
      </c>
      <c r="Q1013" s="2">
        <f t="shared" ca="1" si="249"/>
        <v>62.601626016260163</v>
      </c>
      <c r="R1013" s="2">
        <f t="shared" ca="1" si="240"/>
        <v>67.031626016260162</v>
      </c>
      <c r="S1013" s="2">
        <v>0</v>
      </c>
      <c r="T1013" s="2">
        <v>0</v>
      </c>
      <c r="U1013" s="2">
        <v>0</v>
      </c>
      <c r="V1013" s="2">
        <v>0</v>
      </c>
      <c r="W1013" s="2">
        <f t="shared" ca="1" si="241"/>
        <v>77.831626016260159</v>
      </c>
    </row>
    <row r="1014" spans="1:23" hidden="1" x14ac:dyDescent="0.35">
      <c r="A1014" s="6" t="s">
        <v>72</v>
      </c>
      <c r="B1014" s="2" t="s">
        <v>123</v>
      </c>
      <c r="C1014" s="2" t="s">
        <v>109</v>
      </c>
      <c r="D1014" s="2">
        <f t="shared" si="255"/>
        <v>2</v>
      </c>
      <c r="E1014" s="2">
        <f t="shared" ca="1" si="250"/>
        <v>7.6</v>
      </c>
      <c r="F1014" s="2">
        <f t="shared" ca="1" si="251"/>
        <v>194</v>
      </c>
      <c r="G1014" s="2">
        <f t="shared" ca="1" si="252"/>
        <v>100</v>
      </c>
      <c r="H1014" s="2">
        <f t="shared" ca="1" si="253"/>
        <v>7</v>
      </c>
      <c r="I1014" s="2">
        <f t="shared" ca="1" si="254"/>
        <v>16</v>
      </c>
      <c r="J1014" s="2">
        <f t="shared" ca="1" si="243"/>
        <v>11.399999999999999</v>
      </c>
      <c r="K1014" s="2">
        <f t="shared" ca="1" si="244"/>
        <v>1.94</v>
      </c>
      <c r="L1014" s="2">
        <f t="shared" ca="1" si="245"/>
        <v>1.5</v>
      </c>
      <c r="M1014" s="2">
        <f t="shared" ca="1" si="246"/>
        <v>0.35000000000000003</v>
      </c>
      <c r="N1014" s="14">
        <f t="shared" ca="1" si="247"/>
        <v>0.64</v>
      </c>
      <c r="O1014" s="2">
        <f t="shared" ca="1" si="248"/>
        <v>4.43</v>
      </c>
      <c r="P1014" s="14">
        <f t="shared" ref="P1014:P1077" ca="1" si="256">((140/RANDBETWEEN(150,250))*D1014)</f>
        <v>1.5384615384615385</v>
      </c>
      <c r="Q1014" s="2">
        <f t="shared" ca="1" si="249"/>
        <v>84.615384615384613</v>
      </c>
      <c r="R1014" s="2">
        <f t="shared" ca="1" si="240"/>
        <v>89.04538461538462</v>
      </c>
      <c r="S1014" s="2">
        <v>0</v>
      </c>
      <c r="T1014" s="2">
        <v>0</v>
      </c>
      <c r="U1014" s="2">
        <v>0</v>
      </c>
      <c r="V1014" s="2">
        <v>0</v>
      </c>
      <c r="W1014" s="2">
        <f t="shared" ca="1" si="241"/>
        <v>100.44538461538463</v>
      </c>
    </row>
    <row r="1015" spans="1:23" hidden="1" x14ac:dyDescent="0.35">
      <c r="A1015" s="6" t="s">
        <v>73</v>
      </c>
      <c r="B1015" s="2" t="s">
        <v>123</v>
      </c>
      <c r="C1015" s="2" t="s">
        <v>109</v>
      </c>
      <c r="D1015" s="2">
        <f t="shared" si="255"/>
        <v>2</v>
      </c>
      <c r="E1015" s="2">
        <f t="shared" ca="1" si="250"/>
        <v>8.6</v>
      </c>
      <c r="F1015" s="2">
        <f t="shared" ca="1" si="251"/>
        <v>188</v>
      </c>
      <c r="G1015" s="2">
        <f t="shared" ca="1" si="252"/>
        <v>100</v>
      </c>
      <c r="H1015" s="2">
        <f t="shared" ca="1" si="253"/>
        <v>8.6</v>
      </c>
      <c r="I1015" s="2">
        <f t="shared" ca="1" si="254"/>
        <v>14</v>
      </c>
      <c r="J1015" s="2">
        <f t="shared" ca="1" si="243"/>
        <v>12.899999999999999</v>
      </c>
      <c r="K1015" s="2">
        <f t="shared" ca="1" si="244"/>
        <v>1.8800000000000001</v>
      </c>
      <c r="L1015" s="2">
        <f t="shared" ca="1" si="245"/>
        <v>1.5</v>
      </c>
      <c r="M1015" s="2">
        <f t="shared" ca="1" si="246"/>
        <v>0.43</v>
      </c>
      <c r="N1015" s="14">
        <f t="shared" ca="1" si="247"/>
        <v>0.56000000000000005</v>
      </c>
      <c r="O1015" s="2">
        <f t="shared" ca="1" si="248"/>
        <v>4.37</v>
      </c>
      <c r="P1015" s="14">
        <f t="shared" ca="1" si="256"/>
        <v>1.3526570048309179</v>
      </c>
      <c r="Q1015" s="2">
        <f t="shared" ca="1" si="249"/>
        <v>74.39613526570048</v>
      </c>
      <c r="R1015" s="2">
        <f t="shared" ca="1" si="240"/>
        <v>78.766135265700484</v>
      </c>
      <c r="S1015" s="2">
        <v>0</v>
      </c>
      <c r="T1015" s="2">
        <v>0</v>
      </c>
      <c r="U1015" s="2">
        <v>0</v>
      </c>
      <c r="V1015" s="2">
        <v>0</v>
      </c>
      <c r="W1015" s="2">
        <f t="shared" ca="1" si="241"/>
        <v>91.66613526570049</v>
      </c>
    </row>
    <row r="1016" spans="1:23" hidden="1" x14ac:dyDescent="0.35">
      <c r="A1016" s="6" t="s">
        <v>74</v>
      </c>
      <c r="B1016" s="2" t="s">
        <v>123</v>
      </c>
      <c r="C1016" s="2" t="s">
        <v>109</v>
      </c>
      <c r="D1016" s="2">
        <f t="shared" si="255"/>
        <v>2</v>
      </c>
      <c r="E1016" s="2">
        <f t="shared" ca="1" si="250"/>
        <v>8.1999999999999993</v>
      </c>
      <c r="F1016" s="2">
        <f t="shared" ca="1" si="251"/>
        <v>196</v>
      </c>
      <c r="G1016" s="2">
        <f t="shared" ca="1" si="252"/>
        <v>110</v>
      </c>
      <c r="H1016" s="2">
        <f t="shared" ca="1" si="253"/>
        <v>8.6</v>
      </c>
      <c r="I1016" s="2">
        <f t="shared" ca="1" si="254"/>
        <v>12</v>
      </c>
      <c r="J1016" s="2">
        <f t="shared" ca="1" si="243"/>
        <v>12.299999999999999</v>
      </c>
      <c r="K1016" s="2">
        <f t="shared" ca="1" si="244"/>
        <v>1.96</v>
      </c>
      <c r="L1016" s="2">
        <f t="shared" ca="1" si="245"/>
        <v>1.65</v>
      </c>
      <c r="M1016" s="2">
        <f t="shared" ca="1" si="246"/>
        <v>0.43</v>
      </c>
      <c r="N1016" s="14">
        <f t="shared" ca="1" si="247"/>
        <v>0.36</v>
      </c>
      <c r="O1016" s="2">
        <f t="shared" ca="1" si="248"/>
        <v>4.4000000000000004</v>
      </c>
      <c r="P1016" s="14">
        <f t="shared" ca="1" si="256"/>
        <v>1.386138613861386</v>
      </c>
      <c r="Q1016" s="2">
        <f t="shared" ca="1" si="249"/>
        <v>76.237623762376231</v>
      </c>
      <c r="R1016" s="2">
        <f t="shared" ca="1" si="240"/>
        <v>80.637623762376236</v>
      </c>
      <c r="S1016" s="2">
        <v>0</v>
      </c>
      <c r="T1016" s="2">
        <v>0</v>
      </c>
      <c r="U1016" s="2">
        <v>0</v>
      </c>
      <c r="V1016" s="2">
        <v>0</v>
      </c>
      <c r="W1016" s="2">
        <f t="shared" ca="1" si="241"/>
        <v>92.937623762376234</v>
      </c>
    </row>
    <row r="1017" spans="1:23" hidden="1" x14ac:dyDescent="0.35">
      <c r="A1017" s="6" t="s">
        <v>75</v>
      </c>
      <c r="B1017" s="2" t="s">
        <v>123</v>
      </c>
      <c r="C1017" s="2" t="s">
        <v>109</v>
      </c>
      <c r="D1017" s="2">
        <f t="shared" si="255"/>
        <v>2</v>
      </c>
      <c r="E1017" s="2">
        <f t="shared" ca="1" si="250"/>
        <v>8.4</v>
      </c>
      <c r="F1017" s="2">
        <f t="shared" ca="1" si="251"/>
        <v>220</v>
      </c>
      <c r="G1017" s="2">
        <f t="shared" ca="1" si="252"/>
        <v>112</v>
      </c>
      <c r="H1017" s="2">
        <f t="shared" ca="1" si="253"/>
        <v>7.6</v>
      </c>
      <c r="I1017" s="2">
        <f t="shared" ca="1" si="254"/>
        <v>14</v>
      </c>
      <c r="J1017" s="2">
        <f t="shared" ca="1" si="243"/>
        <v>12.600000000000001</v>
      </c>
      <c r="K1017" s="2">
        <f t="shared" ca="1" si="244"/>
        <v>2.2000000000000002</v>
      </c>
      <c r="L1017" s="2">
        <f t="shared" ca="1" si="245"/>
        <v>1.68</v>
      </c>
      <c r="M1017" s="2">
        <f t="shared" ca="1" si="246"/>
        <v>0.38</v>
      </c>
      <c r="N1017" s="14">
        <f t="shared" ca="1" si="247"/>
        <v>0.28000000000000003</v>
      </c>
      <c r="O1017" s="2">
        <f t="shared" ca="1" si="248"/>
        <v>4.54</v>
      </c>
      <c r="P1017" s="14">
        <f t="shared" ca="1" si="256"/>
        <v>1.1290322580645162</v>
      </c>
      <c r="Q1017" s="2">
        <f t="shared" ca="1" si="249"/>
        <v>62.096774193548391</v>
      </c>
      <c r="R1017" s="2">
        <f t="shared" ca="1" si="240"/>
        <v>66.636774193548391</v>
      </c>
      <c r="S1017" s="2">
        <v>0</v>
      </c>
      <c r="T1017" s="2">
        <v>0</v>
      </c>
      <c r="U1017" s="2">
        <v>0</v>
      </c>
      <c r="V1017" s="2">
        <v>0</v>
      </c>
      <c r="W1017" s="2">
        <f t="shared" ca="1" si="241"/>
        <v>79.236774193548399</v>
      </c>
    </row>
    <row r="1018" spans="1:23" hidden="1" x14ac:dyDescent="0.35">
      <c r="A1018" s="6" t="s">
        <v>76</v>
      </c>
      <c r="B1018" s="2" t="s">
        <v>123</v>
      </c>
      <c r="C1018" s="2" t="s">
        <v>109</v>
      </c>
      <c r="D1018" s="2">
        <f t="shared" ref="D1018:D1081" si="257">D1017</f>
        <v>2</v>
      </c>
      <c r="E1018" s="2">
        <f t="shared" ca="1" si="250"/>
        <v>7.2</v>
      </c>
      <c r="F1018" s="2">
        <f t="shared" ca="1" si="251"/>
        <v>186</v>
      </c>
      <c r="G1018" s="2">
        <f t="shared" ca="1" si="252"/>
        <v>116</v>
      </c>
      <c r="H1018" s="2">
        <f t="shared" ca="1" si="253"/>
        <v>8.8000000000000007</v>
      </c>
      <c r="I1018" s="2">
        <f t="shared" ca="1" si="254"/>
        <v>16</v>
      </c>
      <c r="J1018" s="2">
        <f t="shared" ca="1" si="243"/>
        <v>10.8</v>
      </c>
      <c r="K1018" s="2">
        <f t="shared" ca="1" si="244"/>
        <v>1.86</v>
      </c>
      <c r="L1018" s="2">
        <f t="shared" ca="1" si="245"/>
        <v>1.74</v>
      </c>
      <c r="M1018" s="2">
        <f t="shared" ca="1" si="246"/>
        <v>0.44000000000000006</v>
      </c>
      <c r="N1018" s="14">
        <f t="shared" ca="1" si="247"/>
        <v>0.48</v>
      </c>
      <c r="O1018" s="2">
        <f t="shared" ca="1" si="248"/>
        <v>4.5199999999999996</v>
      </c>
      <c r="P1018" s="14">
        <f t="shared" ca="1" si="256"/>
        <v>1.4973262032085561</v>
      </c>
      <c r="Q1018" s="2">
        <f t="shared" ca="1" si="249"/>
        <v>82.352941176470594</v>
      </c>
      <c r="R1018" s="2">
        <f t="shared" ca="1" si="240"/>
        <v>86.87294117647059</v>
      </c>
      <c r="S1018" s="2">
        <v>0</v>
      </c>
      <c r="T1018" s="2">
        <v>0</v>
      </c>
      <c r="U1018" s="2">
        <v>0</v>
      </c>
      <c r="V1018" s="2">
        <v>0</v>
      </c>
      <c r="W1018" s="2">
        <f t="shared" ca="1" si="241"/>
        <v>97.672941176470587</v>
      </c>
    </row>
    <row r="1019" spans="1:23" hidden="1" x14ac:dyDescent="0.35">
      <c r="A1019" s="6" t="s">
        <v>77</v>
      </c>
      <c r="B1019" s="2" t="s">
        <v>123</v>
      </c>
      <c r="C1019" s="2" t="s">
        <v>109</v>
      </c>
      <c r="D1019" s="2">
        <f t="shared" si="257"/>
        <v>2</v>
      </c>
      <c r="E1019" s="2">
        <f t="shared" ca="1" si="250"/>
        <v>8.4</v>
      </c>
      <c r="F1019" s="2">
        <f t="shared" ca="1" si="251"/>
        <v>182</v>
      </c>
      <c r="G1019" s="2">
        <f t="shared" ca="1" si="252"/>
        <v>104</v>
      </c>
      <c r="H1019" s="2">
        <f t="shared" ca="1" si="253"/>
        <v>8.8000000000000007</v>
      </c>
      <c r="I1019" s="2">
        <f t="shared" ca="1" si="254"/>
        <v>6</v>
      </c>
      <c r="J1019" s="2">
        <f t="shared" ca="1" si="243"/>
        <v>12.600000000000001</v>
      </c>
      <c r="K1019" s="2">
        <f t="shared" ca="1" si="244"/>
        <v>1.82</v>
      </c>
      <c r="L1019" s="2">
        <f t="shared" ca="1" si="245"/>
        <v>1.56</v>
      </c>
      <c r="M1019" s="2">
        <f t="shared" ca="1" si="246"/>
        <v>0.44000000000000006</v>
      </c>
      <c r="N1019" s="14">
        <f t="shared" ca="1" si="247"/>
        <v>0.12</v>
      </c>
      <c r="O1019" s="2">
        <f t="shared" ca="1" si="248"/>
        <v>3.94</v>
      </c>
      <c r="P1019" s="14">
        <f t="shared" ca="1" si="256"/>
        <v>1.5300546448087431</v>
      </c>
      <c r="Q1019" s="2">
        <f t="shared" ca="1" si="249"/>
        <v>84.15300546448087</v>
      </c>
      <c r="R1019" s="2">
        <f t="shared" ca="1" si="240"/>
        <v>88.093005464480868</v>
      </c>
      <c r="S1019" s="2">
        <v>0</v>
      </c>
      <c r="T1019" s="2">
        <v>0</v>
      </c>
      <c r="U1019" s="2">
        <v>0</v>
      </c>
      <c r="V1019" s="2">
        <v>0</v>
      </c>
      <c r="W1019" s="2">
        <f t="shared" ca="1" si="241"/>
        <v>100.69300546448088</v>
      </c>
    </row>
    <row r="1020" spans="1:23" hidden="1" x14ac:dyDescent="0.35">
      <c r="A1020" s="6" t="s">
        <v>78</v>
      </c>
      <c r="B1020" s="2" t="s">
        <v>123</v>
      </c>
      <c r="C1020" s="2" t="s">
        <v>109</v>
      </c>
      <c r="D1020" s="2">
        <f t="shared" si="257"/>
        <v>2</v>
      </c>
      <c r="E1020" s="2">
        <f t="shared" ca="1" si="250"/>
        <v>9</v>
      </c>
      <c r="F1020" s="2">
        <f t="shared" ca="1" si="251"/>
        <v>220</v>
      </c>
      <c r="G1020" s="2">
        <f t="shared" ca="1" si="252"/>
        <v>120</v>
      </c>
      <c r="H1020" s="2">
        <f t="shared" ca="1" si="253"/>
        <v>7.2</v>
      </c>
      <c r="I1020" s="2">
        <f t="shared" ca="1" si="254"/>
        <v>6</v>
      </c>
      <c r="J1020" s="2">
        <f t="shared" ca="1" si="243"/>
        <v>13.5</v>
      </c>
      <c r="K1020" s="2">
        <f t="shared" ca="1" si="244"/>
        <v>2.2000000000000002</v>
      </c>
      <c r="L1020" s="2">
        <f t="shared" ca="1" si="245"/>
        <v>1.7999999999999998</v>
      </c>
      <c r="M1020" s="2">
        <f t="shared" ca="1" si="246"/>
        <v>0.36000000000000004</v>
      </c>
      <c r="N1020" s="14">
        <f t="shared" ca="1" si="247"/>
        <v>0.24</v>
      </c>
      <c r="O1020" s="2">
        <f t="shared" ca="1" si="248"/>
        <v>4.6000000000000005</v>
      </c>
      <c r="P1020" s="14">
        <f t="shared" ca="1" si="256"/>
        <v>1.2785388127853881</v>
      </c>
      <c r="Q1020" s="2">
        <f t="shared" ca="1" si="249"/>
        <v>70.319634703196343</v>
      </c>
      <c r="R1020" s="2">
        <f t="shared" ca="1" si="240"/>
        <v>74.919634703196337</v>
      </c>
      <c r="S1020" s="2">
        <v>0</v>
      </c>
      <c r="T1020" s="2">
        <v>0</v>
      </c>
      <c r="U1020" s="2">
        <v>0</v>
      </c>
      <c r="V1020" s="2">
        <v>0</v>
      </c>
      <c r="W1020" s="2">
        <f t="shared" ca="1" si="241"/>
        <v>88.419634703196337</v>
      </c>
    </row>
    <row r="1021" spans="1:23" hidden="1" x14ac:dyDescent="0.35">
      <c r="A1021" s="6" t="s">
        <v>79</v>
      </c>
      <c r="B1021" s="2" t="s">
        <v>123</v>
      </c>
      <c r="C1021" s="2" t="s">
        <v>109</v>
      </c>
      <c r="D1021" s="2">
        <f t="shared" si="257"/>
        <v>2</v>
      </c>
      <c r="E1021" s="2">
        <f t="shared" ca="1" si="250"/>
        <v>7.2</v>
      </c>
      <c r="F1021" s="2">
        <f t="shared" ca="1" si="251"/>
        <v>212</v>
      </c>
      <c r="G1021" s="2">
        <f t="shared" ca="1" si="252"/>
        <v>96</v>
      </c>
      <c r="H1021" s="2">
        <f t="shared" ca="1" si="253"/>
        <v>7.4</v>
      </c>
      <c r="I1021" s="2">
        <f t="shared" ca="1" si="254"/>
        <v>14</v>
      </c>
      <c r="J1021" s="2">
        <f t="shared" ca="1" si="243"/>
        <v>10.8</v>
      </c>
      <c r="K1021" s="2">
        <f t="shared" ca="1" si="244"/>
        <v>2.12</v>
      </c>
      <c r="L1021" s="2">
        <f t="shared" ca="1" si="245"/>
        <v>1.44</v>
      </c>
      <c r="M1021" s="2">
        <f t="shared" ca="1" si="246"/>
        <v>0.37000000000000005</v>
      </c>
      <c r="N1021" s="14">
        <f t="shared" ca="1" si="247"/>
        <v>0.56000000000000005</v>
      </c>
      <c r="O1021" s="2">
        <f t="shared" ca="1" si="248"/>
        <v>4.49</v>
      </c>
      <c r="P1021" s="14">
        <f t="shared" ca="1" si="256"/>
        <v>1.1864406779661016</v>
      </c>
      <c r="Q1021" s="2">
        <f t="shared" ca="1" si="249"/>
        <v>65.254237288135585</v>
      </c>
      <c r="R1021" s="2">
        <f t="shared" ca="1" si="240"/>
        <v>69.744237288135579</v>
      </c>
      <c r="S1021" s="2">
        <v>0</v>
      </c>
      <c r="T1021" s="2">
        <v>0</v>
      </c>
      <c r="U1021" s="2">
        <v>0</v>
      </c>
      <c r="V1021" s="2">
        <v>0</v>
      </c>
      <c r="W1021" s="2">
        <f t="shared" ca="1" si="241"/>
        <v>80.544237288135577</v>
      </c>
    </row>
    <row r="1022" spans="1:23" hidden="1" x14ac:dyDescent="0.35">
      <c r="A1022" s="6" t="s">
        <v>80</v>
      </c>
      <c r="B1022" s="2" t="s">
        <v>123</v>
      </c>
      <c r="C1022" s="2" t="s">
        <v>109</v>
      </c>
      <c r="D1022" s="2">
        <f t="shared" si="257"/>
        <v>2</v>
      </c>
      <c r="E1022" s="2">
        <f t="shared" ca="1" si="250"/>
        <v>7.4</v>
      </c>
      <c r="F1022" s="2">
        <f t="shared" ca="1" si="251"/>
        <v>196</v>
      </c>
      <c r="G1022" s="2">
        <f t="shared" ca="1" si="252"/>
        <v>118</v>
      </c>
      <c r="H1022" s="2">
        <f t="shared" ca="1" si="253"/>
        <v>8</v>
      </c>
      <c r="I1022" s="2">
        <f t="shared" ca="1" si="254"/>
        <v>10</v>
      </c>
      <c r="J1022" s="2">
        <f t="shared" ca="1" si="243"/>
        <v>11.100000000000001</v>
      </c>
      <c r="K1022" s="2">
        <f t="shared" ca="1" si="244"/>
        <v>1.96</v>
      </c>
      <c r="L1022" s="2">
        <f t="shared" ca="1" si="245"/>
        <v>1.77</v>
      </c>
      <c r="M1022" s="2">
        <f t="shared" ca="1" si="246"/>
        <v>0.4</v>
      </c>
      <c r="N1022" s="14">
        <f t="shared" ca="1" si="247"/>
        <v>0.4</v>
      </c>
      <c r="O1022" s="2">
        <f t="shared" ca="1" si="248"/>
        <v>4.53</v>
      </c>
      <c r="P1022" s="14">
        <f t="shared" ca="1" si="256"/>
        <v>1.75</v>
      </c>
      <c r="Q1022" s="2">
        <f t="shared" ca="1" si="249"/>
        <v>96.25</v>
      </c>
      <c r="R1022" s="2">
        <f t="shared" ca="1" si="240"/>
        <v>100.78</v>
      </c>
      <c r="S1022" s="2">
        <v>0</v>
      </c>
      <c r="T1022" s="2">
        <v>0</v>
      </c>
      <c r="U1022" s="2">
        <v>0</v>
      </c>
      <c r="V1022" s="2">
        <v>0</v>
      </c>
      <c r="W1022" s="2">
        <f t="shared" ca="1" si="241"/>
        <v>111.88</v>
      </c>
    </row>
    <row r="1023" spans="1:23" hidden="1" x14ac:dyDescent="0.35">
      <c r="A1023" s="6" t="s">
        <v>81</v>
      </c>
      <c r="B1023" s="2" t="s">
        <v>123</v>
      </c>
      <c r="C1023" s="2" t="s">
        <v>109</v>
      </c>
      <c r="D1023" s="2">
        <f t="shared" si="257"/>
        <v>2</v>
      </c>
      <c r="E1023" s="2">
        <f t="shared" ca="1" si="250"/>
        <v>8.1999999999999993</v>
      </c>
      <c r="F1023" s="2">
        <f t="shared" ca="1" si="251"/>
        <v>204</v>
      </c>
      <c r="G1023" s="2">
        <f t="shared" ca="1" si="252"/>
        <v>100</v>
      </c>
      <c r="H1023" s="2">
        <f t="shared" ca="1" si="253"/>
        <v>8.8000000000000007</v>
      </c>
      <c r="I1023" s="2">
        <f t="shared" ca="1" si="254"/>
        <v>14</v>
      </c>
      <c r="J1023" s="2">
        <f t="shared" ca="1" si="243"/>
        <v>12.299999999999999</v>
      </c>
      <c r="K1023" s="2">
        <f t="shared" ca="1" si="244"/>
        <v>2.04</v>
      </c>
      <c r="L1023" s="2">
        <f t="shared" ca="1" si="245"/>
        <v>1.5</v>
      </c>
      <c r="M1023" s="2">
        <f t="shared" ca="1" si="246"/>
        <v>0.44000000000000006</v>
      </c>
      <c r="N1023" s="14">
        <f t="shared" ca="1" si="247"/>
        <v>0.28000000000000003</v>
      </c>
      <c r="O1023" s="2">
        <f t="shared" ca="1" si="248"/>
        <v>4.26</v>
      </c>
      <c r="P1023" s="14">
        <f t="shared" ca="1" si="256"/>
        <v>1.8300653594771241</v>
      </c>
      <c r="Q1023" s="2">
        <f t="shared" ca="1" si="249"/>
        <v>100.65359477124183</v>
      </c>
      <c r="R1023" s="2">
        <f t="shared" ca="1" si="240"/>
        <v>104.91359477124183</v>
      </c>
      <c r="S1023" s="2">
        <v>0</v>
      </c>
      <c r="T1023" s="2">
        <v>0</v>
      </c>
      <c r="U1023" s="2">
        <v>0</v>
      </c>
      <c r="V1023" s="2">
        <v>0</v>
      </c>
      <c r="W1023" s="2">
        <f t="shared" ca="1" si="241"/>
        <v>117.21359477124183</v>
      </c>
    </row>
    <row r="1024" spans="1:23" hidden="1" x14ac:dyDescent="0.35">
      <c r="A1024" s="6" t="s">
        <v>82</v>
      </c>
      <c r="B1024" s="2" t="s">
        <v>123</v>
      </c>
      <c r="C1024" s="2" t="s">
        <v>109</v>
      </c>
      <c r="D1024" s="2">
        <f t="shared" si="257"/>
        <v>2</v>
      </c>
      <c r="E1024" s="2">
        <f t="shared" ca="1" si="250"/>
        <v>8.1999999999999993</v>
      </c>
      <c r="F1024" s="2">
        <f t="shared" ca="1" si="251"/>
        <v>182</v>
      </c>
      <c r="G1024" s="2">
        <f t="shared" ca="1" si="252"/>
        <v>114</v>
      </c>
      <c r="H1024" s="2">
        <f t="shared" ca="1" si="253"/>
        <v>7.4</v>
      </c>
      <c r="I1024" s="2">
        <f t="shared" ca="1" si="254"/>
        <v>6</v>
      </c>
      <c r="J1024" s="2">
        <f t="shared" ca="1" si="243"/>
        <v>12.299999999999999</v>
      </c>
      <c r="K1024" s="2">
        <f t="shared" ca="1" si="244"/>
        <v>1.82</v>
      </c>
      <c r="L1024" s="2">
        <f t="shared" ca="1" si="245"/>
        <v>1.71</v>
      </c>
      <c r="M1024" s="2">
        <f t="shared" ca="1" si="246"/>
        <v>0.37000000000000005</v>
      </c>
      <c r="N1024" s="14">
        <f t="shared" ca="1" si="247"/>
        <v>0.18</v>
      </c>
      <c r="O1024" s="2">
        <f t="shared" ca="1" si="248"/>
        <v>4.08</v>
      </c>
      <c r="P1024" s="14">
        <f t="shared" ca="1" si="256"/>
        <v>1.1244979919678715</v>
      </c>
      <c r="Q1024" s="2">
        <f t="shared" ca="1" si="249"/>
        <v>61.847389558232933</v>
      </c>
      <c r="R1024" s="2">
        <f t="shared" ca="1" si="240"/>
        <v>65.927389558232932</v>
      </c>
      <c r="S1024" s="2">
        <v>0</v>
      </c>
      <c r="T1024" s="2">
        <v>0</v>
      </c>
      <c r="U1024" s="2">
        <v>0</v>
      </c>
      <c r="V1024" s="2">
        <v>0</v>
      </c>
      <c r="W1024" s="2">
        <f t="shared" ca="1" si="241"/>
        <v>78.227389558232929</v>
      </c>
    </row>
    <row r="1025" spans="1:23" hidden="1" x14ac:dyDescent="0.35">
      <c r="A1025" s="6" t="s">
        <v>83</v>
      </c>
      <c r="B1025" s="2" t="s">
        <v>123</v>
      </c>
      <c r="C1025" s="2" t="s">
        <v>109</v>
      </c>
      <c r="D1025" s="2">
        <f t="shared" si="257"/>
        <v>2</v>
      </c>
      <c r="E1025" s="2">
        <f t="shared" ca="1" si="250"/>
        <v>8.8000000000000007</v>
      </c>
      <c r="F1025" s="2">
        <f t="shared" ca="1" si="251"/>
        <v>220</v>
      </c>
      <c r="G1025" s="2">
        <f t="shared" ca="1" si="252"/>
        <v>106</v>
      </c>
      <c r="H1025" s="2">
        <f t="shared" ca="1" si="253"/>
        <v>8.4</v>
      </c>
      <c r="I1025" s="2">
        <f t="shared" ca="1" si="254"/>
        <v>6</v>
      </c>
      <c r="J1025" s="2">
        <f t="shared" ca="1" si="243"/>
        <v>13.200000000000001</v>
      </c>
      <c r="K1025" s="2">
        <f t="shared" ca="1" si="244"/>
        <v>2.2000000000000002</v>
      </c>
      <c r="L1025" s="2">
        <f t="shared" ca="1" si="245"/>
        <v>1.5899999999999999</v>
      </c>
      <c r="M1025" s="2">
        <f t="shared" ca="1" si="246"/>
        <v>0.42000000000000004</v>
      </c>
      <c r="N1025" s="14">
        <f t="shared" ca="1" si="247"/>
        <v>0.24</v>
      </c>
      <c r="O1025" s="2">
        <f t="shared" ca="1" si="248"/>
        <v>4.45</v>
      </c>
      <c r="P1025" s="14">
        <f t="shared" ca="1" si="256"/>
        <v>1.2389380530973451</v>
      </c>
      <c r="Q1025" s="2">
        <f t="shared" ca="1" si="249"/>
        <v>68.141592920353972</v>
      </c>
      <c r="R1025" s="2">
        <f t="shared" ca="1" si="240"/>
        <v>72.591592920353975</v>
      </c>
      <c r="S1025" s="2">
        <v>0</v>
      </c>
      <c r="T1025" s="2">
        <v>0</v>
      </c>
      <c r="U1025" s="2">
        <v>0</v>
      </c>
      <c r="V1025" s="2">
        <v>0</v>
      </c>
      <c r="W1025" s="2">
        <f t="shared" ca="1" si="241"/>
        <v>85.791592920353978</v>
      </c>
    </row>
    <row r="1026" spans="1:23" hidden="1" x14ac:dyDescent="0.35">
      <c r="A1026" s="6" t="s">
        <v>84</v>
      </c>
      <c r="B1026" s="2" t="s">
        <v>123</v>
      </c>
      <c r="C1026" s="2" t="s">
        <v>109</v>
      </c>
      <c r="D1026" s="2">
        <f t="shared" si="257"/>
        <v>2</v>
      </c>
      <c r="E1026" s="2">
        <f t="shared" ca="1" si="250"/>
        <v>9</v>
      </c>
      <c r="F1026" s="2">
        <f t="shared" ca="1" si="251"/>
        <v>218</v>
      </c>
      <c r="G1026" s="2">
        <f t="shared" ca="1" si="252"/>
        <v>116</v>
      </c>
      <c r="H1026" s="2">
        <f t="shared" ca="1" si="253"/>
        <v>8.8000000000000007</v>
      </c>
      <c r="I1026" s="2">
        <f t="shared" ca="1" si="254"/>
        <v>10</v>
      </c>
      <c r="J1026" s="2">
        <f t="shared" ca="1" si="243"/>
        <v>13.5</v>
      </c>
      <c r="K1026" s="2">
        <f t="shared" ca="1" si="244"/>
        <v>2.1800000000000002</v>
      </c>
      <c r="L1026" s="2">
        <f t="shared" ca="1" si="245"/>
        <v>1.74</v>
      </c>
      <c r="M1026" s="2">
        <f t="shared" ca="1" si="246"/>
        <v>0.44000000000000006</v>
      </c>
      <c r="N1026" s="14">
        <f t="shared" ca="1" si="247"/>
        <v>0.5</v>
      </c>
      <c r="O1026" s="2">
        <f t="shared" ca="1" si="248"/>
        <v>4.8600000000000003</v>
      </c>
      <c r="P1026" s="14">
        <f t="shared" ca="1" si="256"/>
        <v>1.7721518987341771</v>
      </c>
      <c r="Q1026" s="2">
        <f t="shared" ca="1" si="249"/>
        <v>97.468354430379748</v>
      </c>
      <c r="R1026" s="2">
        <f t="shared" ref="R1026:R1089" ca="1" si="258">SUM(Q1026,O1026)</f>
        <v>102.32835443037975</v>
      </c>
      <c r="S1026" s="2">
        <v>0</v>
      </c>
      <c r="T1026" s="2">
        <v>0</v>
      </c>
      <c r="U1026" s="2">
        <v>0</v>
      </c>
      <c r="V1026" s="2">
        <v>0</v>
      </c>
      <c r="W1026" s="2">
        <f t="shared" ref="W1026:W1089" ca="1" si="259">SUM(R1026:V1026,J1026)</f>
        <v>115.82835443037975</v>
      </c>
    </row>
    <row r="1027" spans="1:23" hidden="1" x14ac:dyDescent="0.35">
      <c r="A1027" s="6" t="s">
        <v>85</v>
      </c>
      <c r="B1027" s="2" t="s">
        <v>123</v>
      </c>
      <c r="C1027" s="2" t="s">
        <v>109</v>
      </c>
      <c r="D1027" s="2">
        <f t="shared" si="257"/>
        <v>2</v>
      </c>
      <c r="E1027" s="2">
        <f t="shared" ca="1" si="250"/>
        <v>8.1999999999999993</v>
      </c>
      <c r="F1027" s="2">
        <f t="shared" ca="1" si="251"/>
        <v>188</v>
      </c>
      <c r="G1027" s="2">
        <f t="shared" ca="1" si="252"/>
        <v>92</v>
      </c>
      <c r="H1027" s="2">
        <f t="shared" ca="1" si="253"/>
        <v>8.8000000000000007</v>
      </c>
      <c r="I1027" s="2">
        <f t="shared" ca="1" si="254"/>
        <v>14</v>
      </c>
      <c r="J1027" s="2">
        <f t="shared" ref="J1027:J1090" ca="1" si="260">1.5*E1027</f>
        <v>12.299999999999999</v>
      </c>
      <c r="K1027" s="2">
        <f t="shared" ref="K1027:K1090" ca="1" si="261">0.01*F1027</f>
        <v>1.8800000000000001</v>
      </c>
      <c r="L1027" s="2">
        <f t="shared" ref="L1027:L1090" ca="1" si="262">0.015*G1027</f>
        <v>1.38</v>
      </c>
      <c r="M1027" s="2">
        <f t="shared" ref="M1027:M1090" ca="1" si="263">0.05*H1027</f>
        <v>0.44000000000000006</v>
      </c>
      <c r="N1027" s="14">
        <f t="shared" ref="N1027:N1090" ca="1" si="264">(RANDBETWEEN(2,5)/100)*I1027</f>
        <v>0.56000000000000005</v>
      </c>
      <c r="O1027" s="2">
        <f t="shared" ref="O1027:O1090" ca="1" si="265">SUM(K1027:N1027)</f>
        <v>4.26</v>
      </c>
      <c r="P1027" s="14">
        <f t="shared" ca="1" si="256"/>
        <v>1.3461538461538463</v>
      </c>
      <c r="Q1027" s="2">
        <f t="shared" ref="Q1027:Q1090" ca="1" si="266">(55*P1027)</f>
        <v>74.038461538461547</v>
      </c>
      <c r="R1027" s="2">
        <f t="shared" ca="1" si="258"/>
        <v>78.298461538461552</v>
      </c>
      <c r="S1027" s="2">
        <v>0</v>
      </c>
      <c r="T1027" s="2">
        <v>0</v>
      </c>
      <c r="U1027" s="2">
        <v>0</v>
      </c>
      <c r="V1027" s="2">
        <v>0</v>
      </c>
      <c r="W1027" s="2">
        <f t="shared" ca="1" si="259"/>
        <v>90.598461538461549</v>
      </c>
    </row>
    <row r="1028" spans="1:23" hidden="1" x14ac:dyDescent="0.35">
      <c r="A1028" s="6" t="s">
        <v>86</v>
      </c>
      <c r="B1028" s="2" t="s">
        <v>123</v>
      </c>
      <c r="C1028" s="2" t="s">
        <v>109</v>
      </c>
      <c r="D1028" s="2">
        <f t="shared" si="257"/>
        <v>2</v>
      </c>
      <c r="E1028" s="2">
        <f t="shared" ca="1" si="250"/>
        <v>7.2</v>
      </c>
      <c r="F1028" s="2">
        <f t="shared" ca="1" si="251"/>
        <v>188</v>
      </c>
      <c r="G1028" s="2">
        <f t="shared" ca="1" si="252"/>
        <v>92</v>
      </c>
      <c r="H1028" s="2">
        <f t="shared" ca="1" si="253"/>
        <v>8</v>
      </c>
      <c r="I1028" s="2">
        <f t="shared" ca="1" si="254"/>
        <v>12</v>
      </c>
      <c r="J1028" s="2">
        <f t="shared" ca="1" si="260"/>
        <v>10.8</v>
      </c>
      <c r="K1028" s="2">
        <f t="shared" ca="1" si="261"/>
        <v>1.8800000000000001</v>
      </c>
      <c r="L1028" s="2">
        <f t="shared" ca="1" si="262"/>
        <v>1.38</v>
      </c>
      <c r="M1028" s="2">
        <f t="shared" ca="1" si="263"/>
        <v>0.4</v>
      </c>
      <c r="N1028" s="14">
        <f t="shared" ca="1" si="264"/>
        <v>0.48</v>
      </c>
      <c r="O1028" s="2">
        <f t="shared" ca="1" si="265"/>
        <v>4.1399999999999997</v>
      </c>
      <c r="P1028" s="14">
        <f t="shared" ca="1" si="256"/>
        <v>1.6374269005847952</v>
      </c>
      <c r="Q1028" s="2">
        <f t="shared" ca="1" si="266"/>
        <v>90.058479532163744</v>
      </c>
      <c r="R1028" s="2">
        <f t="shared" ca="1" si="258"/>
        <v>94.198479532163745</v>
      </c>
      <c r="S1028" s="2">
        <v>0</v>
      </c>
      <c r="T1028" s="2">
        <v>0</v>
      </c>
      <c r="U1028" s="2">
        <v>0</v>
      </c>
      <c r="V1028" s="2">
        <v>0</v>
      </c>
      <c r="W1028" s="2">
        <f t="shared" ca="1" si="259"/>
        <v>104.99847953216374</v>
      </c>
    </row>
    <row r="1029" spans="1:23" hidden="1" x14ac:dyDescent="0.35">
      <c r="A1029" s="6" t="s">
        <v>87</v>
      </c>
      <c r="B1029" s="2" t="s">
        <v>123</v>
      </c>
      <c r="C1029" s="2" t="s">
        <v>109</v>
      </c>
      <c r="D1029" s="2">
        <f t="shared" si="257"/>
        <v>2</v>
      </c>
      <c r="E1029" s="2">
        <f t="shared" ca="1" si="250"/>
        <v>9</v>
      </c>
      <c r="F1029" s="2">
        <f t="shared" ca="1" si="251"/>
        <v>220</v>
      </c>
      <c r="G1029" s="2">
        <f t="shared" ca="1" si="252"/>
        <v>92</v>
      </c>
      <c r="H1029" s="2">
        <f t="shared" ca="1" si="253"/>
        <v>7.4</v>
      </c>
      <c r="I1029" s="2">
        <f t="shared" ca="1" si="254"/>
        <v>4</v>
      </c>
      <c r="J1029" s="2">
        <f t="shared" ca="1" si="260"/>
        <v>13.5</v>
      </c>
      <c r="K1029" s="2">
        <f t="shared" ca="1" si="261"/>
        <v>2.2000000000000002</v>
      </c>
      <c r="L1029" s="2">
        <f t="shared" ca="1" si="262"/>
        <v>1.38</v>
      </c>
      <c r="M1029" s="2">
        <f t="shared" ca="1" si="263"/>
        <v>0.37000000000000005</v>
      </c>
      <c r="N1029" s="14">
        <f t="shared" ca="1" si="264"/>
        <v>0.16</v>
      </c>
      <c r="O1029" s="2">
        <f t="shared" ca="1" si="265"/>
        <v>4.1100000000000003</v>
      </c>
      <c r="P1029" s="14">
        <f t="shared" ca="1" si="256"/>
        <v>1.4507772020725389</v>
      </c>
      <c r="Q1029" s="2">
        <f t="shared" ca="1" si="266"/>
        <v>79.792746113989637</v>
      </c>
      <c r="R1029" s="2">
        <f t="shared" ca="1" si="258"/>
        <v>83.902746113989636</v>
      </c>
      <c r="S1029" s="2">
        <v>0</v>
      </c>
      <c r="T1029" s="2">
        <v>0</v>
      </c>
      <c r="U1029" s="2">
        <v>0</v>
      </c>
      <c r="V1029" s="2">
        <v>0</v>
      </c>
      <c r="W1029" s="2">
        <f t="shared" ca="1" si="259"/>
        <v>97.402746113989636</v>
      </c>
    </row>
    <row r="1030" spans="1:23" hidden="1" x14ac:dyDescent="0.35">
      <c r="A1030" s="6" t="s">
        <v>88</v>
      </c>
      <c r="B1030" s="2" t="s">
        <v>123</v>
      </c>
      <c r="C1030" s="2" t="s">
        <v>109</v>
      </c>
      <c r="D1030" s="2">
        <f t="shared" si="257"/>
        <v>2</v>
      </c>
      <c r="E1030" s="2">
        <f t="shared" ca="1" si="250"/>
        <v>7.2</v>
      </c>
      <c r="F1030" s="2">
        <f t="shared" ca="1" si="251"/>
        <v>202</v>
      </c>
      <c r="G1030" s="2">
        <f t="shared" ca="1" si="252"/>
        <v>116</v>
      </c>
      <c r="H1030" s="2">
        <f t="shared" ca="1" si="253"/>
        <v>7.2</v>
      </c>
      <c r="I1030" s="2">
        <f t="shared" ca="1" si="254"/>
        <v>16</v>
      </c>
      <c r="J1030" s="2">
        <f t="shared" ca="1" si="260"/>
        <v>10.8</v>
      </c>
      <c r="K1030" s="2">
        <f t="shared" ca="1" si="261"/>
        <v>2.02</v>
      </c>
      <c r="L1030" s="2">
        <f t="shared" ca="1" si="262"/>
        <v>1.74</v>
      </c>
      <c r="M1030" s="2">
        <f t="shared" ca="1" si="263"/>
        <v>0.36000000000000004</v>
      </c>
      <c r="N1030" s="14">
        <f t="shared" ca="1" si="264"/>
        <v>0.32</v>
      </c>
      <c r="O1030" s="2">
        <f t="shared" ca="1" si="265"/>
        <v>4.4400000000000004</v>
      </c>
      <c r="P1030" s="14">
        <f t="shared" ca="1" si="256"/>
        <v>1.7948717948717949</v>
      </c>
      <c r="Q1030" s="2">
        <f t="shared" ca="1" si="266"/>
        <v>98.717948717948715</v>
      </c>
      <c r="R1030" s="2">
        <f t="shared" ca="1" si="258"/>
        <v>103.15794871794871</v>
      </c>
      <c r="S1030" s="2">
        <v>0</v>
      </c>
      <c r="T1030" s="2">
        <v>0</v>
      </c>
      <c r="U1030" s="2">
        <v>0</v>
      </c>
      <c r="V1030" s="2">
        <v>0</v>
      </c>
      <c r="W1030" s="2">
        <f t="shared" ca="1" si="259"/>
        <v>113.95794871794871</v>
      </c>
    </row>
    <row r="1031" spans="1:23" hidden="1" x14ac:dyDescent="0.35">
      <c r="A1031" s="6" t="s">
        <v>89</v>
      </c>
      <c r="B1031" s="2" t="s">
        <v>123</v>
      </c>
      <c r="C1031" s="2" t="s">
        <v>109</v>
      </c>
      <c r="D1031" s="2">
        <f t="shared" si="257"/>
        <v>2</v>
      </c>
      <c r="E1031" s="2">
        <f t="shared" ca="1" si="250"/>
        <v>8.1999999999999993</v>
      </c>
      <c r="F1031" s="2">
        <f t="shared" ca="1" si="251"/>
        <v>186</v>
      </c>
      <c r="G1031" s="2">
        <f t="shared" ca="1" si="252"/>
        <v>104</v>
      </c>
      <c r="H1031" s="2">
        <f t="shared" ca="1" si="253"/>
        <v>8.4</v>
      </c>
      <c r="I1031" s="2">
        <f t="shared" ca="1" si="254"/>
        <v>6</v>
      </c>
      <c r="J1031" s="2">
        <f t="shared" ca="1" si="260"/>
        <v>12.299999999999999</v>
      </c>
      <c r="K1031" s="2">
        <f t="shared" ca="1" si="261"/>
        <v>1.86</v>
      </c>
      <c r="L1031" s="2">
        <f t="shared" ca="1" si="262"/>
        <v>1.56</v>
      </c>
      <c r="M1031" s="2">
        <f t="shared" ca="1" si="263"/>
        <v>0.42000000000000004</v>
      </c>
      <c r="N1031" s="14">
        <f t="shared" ca="1" si="264"/>
        <v>0.18</v>
      </c>
      <c r="O1031" s="2">
        <f t="shared" ca="1" si="265"/>
        <v>4.0199999999999996</v>
      </c>
      <c r="P1031" s="14">
        <f t="shared" ca="1" si="256"/>
        <v>1.1244979919678715</v>
      </c>
      <c r="Q1031" s="2">
        <f t="shared" ca="1" si="266"/>
        <v>61.847389558232933</v>
      </c>
      <c r="R1031" s="2">
        <f t="shared" ca="1" si="258"/>
        <v>65.867389558232929</v>
      </c>
      <c r="S1031" s="2">
        <v>0</v>
      </c>
      <c r="T1031" s="2">
        <v>0</v>
      </c>
      <c r="U1031" s="2">
        <v>0</v>
      </c>
      <c r="V1031" s="2">
        <v>0</v>
      </c>
      <c r="W1031" s="2">
        <f t="shared" ca="1" si="259"/>
        <v>78.167389558232927</v>
      </c>
    </row>
    <row r="1032" spans="1:23" hidden="1" x14ac:dyDescent="0.35">
      <c r="A1032" s="6" t="s">
        <v>90</v>
      </c>
      <c r="B1032" s="2" t="s">
        <v>123</v>
      </c>
      <c r="C1032" s="2" t="s">
        <v>109</v>
      </c>
      <c r="D1032" s="2">
        <f t="shared" si="257"/>
        <v>2</v>
      </c>
      <c r="E1032" s="2">
        <f t="shared" ca="1" si="250"/>
        <v>9</v>
      </c>
      <c r="F1032" s="2">
        <f t="shared" ca="1" si="251"/>
        <v>180</v>
      </c>
      <c r="G1032" s="2">
        <f t="shared" ca="1" si="252"/>
        <v>94</v>
      </c>
      <c r="H1032" s="2">
        <f t="shared" ca="1" si="253"/>
        <v>7.4</v>
      </c>
      <c r="I1032" s="2">
        <f t="shared" ca="1" si="254"/>
        <v>4</v>
      </c>
      <c r="J1032" s="2">
        <f t="shared" ca="1" si="260"/>
        <v>13.5</v>
      </c>
      <c r="K1032" s="2">
        <f t="shared" ca="1" si="261"/>
        <v>1.8</v>
      </c>
      <c r="L1032" s="2">
        <f t="shared" ca="1" si="262"/>
        <v>1.41</v>
      </c>
      <c r="M1032" s="2">
        <f t="shared" ca="1" si="263"/>
        <v>0.37000000000000005</v>
      </c>
      <c r="N1032" s="14">
        <f t="shared" ca="1" si="264"/>
        <v>0.2</v>
      </c>
      <c r="O1032" s="2">
        <f t="shared" ca="1" si="265"/>
        <v>3.7800000000000002</v>
      </c>
      <c r="P1032" s="14">
        <f t="shared" ca="1" si="256"/>
        <v>1.8300653594771241</v>
      </c>
      <c r="Q1032" s="2">
        <f t="shared" ca="1" si="266"/>
        <v>100.65359477124183</v>
      </c>
      <c r="R1032" s="2">
        <f t="shared" ca="1" si="258"/>
        <v>104.43359477124183</v>
      </c>
      <c r="S1032" s="2">
        <v>0</v>
      </c>
      <c r="T1032" s="2">
        <v>0</v>
      </c>
      <c r="U1032" s="2">
        <v>0</v>
      </c>
      <c r="V1032" s="2">
        <v>0</v>
      </c>
      <c r="W1032" s="2">
        <f t="shared" ca="1" si="259"/>
        <v>117.93359477124183</v>
      </c>
    </row>
    <row r="1033" spans="1:23" hidden="1" x14ac:dyDescent="0.35">
      <c r="A1033" s="6" t="s">
        <v>91</v>
      </c>
      <c r="B1033" s="2" t="s">
        <v>123</v>
      </c>
      <c r="C1033" s="2" t="s">
        <v>109</v>
      </c>
      <c r="D1033" s="2">
        <f t="shared" si="257"/>
        <v>2</v>
      </c>
      <c r="E1033" s="2">
        <f t="shared" ca="1" si="250"/>
        <v>8.8000000000000007</v>
      </c>
      <c r="F1033" s="2">
        <f t="shared" ca="1" si="251"/>
        <v>216</v>
      </c>
      <c r="G1033" s="2">
        <f t="shared" ca="1" si="252"/>
        <v>114</v>
      </c>
      <c r="H1033" s="2">
        <f t="shared" ca="1" si="253"/>
        <v>7.2</v>
      </c>
      <c r="I1033" s="2">
        <f t="shared" ca="1" si="254"/>
        <v>16</v>
      </c>
      <c r="J1033" s="2">
        <f t="shared" ca="1" si="260"/>
        <v>13.200000000000001</v>
      </c>
      <c r="K1033" s="2">
        <f t="shared" ca="1" si="261"/>
        <v>2.16</v>
      </c>
      <c r="L1033" s="2">
        <f t="shared" ca="1" si="262"/>
        <v>1.71</v>
      </c>
      <c r="M1033" s="2">
        <f t="shared" ca="1" si="263"/>
        <v>0.36000000000000004</v>
      </c>
      <c r="N1033" s="14">
        <f t="shared" ca="1" si="264"/>
        <v>0.32</v>
      </c>
      <c r="O1033" s="2">
        <f t="shared" ca="1" si="265"/>
        <v>4.5500000000000007</v>
      </c>
      <c r="P1033" s="14">
        <f t="shared" ca="1" si="256"/>
        <v>1.6867469879518073</v>
      </c>
      <c r="Q1033" s="2">
        <f t="shared" ca="1" si="266"/>
        <v>92.771084337349407</v>
      </c>
      <c r="R1033" s="2">
        <f t="shared" ca="1" si="258"/>
        <v>97.321084337349404</v>
      </c>
      <c r="S1033" s="2">
        <v>0</v>
      </c>
      <c r="T1033" s="2">
        <v>0</v>
      </c>
      <c r="U1033" s="2">
        <v>0</v>
      </c>
      <c r="V1033" s="2">
        <v>0</v>
      </c>
      <c r="W1033" s="2">
        <f t="shared" ca="1" si="259"/>
        <v>110.52108433734941</v>
      </c>
    </row>
    <row r="1034" spans="1:23" hidden="1" x14ac:dyDescent="0.35">
      <c r="A1034" s="6" t="s">
        <v>92</v>
      </c>
      <c r="B1034" s="2" t="s">
        <v>123</v>
      </c>
      <c r="C1034" s="2" t="s">
        <v>109</v>
      </c>
      <c r="D1034" s="2">
        <f t="shared" si="257"/>
        <v>2</v>
      </c>
      <c r="E1034" s="2">
        <f t="shared" ca="1" si="250"/>
        <v>7.6</v>
      </c>
      <c r="F1034" s="2">
        <f t="shared" ca="1" si="251"/>
        <v>188</v>
      </c>
      <c r="G1034" s="2">
        <f t="shared" ca="1" si="252"/>
        <v>102</v>
      </c>
      <c r="H1034" s="2">
        <f t="shared" ca="1" si="253"/>
        <v>8</v>
      </c>
      <c r="I1034" s="2">
        <f t="shared" ca="1" si="254"/>
        <v>6</v>
      </c>
      <c r="J1034" s="2">
        <f t="shared" ca="1" si="260"/>
        <v>11.399999999999999</v>
      </c>
      <c r="K1034" s="2">
        <f t="shared" ca="1" si="261"/>
        <v>1.8800000000000001</v>
      </c>
      <c r="L1034" s="2">
        <f t="shared" ca="1" si="262"/>
        <v>1.53</v>
      </c>
      <c r="M1034" s="2">
        <f t="shared" ca="1" si="263"/>
        <v>0.4</v>
      </c>
      <c r="N1034" s="14">
        <f t="shared" ca="1" si="264"/>
        <v>0.12</v>
      </c>
      <c r="O1034" s="2">
        <f t="shared" ca="1" si="265"/>
        <v>3.93</v>
      </c>
      <c r="P1034" s="14">
        <f t="shared" ca="1" si="256"/>
        <v>1.3658536585365855</v>
      </c>
      <c r="Q1034" s="2">
        <f t="shared" ca="1" si="266"/>
        <v>75.121951219512198</v>
      </c>
      <c r="R1034" s="2">
        <f t="shared" ca="1" si="258"/>
        <v>79.051951219512205</v>
      </c>
      <c r="S1034" s="2">
        <v>0</v>
      </c>
      <c r="T1034" s="2">
        <v>0</v>
      </c>
      <c r="U1034" s="2">
        <v>0</v>
      </c>
      <c r="V1034" s="2">
        <v>0</v>
      </c>
      <c r="W1034" s="2">
        <f t="shared" ca="1" si="259"/>
        <v>90.45195121951221</v>
      </c>
    </row>
    <row r="1035" spans="1:23" hidden="1" x14ac:dyDescent="0.35">
      <c r="A1035" s="6" t="s">
        <v>93</v>
      </c>
      <c r="B1035" s="2" t="s">
        <v>123</v>
      </c>
      <c r="C1035" s="2" t="s">
        <v>109</v>
      </c>
      <c r="D1035" s="2">
        <f t="shared" si="257"/>
        <v>2</v>
      </c>
      <c r="E1035" s="2">
        <f t="shared" ca="1" si="250"/>
        <v>8.6</v>
      </c>
      <c r="F1035" s="2">
        <f t="shared" ca="1" si="251"/>
        <v>194</v>
      </c>
      <c r="G1035" s="2">
        <f t="shared" ca="1" si="252"/>
        <v>98</v>
      </c>
      <c r="H1035" s="2">
        <f t="shared" ca="1" si="253"/>
        <v>7</v>
      </c>
      <c r="I1035" s="2">
        <f t="shared" ca="1" si="254"/>
        <v>4</v>
      </c>
      <c r="J1035" s="2">
        <f t="shared" ca="1" si="260"/>
        <v>12.899999999999999</v>
      </c>
      <c r="K1035" s="2">
        <f t="shared" ca="1" si="261"/>
        <v>1.94</v>
      </c>
      <c r="L1035" s="2">
        <f t="shared" ca="1" si="262"/>
        <v>1.47</v>
      </c>
      <c r="M1035" s="2">
        <f t="shared" ca="1" si="263"/>
        <v>0.35000000000000003</v>
      </c>
      <c r="N1035" s="14">
        <f t="shared" ca="1" si="264"/>
        <v>0.2</v>
      </c>
      <c r="O1035" s="2">
        <f t="shared" ca="1" si="265"/>
        <v>3.9600000000000004</v>
      </c>
      <c r="P1035" s="14">
        <f t="shared" ca="1" si="256"/>
        <v>1.6374269005847952</v>
      </c>
      <c r="Q1035" s="2">
        <f t="shared" ca="1" si="266"/>
        <v>90.058479532163744</v>
      </c>
      <c r="R1035" s="2">
        <f t="shared" ca="1" si="258"/>
        <v>94.018479532163738</v>
      </c>
      <c r="S1035" s="2">
        <v>0</v>
      </c>
      <c r="T1035" s="2">
        <v>0</v>
      </c>
      <c r="U1035" s="2">
        <v>0</v>
      </c>
      <c r="V1035" s="2">
        <v>0</v>
      </c>
      <c r="W1035" s="2">
        <f t="shared" ca="1" si="259"/>
        <v>106.91847953216373</v>
      </c>
    </row>
    <row r="1036" spans="1:23" hidden="1" x14ac:dyDescent="0.35">
      <c r="A1036" s="6" t="s">
        <v>94</v>
      </c>
      <c r="B1036" s="2" t="s">
        <v>123</v>
      </c>
      <c r="C1036" s="2" t="s">
        <v>109</v>
      </c>
      <c r="D1036" s="2">
        <f t="shared" si="257"/>
        <v>2</v>
      </c>
      <c r="E1036" s="2">
        <f t="shared" ca="1" si="250"/>
        <v>8</v>
      </c>
      <c r="F1036" s="2">
        <f t="shared" ca="1" si="251"/>
        <v>206</v>
      </c>
      <c r="G1036" s="2">
        <f t="shared" ca="1" si="252"/>
        <v>108</v>
      </c>
      <c r="H1036" s="2">
        <f t="shared" ca="1" si="253"/>
        <v>7.2</v>
      </c>
      <c r="I1036" s="2">
        <f t="shared" ca="1" si="254"/>
        <v>8</v>
      </c>
      <c r="J1036" s="2">
        <f t="shared" ca="1" si="260"/>
        <v>12</v>
      </c>
      <c r="K1036" s="2">
        <f t="shared" ca="1" si="261"/>
        <v>2.06</v>
      </c>
      <c r="L1036" s="2">
        <f t="shared" ca="1" si="262"/>
        <v>1.6199999999999999</v>
      </c>
      <c r="M1036" s="2">
        <f t="shared" ca="1" si="263"/>
        <v>0.36000000000000004</v>
      </c>
      <c r="N1036" s="14">
        <f t="shared" ca="1" si="264"/>
        <v>0.24</v>
      </c>
      <c r="O1036" s="2">
        <f t="shared" ca="1" si="265"/>
        <v>4.28</v>
      </c>
      <c r="P1036" s="14">
        <f t="shared" ca="1" si="256"/>
        <v>1.3023255813953489</v>
      </c>
      <c r="Q1036" s="2">
        <f t="shared" ca="1" si="266"/>
        <v>71.627906976744185</v>
      </c>
      <c r="R1036" s="2">
        <f t="shared" ca="1" si="258"/>
        <v>75.907906976744187</v>
      </c>
      <c r="S1036" s="2">
        <v>0</v>
      </c>
      <c r="T1036" s="2">
        <v>0</v>
      </c>
      <c r="U1036" s="2">
        <v>0</v>
      </c>
      <c r="V1036" s="2">
        <v>0</v>
      </c>
      <c r="W1036" s="2">
        <f t="shared" ca="1" si="259"/>
        <v>87.907906976744187</v>
      </c>
    </row>
    <row r="1037" spans="1:23" x14ac:dyDescent="0.35">
      <c r="A1037" s="6" t="s">
        <v>95</v>
      </c>
      <c r="B1037" s="2" t="s">
        <v>123</v>
      </c>
      <c r="C1037" s="2" t="s">
        <v>109</v>
      </c>
      <c r="D1037" s="2">
        <f t="shared" si="257"/>
        <v>2</v>
      </c>
      <c r="E1037" s="2">
        <f t="shared" ca="1" si="250"/>
        <v>8.6</v>
      </c>
      <c r="F1037" s="2">
        <f t="shared" ca="1" si="251"/>
        <v>206</v>
      </c>
      <c r="G1037" s="2">
        <f t="shared" ca="1" si="252"/>
        <v>116</v>
      </c>
      <c r="H1037" s="2">
        <f t="shared" ca="1" si="253"/>
        <v>8.8000000000000007</v>
      </c>
      <c r="I1037" s="2">
        <f t="shared" ca="1" si="254"/>
        <v>14</v>
      </c>
      <c r="J1037" s="2">
        <f t="shared" ca="1" si="260"/>
        <v>12.899999999999999</v>
      </c>
      <c r="K1037" s="2">
        <f t="shared" ca="1" si="261"/>
        <v>2.06</v>
      </c>
      <c r="L1037" s="2">
        <f t="shared" ca="1" si="262"/>
        <v>1.74</v>
      </c>
      <c r="M1037" s="2">
        <f t="shared" ca="1" si="263"/>
        <v>0.44000000000000006</v>
      </c>
      <c r="N1037" s="14">
        <f t="shared" ca="1" si="264"/>
        <v>0.70000000000000007</v>
      </c>
      <c r="O1037" s="2">
        <f t="shared" ca="1" si="265"/>
        <v>4.9400000000000004</v>
      </c>
      <c r="P1037" s="14">
        <f t="shared" ca="1" si="256"/>
        <v>1.6</v>
      </c>
      <c r="Q1037" s="2">
        <f t="shared" ca="1" si="266"/>
        <v>88</v>
      </c>
      <c r="R1037" s="2">
        <f t="shared" ca="1" si="258"/>
        <v>92.94</v>
      </c>
      <c r="S1037" s="2">
        <v>0</v>
      </c>
      <c r="T1037" s="2">
        <v>0</v>
      </c>
      <c r="U1037" s="2">
        <v>0</v>
      </c>
      <c r="V1037" s="2">
        <v>0</v>
      </c>
      <c r="W1037" s="2">
        <f t="shared" ca="1" si="259"/>
        <v>105.84</v>
      </c>
    </row>
    <row r="1038" spans="1:23" hidden="1" x14ac:dyDescent="0.35">
      <c r="A1038" s="6" t="s">
        <v>96</v>
      </c>
      <c r="B1038" s="2" t="s">
        <v>123</v>
      </c>
      <c r="C1038" s="2" t="s">
        <v>109</v>
      </c>
      <c r="D1038" s="2">
        <f t="shared" si="257"/>
        <v>2</v>
      </c>
      <c r="E1038" s="2">
        <f t="shared" ca="1" si="250"/>
        <v>7.8</v>
      </c>
      <c r="F1038" s="2">
        <f t="shared" ca="1" si="251"/>
        <v>220</v>
      </c>
      <c r="G1038" s="2">
        <f t="shared" ca="1" si="252"/>
        <v>110</v>
      </c>
      <c r="H1038" s="2">
        <f t="shared" ca="1" si="253"/>
        <v>8.4</v>
      </c>
      <c r="I1038" s="2">
        <f t="shared" ca="1" si="254"/>
        <v>10</v>
      </c>
      <c r="J1038" s="2">
        <f t="shared" ca="1" si="260"/>
        <v>11.7</v>
      </c>
      <c r="K1038" s="2">
        <f t="shared" ca="1" si="261"/>
        <v>2.2000000000000002</v>
      </c>
      <c r="L1038" s="2">
        <f t="shared" ca="1" si="262"/>
        <v>1.65</v>
      </c>
      <c r="M1038" s="2">
        <f t="shared" ca="1" si="263"/>
        <v>0.42000000000000004</v>
      </c>
      <c r="N1038" s="14">
        <f t="shared" ca="1" si="264"/>
        <v>0.5</v>
      </c>
      <c r="O1038" s="2">
        <f t="shared" ca="1" si="265"/>
        <v>4.7700000000000005</v>
      </c>
      <c r="P1038" s="14">
        <f t="shared" ca="1" si="256"/>
        <v>1.2612612612612613</v>
      </c>
      <c r="Q1038" s="2">
        <f t="shared" ca="1" si="266"/>
        <v>69.369369369369366</v>
      </c>
      <c r="R1038" s="2">
        <f t="shared" ca="1" si="258"/>
        <v>74.139369369369362</v>
      </c>
      <c r="S1038" s="2">
        <v>0</v>
      </c>
      <c r="T1038" s="2">
        <v>0</v>
      </c>
      <c r="U1038" s="2">
        <v>0</v>
      </c>
      <c r="V1038" s="2">
        <v>0</v>
      </c>
      <c r="W1038" s="2">
        <f t="shared" ca="1" si="259"/>
        <v>85.839369369369365</v>
      </c>
    </row>
    <row r="1039" spans="1:23" hidden="1" x14ac:dyDescent="0.35">
      <c r="A1039" s="6" t="s">
        <v>97</v>
      </c>
      <c r="B1039" s="2" t="s">
        <v>123</v>
      </c>
      <c r="C1039" s="2" t="s">
        <v>109</v>
      </c>
      <c r="D1039" s="2">
        <f t="shared" si="257"/>
        <v>2</v>
      </c>
      <c r="E1039" s="2">
        <f t="shared" ref="E1039:E1102" ca="1" si="267">(RANDBETWEEN(35,45)/10)*D1039</f>
        <v>8.8000000000000007</v>
      </c>
      <c r="F1039" s="2">
        <f t="shared" ref="F1039:F1102" ca="1" si="268">RANDBETWEEN(90,110)*D1039</f>
        <v>214</v>
      </c>
      <c r="G1039" s="2">
        <f t="shared" ref="G1039:G1102" ca="1" si="269">RANDBETWEEN(45,60)*D1039</f>
        <v>92</v>
      </c>
      <c r="H1039" s="2">
        <f t="shared" ref="H1039:H1102" ca="1" si="270">(RANDBETWEEN(35,45)/10)*D1039</f>
        <v>7</v>
      </c>
      <c r="I1039" s="2">
        <f t="shared" ref="I1039:I1102" ca="1" si="271">RANDBETWEEN(2,8)*D1039</f>
        <v>14</v>
      </c>
      <c r="J1039" s="2">
        <f t="shared" ca="1" si="260"/>
        <v>13.200000000000001</v>
      </c>
      <c r="K1039" s="2">
        <f t="shared" ca="1" si="261"/>
        <v>2.14</v>
      </c>
      <c r="L1039" s="2">
        <f t="shared" ca="1" si="262"/>
        <v>1.38</v>
      </c>
      <c r="M1039" s="2">
        <f t="shared" ca="1" si="263"/>
        <v>0.35000000000000003</v>
      </c>
      <c r="N1039" s="14">
        <f t="shared" ca="1" si="264"/>
        <v>0.70000000000000007</v>
      </c>
      <c r="O1039" s="2">
        <f t="shared" ca="1" si="265"/>
        <v>4.57</v>
      </c>
      <c r="P1039" s="14">
        <f t="shared" ca="1" si="256"/>
        <v>1.320754716981132</v>
      </c>
      <c r="Q1039" s="2">
        <f t="shared" ca="1" si="266"/>
        <v>72.641509433962256</v>
      </c>
      <c r="R1039" s="2">
        <f t="shared" ca="1" si="258"/>
        <v>77.211509433962249</v>
      </c>
      <c r="S1039" s="2">
        <v>0</v>
      </c>
      <c r="T1039" s="2">
        <v>0</v>
      </c>
      <c r="U1039" s="2">
        <v>0</v>
      </c>
      <c r="V1039" s="2">
        <v>0</v>
      </c>
      <c r="W1039" s="2">
        <f t="shared" ca="1" si="259"/>
        <v>90.411509433962252</v>
      </c>
    </row>
    <row r="1040" spans="1:23" hidden="1" x14ac:dyDescent="0.35">
      <c r="A1040" s="6" t="s">
        <v>50</v>
      </c>
      <c r="B1040" s="2" t="s">
        <v>124</v>
      </c>
      <c r="C1040" s="2" t="s">
        <v>109</v>
      </c>
      <c r="D1040" s="2">
        <f t="shared" si="257"/>
        <v>2</v>
      </c>
      <c r="E1040" s="2">
        <f t="shared" ca="1" si="267"/>
        <v>7</v>
      </c>
      <c r="F1040" s="2">
        <f t="shared" ca="1" si="268"/>
        <v>190</v>
      </c>
      <c r="G1040" s="2">
        <f t="shared" ca="1" si="269"/>
        <v>94</v>
      </c>
      <c r="H1040" s="2">
        <f t="shared" ca="1" si="270"/>
        <v>8.6</v>
      </c>
      <c r="I1040" s="2">
        <f t="shared" ca="1" si="271"/>
        <v>14</v>
      </c>
      <c r="J1040" s="2">
        <f t="shared" ca="1" si="260"/>
        <v>10.5</v>
      </c>
      <c r="K1040" s="2">
        <f t="shared" ca="1" si="261"/>
        <v>1.9000000000000001</v>
      </c>
      <c r="L1040" s="2">
        <f t="shared" ca="1" si="262"/>
        <v>1.41</v>
      </c>
      <c r="M1040" s="2">
        <f t="shared" ca="1" si="263"/>
        <v>0.43</v>
      </c>
      <c r="N1040" s="14">
        <f t="shared" ca="1" si="264"/>
        <v>0.28000000000000003</v>
      </c>
      <c r="O1040" s="2">
        <f t="shared" ca="1" si="265"/>
        <v>4.0200000000000005</v>
      </c>
      <c r="P1040" s="14">
        <f t="shared" ca="1" si="256"/>
        <v>1.308411214953271</v>
      </c>
      <c r="Q1040" s="2">
        <f t="shared" ca="1" si="266"/>
        <v>71.962616822429908</v>
      </c>
      <c r="R1040" s="2">
        <f t="shared" ca="1" si="258"/>
        <v>75.982616822429904</v>
      </c>
      <c r="S1040" s="2">
        <v>0</v>
      </c>
      <c r="T1040" s="2">
        <v>0</v>
      </c>
      <c r="U1040" s="2">
        <v>0</v>
      </c>
      <c r="V1040" s="2">
        <v>0</v>
      </c>
      <c r="W1040" s="2">
        <f t="shared" ca="1" si="259"/>
        <v>86.482616822429904</v>
      </c>
    </row>
    <row r="1041" spans="1:23" hidden="1" x14ac:dyDescent="0.35">
      <c r="A1041" s="6" t="s">
        <v>51</v>
      </c>
      <c r="B1041" s="2" t="s">
        <v>124</v>
      </c>
      <c r="C1041" s="2" t="s">
        <v>109</v>
      </c>
      <c r="D1041" s="2">
        <f t="shared" si="257"/>
        <v>2</v>
      </c>
      <c r="E1041" s="2">
        <f t="shared" ca="1" si="267"/>
        <v>7</v>
      </c>
      <c r="F1041" s="2">
        <f t="shared" ca="1" si="268"/>
        <v>192</v>
      </c>
      <c r="G1041" s="2">
        <f t="shared" ca="1" si="269"/>
        <v>100</v>
      </c>
      <c r="H1041" s="2">
        <f t="shared" ca="1" si="270"/>
        <v>7.6</v>
      </c>
      <c r="I1041" s="2">
        <f t="shared" ca="1" si="271"/>
        <v>8</v>
      </c>
      <c r="J1041" s="2">
        <f t="shared" ca="1" si="260"/>
        <v>10.5</v>
      </c>
      <c r="K1041" s="2">
        <f t="shared" ca="1" si="261"/>
        <v>1.92</v>
      </c>
      <c r="L1041" s="2">
        <f t="shared" ca="1" si="262"/>
        <v>1.5</v>
      </c>
      <c r="M1041" s="2">
        <f t="shared" ca="1" si="263"/>
        <v>0.38</v>
      </c>
      <c r="N1041" s="14">
        <f t="shared" ca="1" si="264"/>
        <v>0.16</v>
      </c>
      <c r="O1041" s="2">
        <f t="shared" ca="1" si="265"/>
        <v>3.96</v>
      </c>
      <c r="P1041" s="14">
        <f t="shared" ca="1" si="256"/>
        <v>1.7610062893081762</v>
      </c>
      <c r="Q1041" s="2">
        <f t="shared" ca="1" si="266"/>
        <v>96.855345911949684</v>
      </c>
      <c r="R1041" s="2">
        <f t="shared" ca="1" si="258"/>
        <v>100.81534591194968</v>
      </c>
      <c r="S1041" s="2">
        <v>0</v>
      </c>
      <c r="T1041" s="2">
        <v>0</v>
      </c>
      <c r="U1041" s="2">
        <v>0</v>
      </c>
      <c r="V1041" s="2">
        <v>0</v>
      </c>
      <c r="W1041" s="2">
        <f t="shared" ca="1" si="259"/>
        <v>111.31534591194968</v>
      </c>
    </row>
    <row r="1042" spans="1:23" hidden="1" x14ac:dyDescent="0.35">
      <c r="A1042" s="6" t="s">
        <v>52</v>
      </c>
      <c r="B1042" s="2" t="s">
        <v>124</v>
      </c>
      <c r="C1042" s="2" t="s">
        <v>109</v>
      </c>
      <c r="D1042" s="2">
        <f t="shared" si="257"/>
        <v>2</v>
      </c>
      <c r="E1042" s="2">
        <f t="shared" ca="1" si="267"/>
        <v>7.8</v>
      </c>
      <c r="F1042" s="2">
        <f t="shared" ca="1" si="268"/>
        <v>180</v>
      </c>
      <c r="G1042" s="2">
        <f t="shared" ca="1" si="269"/>
        <v>108</v>
      </c>
      <c r="H1042" s="2">
        <f t="shared" ca="1" si="270"/>
        <v>8.6</v>
      </c>
      <c r="I1042" s="2">
        <f t="shared" ca="1" si="271"/>
        <v>10</v>
      </c>
      <c r="J1042" s="2">
        <f t="shared" ca="1" si="260"/>
        <v>11.7</v>
      </c>
      <c r="K1042" s="2">
        <f t="shared" ca="1" si="261"/>
        <v>1.8</v>
      </c>
      <c r="L1042" s="2">
        <f t="shared" ca="1" si="262"/>
        <v>1.6199999999999999</v>
      </c>
      <c r="M1042" s="2">
        <f t="shared" ca="1" si="263"/>
        <v>0.43</v>
      </c>
      <c r="N1042" s="14">
        <f t="shared" ca="1" si="264"/>
        <v>0.3</v>
      </c>
      <c r="O1042" s="2">
        <f t="shared" ca="1" si="265"/>
        <v>4.1500000000000004</v>
      </c>
      <c r="P1042" s="14">
        <f t="shared" ca="1" si="256"/>
        <v>1.2962962962962963</v>
      </c>
      <c r="Q1042" s="2">
        <f t="shared" ca="1" si="266"/>
        <v>71.296296296296291</v>
      </c>
      <c r="R1042" s="2">
        <f t="shared" ca="1" si="258"/>
        <v>75.446296296296296</v>
      </c>
      <c r="S1042" s="2">
        <v>0</v>
      </c>
      <c r="T1042" s="2">
        <v>0</v>
      </c>
      <c r="U1042" s="2">
        <v>0</v>
      </c>
      <c r="V1042" s="2">
        <v>0</v>
      </c>
      <c r="W1042" s="2">
        <f t="shared" ca="1" si="259"/>
        <v>87.146296296296299</v>
      </c>
    </row>
    <row r="1043" spans="1:23" hidden="1" x14ac:dyDescent="0.35">
      <c r="A1043" s="6" t="s">
        <v>53</v>
      </c>
      <c r="B1043" s="2" t="s">
        <v>124</v>
      </c>
      <c r="C1043" s="2" t="s">
        <v>109</v>
      </c>
      <c r="D1043" s="2">
        <f t="shared" si="257"/>
        <v>2</v>
      </c>
      <c r="E1043" s="2">
        <f t="shared" ca="1" si="267"/>
        <v>8.8000000000000007</v>
      </c>
      <c r="F1043" s="2">
        <f t="shared" ca="1" si="268"/>
        <v>188</v>
      </c>
      <c r="G1043" s="2">
        <f t="shared" ca="1" si="269"/>
        <v>116</v>
      </c>
      <c r="H1043" s="2">
        <f t="shared" ca="1" si="270"/>
        <v>9</v>
      </c>
      <c r="I1043" s="2">
        <f t="shared" ca="1" si="271"/>
        <v>12</v>
      </c>
      <c r="J1043" s="2">
        <f t="shared" ca="1" si="260"/>
        <v>13.200000000000001</v>
      </c>
      <c r="K1043" s="2">
        <f t="shared" ca="1" si="261"/>
        <v>1.8800000000000001</v>
      </c>
      <c r="L1043" s="2">
        <f t="shared" ca="1" si="262"/>
        <v>1.74</v>
      </c>
      <c r="M1043" s="2">
        <f t="shared" ca="1" si="263"/>
        <v>0.45</v>
      </c>
      <c r="N1043" s="14">
        <f t="shared" ca="1" si="264"/>
        <v>0.60000000000000009</v>
      </c>
      <c r="O1043" s="2">
        <f t="shared" ca="1" si="265"/>
        <v>4.67</v>
      </c>
      <c r="P1043" s="14">
        <f t="shared" ca="1" si="256"/>
        <v>1.3397129186602872</v>
      </c>
      <c r="Q1043" s="2">
        <f t="shared" ca="1" si="266"/>
        <v>73.684210526315795</v>
      </c>
      <c r="R1043" s="2">
        <f t="shared" ca="1" si="258"/>
        <v>78.354210526315796</v>
      </c>
      <c r="S1043" s="2">
        <v>0</v>
      </c>
      <c r="T1043" s="2">
        <v>0</v>
      </c>
      <c r="U1043" s="2">
        <v>0</v>
      </c>
      <c r="V1043" s="2">
        <v>0</v>
      </c>
      <c r="W1043" s="2">
        <f t="shared" ca="1" si="259"/>
        <v>91.554210526315799</v>
      </c>
    </row>
    <row r="1044" spans="1:23" hidden="1" x14ac:dyDescent="0.35">
      <c r="A1044" s="6" t="s">
        <v>54</v>
      </c>
      <c r="B1044" s="2" t="s">
        <v>124</v>
      </c>
      <c r="C1044" s="2" t="s">
        <v>109</v>
      </c>
      <c r="D1044" s="2">
        <f t="shared" si="257"/>
        <v>2</v>
      </c>
      <c r="E1044" s="2">
        <f t="shared" ca="1" si="267"/>
        <v>8</v>
      </c>
      <c r="F1044" s="2">
        <f t="shared" ca="1" si="268"/>
        <v>190</v>
      </c>
      <c r="G1044" s="2">
        <f t="shared" ca="1" si="269"/>
        <v>120</v>
      </c>
      <c r="H1044" s="2">
        <f t="shared" ca="1" si="270"/>
        <v>7.8</v>
      </c>
      <c r="I1044" s="2">
        <f t="shared" ca="1" si="271"/>
        <v>12</v>
      </c>
      <c r="J1044" s="2">
        <f t="shared" ca="1" si="260"/>
        <v>12</v>
      </c>
      <c r="K1044" s="2">
        <f t="shared" ca="1" si="261"/>
        <v>1.9000000000000001</v>
      </c>
      <c r="L1044" s="2">
        <f t="shared" ca="1" si="262"/>
        <v>1.7999999999999998</v>
      </c>
      <c r="M1044" s="2">
        <f t="shared" ca="1" si="263"/>
        <v>0.39</v>
      </c>
      <c r="N1044" s="14">
        <f t="shared" ca="1" si="264"/>
        <v>0.60000000000000009</v>
      </c>
      <c r="O1044" s="2">
        <f t="shared" ca="1" si="265"/>
        <v>4.6899999999999995</v>
      </c>
      <c r="P1044" s="14">
        <f t="shared" ca="1" si="256"/>
        <v>1.308411214953271</v>
      </c>
      <c r="Q1044" s="2">
        <f t="shared" ca="1" si="266"/>
        <v>71.962616822429908</v>
      </c>
      <c r="R1044" s="2">
        <f t="shared" ca="1" si="258"/>
        <v>76.652616822429906</v>
      </c>
      <c r="S1044" s="2">
        <v>0</v>
      </c>
      <c r="T1044" s="2">
        <v>0</v>
      </c>
      <c r="U1044" s="2">
        <v>0</v>
      </c>
      <c r="V1044" s="2">
        <v>0</v>
      </c>
      <c r="W1044" s="2">
        <f t="shared" ca="1" si="259"/>
        <v>88.652616822429906</v>
      </c>
    </row>
    <row r="1045" spans="1:23" hidden="1" x14ac:dyDescent="0.35">
      <c r="A1045" s="6" t="s">
        <v>55</v>
      </c>
      <c r="B1045" s="2" t="s">
        <v>124</v>
      </c>
      <c r="C1045" s="2" t="s">
        <v>109</v>
      </c>
      <c r="D1045" s="2">
        <f t="shared" si="257"/>
        <v>2</v>
      </c>
      <c r="E1045" s="2">
        <f t="shared" ca="1" si="267"/>
        <v>7.6</v>
      </c>
      <c r="F1045" s="2">
        <f t="shared" ca="1" si="268"/>
        <v>206</v>
      </c>
      <c r="G1045" s="2">
        <f t="shared" ca="1" si="269"/>
        <v>114</v>
      </c>
      <c r="H1045" s="2">
        <f t="shared" ca="1" si="270"/>
        <v>7.2</v>
      </c>
      <c r="I1045" s="2">
        <f t="shared" ca="1" si="271"/>
        <v>14</v>
      </c>
      <c r="J1045" s="2">
        <f t="shared" ca="1" si="260"/>
        <v>11.399999999999999</v>
      </c>
      <c r="K1045" s="2">
        <f t="shared" ca="1" si="261"/>
        <v>2.06</v>
      </c>
      <c r="L1045" s="2">
        <f t="shared" ca="1" si="262"/>
        <v>1.71</v>
      </c>
      <c r="M1045" s="2">
        <f t="shared" ca="1" si="263"/>
        <v>0.36000000000000004</v>
      </c>
      <c r="N1045" s="14">
        <f t="shared" ca="1" si="264"/>
        <v>0.70000000000000007</v>
      </c>
      <c r="O1045" s="2">
        <f t="shared" ca="1" si="265"/>
        <v>4.83</v>
      </c>
      <c r="P1045" s="14">
        <f t="shared" ca="1" si="256"/>
        <v>1.4432989690721649</v>
      </c>
      <c r="Q1045" s="2">
        <f t="shared" ca="1" si="266"/>
        <v>79.381443298969074</v>
      </c>
      <c r="R1045" s="2">
        <f t="shared" ca="1" si="258"/>
        <v>84.211443298969073</v>
      </c>
      <c r="S1045" s="2">
        <v>0</v>
      </c>
      <c r="T1045" s="2">
        <v>0</v>
      </c>
      <c r="U1045" s="2">
        <v>0</v>
      </c>
      <c r="V1045" s="2">
        <v>0</v>
      </c>
      <c r="W1045" s="2">
        <f t="shared" ca="1" si="259"/>
        <v>95.611443298969078</v>
      </c>
    </row>
    <row r="1046" spans="1:23" hidden="1" x14ac:dyDescent="0.35">
      <c r="A1046" s="6" t="s">
        <v>56</v>
      </c>
      <c r="B1046" s="2" t="s">
        <v>124</v>
      </c>
      <c r="C1046" s="2" t="s">
        <v>109</v>
      </c>
      <c r="D1046" s="2">
        <f t="shared" si="257"/>
        <v>2</v>
      </c>
      <c r="E1046" s="2">
        <f t="shared" ca="1" si="267"/>
        <v>8.8000000000000007</v>
      </c>
      <c r="F1046" s="2">
        <f t="shared" ca="1" si="268"/>
        <v>204</v>
      </c>
      <c r="G1046" s="2">
        <f t="shared" ca="1" si="269"/>
        <v>92</v>
      </c>
      <c r="H1046" s="2">
        <f t="shared" ca="1" si="270"/>
        <v>7</v>
      </c>
      <c r="I1046" s="2">
        <f t="shared" ca="1" si="271"/>
        <v>12</v>
      </c>
      <c r="J1046" s="2">
        <f t="shared" ca="1" si="260"/>
        <v>13.200000000000001</v>
      </c>
      <c r="K1046" s="2">
        <f t="shared" ca="1" si="261"/>
        <v>2.04</v>
      </c>
      <c r="L1046" s="2">
        <f t="shared" ca="1" si="262"/>
        <v>1.38</v>
      </c>
      <c r="M1046" s="2">
        <f t="shared" ca="1" si="263"/>
        <v>0.35000000000000003</v>
      </c>
      <c r="N1046" s="14">
        <f t="shared" ca="1" si="264"/>
        <v>0.36</v>
      </c>
      <c r="O1046" s="2">
        <f t="shared" ca="1" si="265"/>
        <v>4.13</v>
      </c>
      <c r="P1046" s="14">
        <f t="shared" ca="1" si="256"/>
        <v>1.7177914110429449</v>
      </c>
      <c r="Q1046" s="2">
        <f t="shared" ca="1" si="266"/>
        <v>94.478527607361968</v>
      </c>
      <c r="R1046" s="2">
        <f t="shared" ca="1" si="258"/>
        <v>98.608527607361964</v>
      </c>
      <c r="S1046" s="2">
        <v>0</v>
      </c>
      <c r="T1046" s="2">
        <v>0</v>
      </c>
      <c r="U1046" s="2">
        <v>0</v>
      </c>
      <c r="V1046" s="2">
        <v>0</v>
      </c>
      <c r="W1046" s="2">
        <f t="shared" ca="1" si="259"/>
        <v>111.80852760736197</v>
      </c>
    </row>
    <row r="1047" spans="1:23" hidden="1" x14ac:dyDescent="0.35">
      <c r="A1047" s="6" t="s">
        <v>57</v>
      </c>
      <c r="B1047" s="2" t="s">
        <v>124</v>
      </c>
      <c r="C1047" s="2" t="s">
        <v>109</v>
      </c>
      <c r="D1047" s="2">
        <f t="shared" si="257"/>
        <v>2</v>
      </c>
      <c r="E1047" s="2">
        <f t="shared" ca="1" si="267"/>
        <v>9</v>
      </c>
      <c r="F1047" s="2">
        <f t="shared" ca="1" si="268"/>
        <v>190</v>
      </c>
      <c r="G1047" s="2">
        <f t="shared" ca="1" si="269"/>
        <v>90</v>
      </c>
      <c r="H1047" s="2">
        <f t="shared" ca="1" si="270"/>
        <v>7.4</v>
      </c>
      <c r="I1047" s="2">
        <f t="shared" ca="1" si="271"/>
        <v>4</v>
      </c>
      <c r="J1047" s="2">
        <f t="shared" ca="1" si="260"/>
        <v>13.5</v>
      </c>
      <c r="K1047" s="2">
        <f t="shared" ca="1" si="261"/>
        <v>1.9000000000000001</v>
      </c>
      <c r="L1047" s="2">
        <f t="shared" ca="1" si="262"/>
        <v>1.3499999999999999</v>
      </c>
      <c r="M1047" s="2">
        <f t="shared" ca="1" si="263"/>
        <v>0.37000000000000005</v>
      </c>
      <c r="N1047" s="14">
        <f t="shared" ca="1" si="264"/>
        <v>0.16</v>
      </c>
      <c r="O1047" s="2">
        <f t="shared" ca="1" si="265"/>
        <v>3.7800000000000002</v>
      </c>
      <c r="P1047" s="14">
        <f t="shared" ca="1" si="256"/>
        <v>1.728395061728395</v>
      </c>
      <c r="Q1047" s="2">
        <f t="shared" ca="1" si="266"/>
        <v>95.061728395061721</v>
      </c>
      <c r="R1047" s="2">
        <f t="shared" ca="1" si="258"/>
        <v>98.841728395061722</v>
      </c>
      <c r="S1047" s="2">
        <v>0</v>
      </c>
      <c r="T1047" s="2">
        <v>0</v>
      </c>
      <c r="U1047" s="2">
        <v>0</v>
      </c>
      <c r="V1047" s="2">
        <v>0</v>
      </c>
      <c r="W1047" s="2">
        <f t="shared" ca="1" si="259"/>
        <v>112.34172839506172</v>
      </c>
    </row>
    <row r="1048" spans="1:23" hidden="1" x14ac:dyDescent="0.35">
      <c r="A1048" s="6" t="s">
        <v>58</v>
      </c>
      <c r="B1048" s="2" t="s">
        <v>124</v>
      </c>
      <c r="C1048" s="2" t="s">
        <v>109</v>
      </c>
      <c r="D1048" s="2">
        <f t="shared" si="257"/>
        <v>2</v>
      </c>
      <c r="E1048" s="2">
        <f t="shared" ca="1" si="267"/>
        <v>7</v>
      </c>
      <c r="F1048" s="2">
        <f t="shared" ca="1" si="268"/>
        <v>194</v>
      </c>
      <c r="G1048" s="2">
        <f t="shared" ca="1" si="269"/>
        <v>116</v>
      </c>
      <c r="H1048" s="2">
        <f t="shared" ca="1" si="270"/>
        <v>8</v>
      </c>
      <c r="I1048" s="2">
        <f t="shared" ca="1" si="271"/>
        <v>14</v>
      </c>
      <c r="J1048" s="2">
        <f t="shared" ca="1" si="260"/>
        <v>10.5</v>
      </c>
      <c r="K1048" s="2">
        <f t="shared" ca="1" si="261"/>
        <v>1.94</v>
      </c>
      <c r="L1048" s="2">
        <f t="shared" ca="1" si="262"/>
        <v>1.74</v>
      </c>
      <c r="M1048" s="2">
        <f t="shared" ca="1" si="263"/>
        <v>0.4</v>
      </c>
      <c r="N1048" s="14">
        <f t="shared" ca="1" si="264"/>
        <v>0.56000000000000005</v>
      </c>
      <c r="O1048" s="2">
        <f t="shared" ca="1" si="265"/>
        <v>4.6400000000000006</v>
      </c>
      <c r="P1048" s="14">
        <f t="shared" ca="1" si="256"/>
        <v>1.25</v>
      </c>
      <c r="Q1048" s="2">
        <f t="shared" ca="1" si="266"/>
        <v>68.75</v>
      </c>
      <c r="R1048" s="2">
        <f t="shared" ca="1" si="258"/>
        <v>73.39</v>
      </c>
      <c r="S1048" s="2">
        <v>0</v>
      </c>
      <c r="T1048" s="2">
        <v>0</v>
      </c>
      <c r="U1048" s="2">
        <v>0</v>
      </c>
      <c r="V1048" s="2">
        <v>0</v>
      </c>
      <c r="W1048" s="2">
        <f t="shared" ca="1" si="259"/>
        <v>83.89</v>
      </c>
    </row>
    <row r="1049" spans="1:23" hidden="1" x14ac:dyDescent="0.35">
      <c r="A1049" s="6" t="s">
        <v>59</v>
      </c>
      <c r="B1049" s="2" t="s">
        <v>124</v>
      </c>
      <c r="C1049" s="2" t="s">
        <v>109</v>
      </c>
      <c r="D1049" s="2">
        <f t="shared" si="257"/>
        <v>2</v>
      </c>
      <c r="E1049" s="2">
        <f t="shared" ca="1" si="267"/>
        <v>7</v>
      </c>
      <c r="F1049" s="2">
        <f t="shared" ca="1" si="268"/>
        <v>220</v>
      </c>
      <c r="G1049" s="2">
        <f t="shared" ca="1" si="269"/>
        <v>120</v>
      </c>
      <c r="H1049" s="2">
        <f t="shared" ca="1" si="270"/>
        <v>8.8000000000000007</v>
      </c>
      <c r="I1049" s="2">
        <f t="shared" ca="1" si="271"/>
        <v>12</v>
      </c>
      <c r="J1049" s="2">
        <f t="shared" ca="1" si="260"/>
        <v>10.5</v>
      </c>
      <c r="K1049" s="2">
        <f t="shared" ca="1" si="261"/>
        <v>2.2000000000000002</v>
      </c>
      <c r="L1049" s="2">
        <f t="shared" ca="1" si="262"/>
        <v>1.7999999999999998</v>
      </c>
      <c r="M1049" s="2">
        <f t="shared" ca="1" si="263"/>
        <v>0.44000000000000006</v>
      </c>
      <c r="N1049" s="14">
        <f t="shared" ca="1" si="264"/>
        <v>0.60000000000000009</v>
      </c>
      <c r="O1049" s="2">
        <f t="shared" ca="1" si="265"/>
        <v>5.0400000000000009</v>
      </c>
      <c r="P1049" s="14">
        <f t="shared" ca="1" si="256"/>
        <v>1.3793103448275863</v>
      </c>
      <c r="Q1049" s="2">
        <f t="shared" ca="1" si="266"/>
        <v>75.862068965517253</v>
      </c>
      <c r="R1049" s="2">
        <f t="shared" ca="1" si="258"/>
        <v>80.902068965517259</v>
      </c>
      <c r="S1049" s="2">
        <v>0</v>
      </c>
      <c r="T1049" s="2">
        <v>0</v>
      </c>
      <c r="U1049" s="2">
        <v>0</v>
      </c>
      <c r="V1049" s="2">
        <v>0</v>
      </c>
      <c r="W1049" s="2">
        <f t="shared" ca="1" si="259"/>
        <v>91.402068965517259</v>
      </c>
    </row>
    <row r="1050" spans="1:23" hidden="1" x14ac:dyDescent="0.35">
      <c r="A1050" s="6" t="s">
        <v>60</v>
      </c>
      <c r="B1050" s="2" t="s">
        <v>124</v>
      </c>
      <c r="C1050" s="2" t="s">
        <v>109</v>
      </c>
      <c r="D1050" s="2">
        <f t="shared" si="257"/>
        <v>2</v>
      </c>
      <c r="E1050" s="2">
        <f t="shared" ca="1" si="267"/>
        <v>8.4</v>
      </c>
      <c r="F1050" s="2">
        <f t="shared" ca="1" si="268"/>
        <v>208</v>
      </c>
      <c r="G1050" s="2">
        <f t="shared" ca="1" si="269"/>
        <v>110</v>
      </c>
      <c r="H1050" s="2">
        <f t="shared" ca="1" si="270"/>
        <v>7.4</v>
      </c>
      <c r="I1050" s="2">
        <f t="shared" ca="1" si="271"/>
        <v>14</v>
      </c>
      <c r="J1050" s="2">
        <f t="shared" ca="1" si="260"/>
        <v>12.600000000000001</v>
      </c>
      <c r="K1050" s="2">
        <f t="shared" ca="1" si="261"/>
        <v>2.08</v>
      </c>
      <c r="L1050" s="2">
        <f t="shared" ca="1" si="262"/>
        <v>1.65</v>
      </c>
      <c r="M1050" s="2">
        <f t="shared" ca="1" si="263"/>
        <v>0.37000000000000005</v>
      </c>
      <c r="N1050" s="14">
        <f t="shared" ca="1" si="264"/>
        <v>0.56000000000000005</v>
      </c>
      <c r="O1050" s="2">
        <f t="shared" ca="1" si="265"/>
        <v>4.66</v>
      </c>
      <c r="P1050" s="14">
        <f t="shared" ca="1" si="256"/>
        <v>1.4141414141414141</v>
      </c>
      <c r="Q1050" s="2">
        <f t="shared" ca="1" si="266"/>
        <v>77.777777777777771</v>
      </c>
      <c r="R1050" s="2">
        <f t="shared" ca="1" si="258"/>
        <v>82.437777777777768</v>
      </c>
      <c r="S1050" s="2">
        <v>0</v>
      </c>
      <c r="T1050" s="2">
        <v>0</v>
      </c>
      <c r="U1050" s="2">
        <v>0</v>
      </c>
      <c r="V1050" s="2">
        <v>0</v>
      </c>
      <c r="W1050" s="2">
        <f t="shared" ca="1" si="259"/>
        <v>95.037777777777762</v>
      </c>
    </row>
    <row r="1051" spans="1:23" hidden="1" x14ac:dyDescent="0.35">
      <c r="A1051" s="6" t="s">
        <v>61</v>
      </c>
      <c r="B1051" s="2" t="s">
        <v>124</v>
      </c>
      <c r="C1051" s="2" t="s">
        <v>109</v>
      </c>
      <c r="D1051" s="2">
        <f t="shared" si="257"/>
        <v>2</v>
      </c>
      <c r="E1051" s="2">
        <f t="shared" ca="1" si="267"/>
        <v>7.2</v>
      </c>
      <c r="F1051" s="2">
        <f t="shared" ca="1" si="268"/>
        <v>206</v>
      </c>
      <c r="G1051" s="2">
        <f t="shared" ca="1" si="269"/>
        <v>94</v>
      </c>
      <c r="H1051" s="2">
        <f t="shared" ca="1" si="270"/>
        <v>7.2</v>
      </c>
      <c r="I1051" s="2">
        <f t="shared" ca="1" si="271"/>
        <v>4</v>
      </c>
      <c r="J1051" s="2">
        <f t="shared" ca="1" si="260"/>
        <v>10.8</v>
      </c>
      <c r="K1051" s="2">
        <f t="shared" ca="1" si="261"/>
        <v>2.06</v>
      </c>
      <c r="L1051" s="2">
        <f t="shared" ca="1" si="262"/>
        <v>1.41</v>
      </c>
      <c r="M1051" s="2">
        <f t="shared" ca="1" si="263"/>
        <v>0.36000000000000004</v>
      </c>
      <c r="N1051" s="14">
        <f t="shared" ca="1" si="264"/>
        <v>0.16</v>
      </c>
      <c r="O1051" s="2">
        <f t="shared" ca="1" si="265"/>
        <v>3.9899999999999998</v>
      </c>
      <c r="P1051" s="14">
        <f t="shared" ca="1" si="256"/>
        <v>1.6184971098265897</v>
      </c>
      <c r="Q1051" s="2">
        <f t="shared" ca="1" si="266"/>
        <v>89.017341040462426</v>
      </c>
      <c r="R1051" s="2">
        <f t="shared" ca="1" si="258"/>
        <v>93.007341040462421</v>
      </c>
      <c r="S1051" s="2">
        <v>0</v>
      </c>
      <c r="T1051" s="2">
        <v>0</v>
      </c>
      <c r="U1051" s="2">
        <v>0</v>
      </c>
      <c r="V1051" s="2">
        <v>0</v>
      </c>
      <c r="W1051" s="2">
        <f t="shared" ca="1" si="259"/>
        <v>103.80734104046242</v>
      </c>
    </row>
    <row r="1052" spans="1:23" hidden="1" x14ac:dyDescent="0.35">
      <c r="A1052" s="6" t="s">
        <v>62</v>
      </c>
      <c r="B1052" s="2" t="s">
        <v>124</v>
      </c>
      <c r="C1052" s="2" t="s">
        <v>109</v>
      </c>
      <c r="D1052" s="2">
        <f t="shared" si="257"/>
        <v>2</v>
      </c>
      <c r="E1052" s="2">
        <f t="shared" ca="1" si="267"/>
        <v>8.8000000000000007</v>
      </c>
      <c r="F1052" s="2">
        <f t="shared" ca="1" si="268"/>
        <v>182</v>
      </c>
      <c r="G1052" s="2">
        <f t="shared" ca="1" si="269"/>
        <v>102</v>
      </c>
      <c r="H1052" s="2">
        <f t="shared" ca="1" si="270"/>
        <v>8.8000000000000007</v>
      </c>
      <c r="I1052" s="2">
        <f t="shared" ca="1" si="271"/>
        <v>16</v>
      </c>
      <c r="J1052" s="2">
        <f t="shared" ca="1" si="260"/>
        <v>13.200000000000001</v>
      </c>
      <c r="K1052" s="2">
        <f t="shared" ca="1" si="261"/>
        <v>1.82</v>
      </c>
      <c r="L1052" s="2">
        <f t="shared" ca="1" si="262"/>
        <v>1.53</v>
      </c>
      <c r="M1052" s="2">
        <f t="shared" ca="1" si="263"/>
        <v>0.44000000000000006</v>
      </c>
      <c r="N1052" s="14">
        <f t="shared" ca="1" si="264"/>
        <v>0.48</v>
      </c>
      <c r="O1052" s="2">
        <f t="shared" ca="1" si="265"/>
        <v>4.2699999999999996</v>
      </c>
      <c r="P1052" s="14">
        <f t="shared" ca="1" si="256"/>
        <v>1.3270142180094786</v>
      </c>
      <c r="Q1052" s="2">
        <f t="shared" ca="1" si="266"/>
        <v>72.985781990521318</v>
      </c>
      <c r="R1052" s="2">
        <f t="shared" ca="1" si="258"/>
        <v>77.255781990521314</v>
      </c>
      <c r="S1052" s="2">
        <v>0</v>
      </c>
      <c r="T1052" s="2">
        <v>0</v>
      </c>
      <c r="U1052" s="2">
        <v>0</v>
      </c>
      <c r="V1052" s="2">
        <v>0</v>
      </c>
      <c r="W1052" s="2">
        <f t="shared" ca="1" si="259"/>
        <v>90.455781990521317</v>
      </c>
    </row>
    <row r="1053" spans="1:23" hidden="1" x14ac:dyDescent="0.35">
      <c r="A1053" s="6" t="s">
        <v>63</v>
      </c>
      <c r="B1053" s="2" t="s">
        <v>124</v>
      </c>
      <c r="C1053" s="2" t="s">
        <v>109</v>
      </c>
      <c r="D1053" s="2">
        <f t="shared" si="257"/>
        <v>2</v>
      </c>
      <c r="E1053" s="2">
        <f t="shared" ca="1" si="267"/>
        <v>7.2</v>
      </c>
      <c r="F1053" s="2">
        <f t="shared" ca="1" si="268"/>
        <v>218</v>
      </c>
      <c r="G1053" s="2">
        <f t="shared" ca="1" si="269"/>
        <v>108</v>
      </c>
      <c r="H1053" s="2">
        <f t="shared" ca="1" si="270"/>
        <v>8.4</v>
      </c>
      <c r="I1053" s="2">
        <f t="shared" ca="1" si="271"/>
        <v>16</v>
      </c>
      <c r="J1053" s="2">
        <f t="shared" ca="1" si="260"/>
        <v>10.8</v>
      </c>
      <c r="K1053" s="2">
        <f t="shared" ca="1" si="261"/>
        <v>2.1800000000000002</v>
      </c>
      <c r="L1053" s="2">
        <f t="shared" ca="1" si="262"/>
        <v>1.6199999999999999</v>
      </c>
      <c r="M1053" s="2">
        <f t="shared" ca="1" si="263"/>
        <v>0.42000000000000004</v>
      </c>
      <c r="N1053" s="14">
        <f t="shared" ca="1" si="264"/>
        <v>0.48</v>
      </c>
      <c r="O1053" s="2">
        <f t="shared" ca="1" si="265"/>
        <v>4.6999999999999993</v>
      </c>
      <c r="P1053" s="14">
        <f t="shared" ca="1" si="256"/>
        <v>1.3461538461538463</v>
      </c>
      <c r="Q1053" s="2">
        <f t="shared" ca="1" si="266"/>
        <v>74.038461538461547</v>
      </c>
      <c r="R1053" s="2">
        <f t="shared" ca="1" si="258"/>
        <v>78.73846153846155</v>
      </c>
      <c r="S1053" s="2">
        <v>0</v>
      </c>
      <c r="T1053" s="2">
        <v>0</v>
      </c>
      <c r="U1053" s="2">
        <v>0</v>
      </c>
      <c r="V1053" s="2">
        <v>0</v>
      </c>
      <c r="W1053" s="2">
        <f t="shared" ca="1" si="259"/>
        <v>89.538461538461547</v>
      </c>
    </row>
    <row r="1054" spans="1:23" hidden="1" x14ac:dyDescent="0.35">
      <c r="A1054" s="6" t="s">
        <v>64</v>
      </c>
      <c r="B1054" s="2" t="s">
        <v>124</v>
      </c>
      <c r="C1054" s="2" t="s">
        <v>109</v>
      </c>
      <c r="D1054" s="2">
        <f t="shared" si="257"/>
        <v>2</v>
      </c>
      <c r="E1054" s="2">
        <f t="shared" ca="1" si="267"/>
        <v>7.8</v>
      </c>
      <c r="F1054" s="2">
        <f t="shared" ca="1" si="268"/>
        <v>200</v>
      </c>
      <c r="G1054" s="2">
        <f t="shared" ca="1" si="269"/>
        <v>90</v>
      </c>
      <c r="H1054" s="2">
        <f t="shared" ca="1" si="270"/>
        <v>7</v>
      </c>
      <c r="I1054" s="2">
        <f t="shared" ca="1" si="271"/>
        <v>12</v>
      </c>
      <c r="J1054" s="2">
        <f t="shared" ca="1" si="260"/>
        <v>11.7</v>
      </c>
      <c r="K1054" s="2">
        <f t="shared" ca="1" si="261"/>
        <v>2</v>
      </c>
      <c r="L1054" s="2">
        <f t="shared" ca="1" si="262"/>
        <v>1.3499999999999999</v>
      </c>
      <c r="M1054" s="2">
        <f t="shared" ca="1" si="263"/>
        <v>0.35000000000000003</v>
      </c>
      <c r="N1054" s="14">
        <f t="shared" ca="1" si="264"/>
        <v>0.36</v>
      </c>
      <c r="O1054" s="2">
        <f t="shared" ca="1" si="265"/>
        <v>4.0599999999999996</v>
      </c>
      <c r="P1054" s="14">
        <f t="shared" ca="1" si="256"/>
        <v>1.222707423580786</v>
      </c>
      <c r="Q1054" s="2">
        <f t="shared" ca="1" si="266"/>
        <v>67.248908296943227</v>
      </c>
      <c r="R1054" s="2">
        <f t="shared" ca="1" si="258"/>
        <v>71.30890829694323</v>
      </c>
      <c r="S1054" s="2">
        <v>0</v>
      </c>
      <c r="T1054" s="2">
        <v>0</v>
      </c>
      <c r="U1054" s="2">
        <v>0</v>
      </c>
      <c r="V1054" s="2">
        <v>0</v>
      </c>
      <c r="W1054" s="2">
        <f t="shared" ca="1" si="259"/>
        <v>83.008908296943233</v>
      </c>
    </row>
    <row r="1055" spans="1:23" hidden="1" x14ac:dyDescent="0.35">
      <c r="A1055" s="6" t="s">
        <v>65</v>
      </c>
      <c r="B1055" s="2" t="s">
        <v>124</v>
      </c>
      <c r="C1055" s="2" t="s">
        <v>109</v>
      </c>
      <c r="D1055" s="2">
        <f t="shared" si="257"/>
        <v>2</v>
      </c>
      <c r="E1055" s="2">
        <f t="shared" ca="1" si="267"/>
        <v>7</v>
      </c>
      <c r="F1055" s="2">
        <f t="shared" ca="1" si="268"/>
        <v>190</v>
      </c>
      <c r="G1055" s="2">
        <f t="shared" ca="1" si="269"/>
        <v>116</v>
      </c>
      <c r="H1055" s="2">
        <f t="shared" ca="1" si="270"/>
        <v>8.1999999999999993</v>
      </c>
      <c r="I1055" s="2">
        <f t="shared" ca="1" si="271"/>
        <v>10</v>
      </c>
      <c r="J1055" s="2">
        <f t="shared" ca="1" si="260"/>
        <v>10.5</v>
      </c>
      <c r="K1055" s="2">
        <f t="shared" ca="1" si="261"/>
        <v>1.9000000000000001</v>
      </c>
      <c r="L1055" s="2">
        <f t="shared" ca="1" si="262"/>
        <v>1.74</v>
      </c>
      <c r="M1055" s="2">
        <f t="shared" ca="1" si="263"/>
        <v>0.41</v>
      </c>
      <c r="N1055" s="14">
        <f t="shared" ca="1" si="264"/>
        <v>0.2</v>
      </c>
      <c r="O1055" s="2">
        <f t="shared" ca="1" si="265"/>
        <v>4.25</v>
      </c>
      <c r="P1055" s="14">
        <f t="shared" ca="1" si="256"/>
        <v>1.4507772020725389</v>
      </c>
      <c r="Q1055" s="2">
        <f t="shared" ca="1" si="266"/>
        <v>79.792746113989637</v>
      </c>
      <c r="R1055" s="2">
        <f t="shared" ca="1" si="258"/>
        <v>84.042746113989637</v>
      </c>
      <c r="S1055" s="2">
        <v>0</v>
      </c>
      <c r="T1055" s="2">
        <v>0</v>
      </c>
      <c r="U1055" s="2">
        <v>0</v>
      </c>
      <c r="V1055" s="2">
        <v>0</v>
      </c>
      <c r="W1055" s="2">
        <f t="shared" ca="1" si="259"/>
        <v>94.542746113989637</v>
      </c>
    </row>
    <row r="1056" spans="1:23" hidden="1" x14ac:dyDescent="0.35">
      <c r="A1056" s="6" t="s">
        <v>66</v>
      </c>
      <c r="B1056" s="2" t="s">
        <v>124</v>
      </c>
      <c r="C1056" s="2" t="s">
        <v>109</v>
      </c>
      <c r="D1056" s="2">
        <f t="shared" si="257"/>
        <v>2</v>
      </c>
      <c r="E1056" s="2">
        <f t="shared" ca="1" si="267"/>
        <v>8.1999999999999993</v>
      </c>
      <c r="F1056" s="2">
        <f t="shared" ca="1" si="268"/>
        <v>198</v>
      </c>
      <c r="G1056" s="2">
        <f t="shared" ca="1" si="269"/>
        <v>116</v>
      </c>
      <c r="H1056" s="2">
        <f t="shared" ca="1" si="270"/>
        <v>7</v>
      </c>
      <c r="I1056" s="2">
        <f t="shared" ca="1" si="271"/>
        <v>14</v>
      </c>
      <c r="J1056" s="2">
        <f t="shared" ca="1" si="260"/>
        <v>12.299999999999999</v>
      </c>
      <c r="K1056" s="2">
        <f t="shared" ca="1" si="261"/>
        <v>1.98</v>
      </c>
      <c r="L1056" s="2">
        <f t="shared" ca="1" si="262"/>
        <v>1.74</v>
      </c>
      <c r="M1056" s="2">
        <f t="shared" ca="1" si="263"/>
        <v>0.35000000000000003</v>
      </c>
      <c r="N1056" s="14">
        <f t="shared" ca="1" si="264"/>
        <v>0.70000000000000007</v>
      </c>
      <c r="O1056" s="2">
        <f t="shared" ca="1" si="265"/>
        <v>4.7699999999999996</v>
      </c>
      <c r="P1056" s="14">
        <f t="shared" ca="1" si="256"/>
        <v>1.1864406779661016</v>
      </c>
      <c r="Q1056" s="2">
        <f t="shared" ca="1" si="266"/>
        <v>65.254237288135585</v>
      </c>
      <c r="R1056" s="2">
        <f t="shared" ca="1" si="258"/>
        <v>70.024237288135581</v>
      </c>
      <c r="S1056" s="2">
        <v>0</v>
      </c>
      <c r="T1056" s="2">
        <v>0</v>
      </c>
      <c r="U1056" s="2">
        <v>0</v>
      </c>
      <c r="V1056" s="2">
        <v>0</v>
      </c>
      <c r="W1056" s="2">
        <f t="shared" ca="1" si="259"/>
        <v>82.324237288135578</v>
      </c>
    </row>
    <row r="1057" spans="1:23" hidden="1" x14ac:dyDescent="0.35">
      <c r="A1057" s="6" t="s">
        <v>67</v>
      </c>
      <c r="B1057" s="2" t="s">
        <v>124</v>
      </c>
      <c r="C1057" s="2" t="s">
        <v>109</v>
      </c>
      <c r="D1057" s="2">
        <f t="shared" si="257"/>
        <v>2</v>
      </c>
      <c r="E1057" s="2">
        <f t="shared" ca="1" si="267"/>
        <v>7.6</v>
      </c>
      <c r="F1057" s="2">
        <f t="shared" ca="1" si="268"/>
        <v>186</v>
      </c>
      <c r="G1057" s="2">
        <f t="shared" ca="1" si="269"/>
        <v>96</v>
      </c>
      <c r="H1057" s="2">
        <f t="shared" ca="1" si="270"/>
        <v>8.6</v>
      </c>
      <c r="I1057" s="2">
        <f t="shared" ca="1" si="271"/>
        <v>8</v>
      </c>
      <c r="J1057" s="2">
        <f t="shared" ca="1" si="260"/>
        <v>11.399999999999999</v>
      </c>
      <c r="K1057" s="2">
        <f t="shared" ca="1" si="261"/>
        <v>1.86</v>
      </c>
      <c r="L1057" s="2">
        <f t="shared" ca="1" si="262"/>
        <v>1.44</v>
      </c>
      <c r="M1057" s="2">
        <f t="shared" ca="1" si="263"/>
        <v>0.43</v>
      </c>
      <c r="N1057" s="14">
        <f t="shared" ca="1" si="264"/>
        <v>0.32</v>
      </c>
      <c r="O1057" s="2">
        <f t="shared" ca="1" si="265"/>
        <v>4.05</v>
      </c>
      <c r="P1057" s="14">
        <f t="shared" ca="1" si="256"/>
        <v>1.386138613861386</v>
      </c>
      <c r="Q1057" s="2">
        <f t="shared" ca="1" si="266"/>
        <v>76.237623762376231</v>
      </c>
      <c r="R1057" s="2">
        <f t="shared" ca="1" si="258"/>
        <v>80.287623762376228</v>
      </c>
      <c r="S1057" s="2">
        <v>0</v>
      </c>
      <c r="T1057" s="2">
        <v>0</v>
      </c>
      <c r="U1057" s="2">
        <v>0</v>
      </c>
      <c r="V1057" s="2">
        <v>0</v>
      </c>
      <c r="W1057" s="2">
        <f t="shared" ca="1" si="259"/>
        <v>91.687623762376234</v>
      </c>
    </row>
    <row r="1058" spans="1:23" hidden="1" x14ac:dyDescent="0.35">
      <c r="A1058" s="6" t="s">
        <v>68</v>
      </c>
      <c r="B1058" s="2" t="s">
        <v>124</v>
      </c>
      <c r="C1058" s="2" t="s">
        <v>109</v>
      </c>
      <c r="D1058" s="2">
        <f t="shared" si="257"/>
        <v>2</v>
      </c>
      <c r="E1058" s="2">
        <f t="shared" ca="1" si="267"/>
        <v>7.2</v>
      </c>
      <c r="F1058" s="2">
        <f t="shared" ca="1" si="268"/>
        <v>216</v>
      </c>
      <c r="G1058" s="2">
        <f t="shared" ca="1" si="269"/>
        <v>94</v>
      </c>
      <c r="H1058" s="2">
        <f t="shared" ca="1" si="270"/>
        <v>9</v>
      </c>
      <c r="I1058" s="2">
        <f t="shared" ca="1" si="271"/>
        <v>10</v>
      </c>
      <c r="J1058" s="2">
        <f t="shared" ca="1" si="260"/>
        <v>10.8</v>
      </c>
      <c r="K1058" s="2">
        <f t="shared" ca="1" si="261"/>
        <v>2.16</v>
      </c>
      <c r="L1058" s="2">
        <f t="shared" ca="1" si="262"/>
        <v>1.41</v>
      </c>
      <c r="M1058" s="2">
        <f t="shared" ca="1" si="263"/>
        <v>0.45</v>
      </c>
      <c r="N1058" s="14">
        <f t="shared" ca="1" si="264"/>
        <v>0.5</v>
      </c>
      <c r="O1058" s="2">
        <f t="shared" ca="1" si="265"/>
        <v>4.5200000000000005</v>
      </c>
      <c r="P1058" s="14">
        <f t="shared" ca="1" si="256"/>
        <v>1.5469613259668509</v>
      </c>
      <c r="Q1058" s="2">
        <f t="shared" ca="1" si="266"/>
        <v>85.082872928176798</v>
      </c>
      <c r="R1058" s="2">
        <f t="shared" ca="1" si="258"/>
        <v>89.602872928176794</v>
      </c>
      <c r="S1058" s="2">
        <v>0</v>
      </c>
      <c r="T1058" s="2">
        <v>0</v>
      </c>
      <c r="U1058" s="2">
        <v>0</v>
      </c>
      <c r="V1058" s="2">
        <v>0</v>
      </c>
      <c r="W1058" s="2">
        <f t="shared" ca="1" si="259"/>
        <v>100.40287292817679</v>
      </c>
    </row>
    <row r="1059" spans="1:23" hidden="1" x14ac:dyDescent="0.35">
      <c r="A1059" s="6" t="s">
        <v>69</v>
      </c>
      <c r="B1059" s="2" t="s">
        <v>124</v>
      </c>
      <c r="C1059" s="2" t="s">
        <v>109</v>
      </c>
      <c r="D1059" s="2">
        <f t="shared" si="257"/>
        <v>2</v>
      </c>
      <c r="E1059" s="2">
        <f t="shared" ca="1" si="267"/>
        <v>7.8</v>
      </c>
      <c r="F1059" s="2">
        <f t="shared" ca="1" si="268"/>
        <v>204</v>
      </c>
      <c r="G1059" s="2">
        <f t="shared" ca="1" si="269"/>
        <v>118</v>
      </c>
      <c r="H1059" s="2">
        <f t="shared" ca="1" si="270"/>
        <v>7.6</v>
      </c>
      <c r="I1059" s="2">
        <f t="shared" ca="1" si="271"/>
        <v>8</v>
      </c>
      <c r="J1059" s="2">
        <f t="shared" ca="1" si="260"/>
        <v>11.7</v>
      </c>
      <c r="K1059" s="2">
        <f t="shared" ca="1" si="261"/>
        <v>2.04</v>
      </c>
      <c r="L1059" s="2">
        <f t="shared" ca="1" si="262"/>
        <v>1.77</v>
      </c>
      <c r="M1059" s="2">
        <f t="shared" ca="1" si="263"/>
        <v>0.38</v>
      </c>
      <c r="N1059" s="14">
        <f t="shared" ca="1" si="264"/>
        <v>0.32</v>
      </c>
      <c r="O1059" s="2">
        <f t="shared" ca="1" si="265"/>
        <v>4.5100000000000007</v>
      </c>
      <c r="P1059" s="14">
        <f t="shared" ca="1" si="256"/>
        <v>1.7073170731707317</v>
      </c>
      <c r="Q1059" s="2">
        <f t="shared" ca="1" si="266"/>
        <v>93.902439024390247</v>
      </c>
      <c r="R1059" s="2">
        <f t="shared" ca="1" si="258"/>
        <v>98.412439024390252</v>
      </c>
      <c r="S1059" s="2">
        <v>0</v>
      </c>
      <c r="T1059" s="2">
        <v>0</v>
      </c>
      <c r="U1059" s="2">
        <v>0</v>
      </c>
      <c r="V1059" s="2">
        <v>0</v>
      </c>
      <c r="W1059" s="2">
        <f t="shared" ca="1" si="259"/>
        <v>110.11243902439026</v>
      </c>
    </row>
    <row r="1060" spans="1:23" hidden="1" x14ac:dyDescent="0.35">
      <c r="A1060" s="6" t="s">
        <v>70</v>
      </c>
      <c r="B1060" s="2" t="s">
        <v>124</v>
      </c>
      <c r="C1060" s="2" t="s">
        <v>109</v>
      </c>
      <c r="D1060" s="2">
        <f t="shared" si="257"/>
        <v>2</v>
      </c>
      <c r="E1060" s="2">
        <f t="shared" ca="1" si="267"/>
        <v>7</v>
      </c>
      <c r="F1060" s="2">
        <f t="shared" ca="1" si="268"/>
        <v>180</v>
      </c>
      <c r="G1060" s="2">
        <f t="shared" ca="1" si="269"/>
        <v>96</v>
      </c>
      <c r="H1060" s="2">
        <f t="shared" ca="1" si="270"/>
        <v>8.8000000000000007</v>
      </c>
      <c r="I1060" s="2">
        <f t="shared" ca="1" si="271"/>
        <v>8</v>
      </c>
      <c r="J1060" s="2">
        <f t="shared" ca="1" si="260"/>
        <v>10.5</v>
      </c>
      <c r="K1060" s="2">
        <f t="shared" ca="1" si="261"/>
        <v>1.8</v>
      </c>
      <c r="L1060" s="2">
        <f t="shared" ca="1" si="262"/>
        <v>1.44</v>
      </c>
      <c r="M1060" s="2">
        <f t="shared" ca="1" si="263"/>
        <v>0.44000000000000006</v>
      </c>
      <c r="N1060" s="14">
        <f t="shared" ca="1" si="264"/>
        <v>0.16</v>
      </c>
      <c r="O1060" s="2">
        <f t="shared" ca="1" si="265"/>
        <v>3.8400000000000003</v>
      </c>
      <c r="P1060" s="14">
        <f t="shared" ca="1" si="256"/>
        <v>1.2612612612612613</v>
      </c>
      <c r="Q1060" s="2">
        <f t="shared" ca="1" si="266"/>
        <v>69.369369369369366</v>
      </c>
      <c r="R1060" s="2">
        <f t="shared" ca="1" si="258"/>
        <v>73.209369369369369</v>
      </c>
      <c r="S1060" s="2">
        <v>0</v>
      </c>
      <c r="T1060" s="2">
        <v>0</v>
      </c>
      <c r="U1060" s="2">
        <v>0</v>
      </c>
      <c r="V1060" s="2">
        <v>0</v>
      </c>
      <c r="W1060" s="2">
        <f t="shared" ca="1" si="259"/>
        <v>83.709369369369369</v>
      </c>
    </row>
    <row r="1061" spans="1:23" hidden="1" x14ac:dyDescent="0.35">
      <c r="A1061" s="6" t="s">
        <v>71</v>
      </c>
      <c r="B1061" s="2" t="s">
        <v>124</v>
      </c>
      <c r="C1061" s="2" t="s">
        <v>109</v>
      </c>
      <c r="D1061" s="2">
        <f t="shared" si="257"/>
        <v>2</v>
      </c>
      <c r="E1061" s="2">
        <f t="shared" ca="1" si="267"/>
        <v>7.6</v>
      </c>
      <c r="F1061" s="2">
        <f t="shared" ca="1" si="268"/>
        <v>188</v>
      </c>
      <c r="G1061" s="2">
        <f t="shared" ca="1" si="269"/>
        <v>90</v>
      </c>
      <c r="H1061" s="2">
        <f t="shared" ca="1" si="270"/>
        <v>7</v>
      </c>
      <c r="I1061" s="2">
        <f t="shared" ca="1" si="271"/>
        <v>14</v>
      </c>
      <c r="J1061" s="2">
        <f t="shared" ca="1" si="260"/>
        <v>11.399999999999999</v>
      </c>
      <c r="K1061" s="2">
        <f t="shared" ca="1" si="261"/>
        <v>1.8800000000000001</v>
      </c>
      <c r="L1061" s="2">
        <f t="shared" ca="1" si="262"/>
        <v>1.3499999999999999</v>
      </c>
      <c r="M1061" s="2">
        <f t="shared" ca="1" si="263"/>
        <v>0.35000000000000003</v>
      </c>
      <c r="N1061" s="14">
        <f t="shared" ca="1" si="264"/>
        <v>0.28000000000000003</v>
      </c>
      <c r="O1061" s="2">
        <f t="shared" ca="1" si="265"/>
        <v>3.8600000000000003</v>
      </c>
      <c r="P1061" s="14">
        <f t="shared" ca="1" si="256"/>
        <v>1.4736842105263157</v>
      </c>
      <c r="Q1061" s="2">
        <f t="shared" ca="1" si="266"/>
        <v>81.05263157894737</v>
      </c>
      <c r="R1061" s="2">
        <f t="shared" ca="1" si="258"/>
        <v>84.912631578947369</v>
      </c>
      <c r="S1061" s="2">
        <v>0</v>
      </c>
      <c r="T1061" s="2">
        <v>0</v>
      </c>
      <c r="U1061" s="2">
        <v>0</v>
      </c>
      <c r="V1061" s="2">
        <v>0</v>
      </c>
      <c r="W1061" s="2">
        <f t="shared" ca="1" si="259"/>
        <v>96.312631578947361</v>
      </c>
    </row>
    <row r="1062" spans="1:23" hidden="1" x14ac:dyDescent="0.35">
      <c r="A1062" s="6" t="s">
        <v>72</v>
      </c>
      <c r="B1062" s="2" t="s">
        <v>124</v>
      </c>
      <c r="C1062" s="2" t="s">
        <v>109</v>
      </c>
      <c r="D1062" s="2">
        <f t="shared" si="257"/>
        <v>2</v>
      </c>
      <c r="E1062" s="2">
        <f t="shared" ca="1" si="267"/>
        <v>9</v>
      </c>
      <c r="F1062" s="2">
        <f t="shared" ca="1" si="268"/>
        <v>194</v>
      </c>
      <c r="G1062" s="2">
        <f t="shared" ca="1" si="269"/>
        <v>104</v>
      </c>
      <c r="H1062" s="2">
        <f t="shared" ca="1" si="270"/>
        <v>7.2</v>
      </c>
      <c r="I1062" s="2">
        <f t="shared" ca="1" si="271"/>
        <v>16</v>
      </c>
      <c r="J1062" s="2">
        <f t="shared" ca="1" si="260"/>
        <v>13.5</v>
      </c>
      <c r="K1062" s="2">
        <f t="shared" ca="1" si="261"/>
        <v>1.94</v>
      </c>
      <c r="L1062" s="2">
        <f t="shared" ca="1" si="262"/>
        <v>1.56</v>
      </c>
      <c r="M1062" s="2">
        <f t="shared" ca="1" si="263"/>
        <v>0.36000000000000004</v>
      </c>
      <c r="N1062" s="14">
        <f t="shared" ca="1" si="264"/>
        <v>0.8</v>
      </c>
      <c r="O1062" s="2">
        <f t="shared" ca="1" si="265"/>
        <v>4.66</v>
      </c>
      <c r="P1062" s="14">
        <f t="shared" ca="1" si="256"/>
        <v>1.1965811965811965</v>
      </c>
      <c r="Q1062" s="2">
        <f t="shared" ca="1" si="266"/>
        <v>65.811965811965806</v>
      </c>
      <c r="R1062" s="2">
        <f t="shared" ca="1" si="258"/>
        <v>70.471965811965802</v>
      </c>
      <c r="S1062" s="2">
        <v>0</v>
      </c>
      <c r="T1062" s="2">
        <v>0</v>
      </c>
      <c r="U1062" s="2">
        <v>0</v>
      </c>
      <c r="V1062" s="2">
        <v>0</v>
      </c>
      <c r="W1062" s="2">
        <f t="shared" ca="1" si="259"/>
        <v>83.971965811965802</v>
      </c>
    </row>
    <row r="1063" spans="1:23" hidden="1" x14ac:dyDescent="0.35">
      <c r="A1063" s="6" t="s">
        <v>73</v>
      </c>
      <c r="B1063" s="2" t="s">
        <v>124</v>
      </c>
      <c r="C1063" s="2" t="s">
        <v>109</v>
      </c>
      <c r="D1063" s="2">
        <f t="shared" si="257"/>
        <v>2</v>
      </c>
      <c r="E1063" s="2">
        <f t="shared" ca="1" si="267"/>
        <v>8.8000000000000007</v>
      </c>
      <c r="F1063" s="2">
        <f t="shared" ca="1" si="268"/>
        <v>212</v>
      </c>
      <c r="G1063" s="2">
        <f t="shared" ca="1" si="269"/>
        <v>108</v>
      </c>
      <c r="H1063" s="2">
        <f t="shared" ca="1" si="270"/>
        <v>7.4</v>
      </c>
      <c r="I1063" s="2">
        <f t="shared" ca="1" si="271"/>
        <v>12</v>
      </c>
      <c r="J1063" s="2">
        <f t="shared" ca="1" si="260"/>
        <v>13.200000000000001</v>
      </c>
      <c r="K1063" s="2">
        <f t="shared" ca="1" si="261"/>
        <v>2.12</v>
      </c>
      <c r="L1063" s="2">
        <f t="shared" ca="1" si="262"/>
        <v>1.6199999999999999</v>
      </c>
      <c r="M1063" s="2">
        <f t="shared" ca="1" si="263"/>
        <v>0.37000000000000005</v>
      </c>
      <c r="N1063" s="14">
        <f t="shared" ca="1" si="264"/>
        <v>0.36</v>
      </c>
      <c r="O1063" s="2">
        <f t="shared" ca="1" si="265"/>
        <v>4.4700000000000006</v>
      </c>
      <c r="P1063" s="14">
        <f t="shared" ca="1" si="256"/>
        <v>1.2173913043478262</v>
      </c>
      <c r="Q1063" s="2">
        <f t="shared" ca="1" si="266"/>
        <v>66.956521739130437</v>
      </c>
      <c r="R1063" s="2">
        <f t="shared" ca="1" si="258"/>
        <v>71.426521739130436</v>
      </c>
      <c r="S1063" s="2">
        <v>0</v>
      </c>
      <c r="T1063" s="2">
        <v>0</v>
      </c>
      <c r="U1063" s="2">
        <v>0</v>
      </c>
      <c r="V1063" s="2">
        <v>0</v>
      </c>
      <c r="W1063" s="2">
        <f t="shared" ca="1" si="259"/>
        <v>84.626521739130439</v>
      </c>
    </row>
    <row r="1064" spans="1:23" hidden="1" x14ac:dyDescent="0.35">
      <c r="A1064" s="6" t="s">
        <v>74</v>
      </c>
      <c r="B1064" s="2" t="s">
        <v>124</v>
      </c>
      <c r="C1064" s="2" t="s">
        <v>109</v>
      </c>
      <c r="D1064" s="2">
        <f t="shared" si="257"/>
        <v>2</v>
      </c>
      <c r="E1064" s="2">
        <f t="shared" ca="1" si="267"/>
        <v>7.6</v>
      </c>
      <c r="F1064" s="2">
        <f t="shared" ca="1" si="268"/>
        <v>214</v>
      </c>
      <c r="G1064" s="2">
        <f t="shared" ca="1" si="269"/>
        <v>106</v>
      </c>
      <c r="H1064" s="2">
        <f t="shared" ca="1" si="270"/>
        <v>7.6</v>
      </c>
      <c r="I1064" s="2">
        <f t="shared" ca="1" si="271"/>
        <v>6</v>
      </c>
      <c r="J1064" s="2">
        <f t="shared" ca="1" si="260"/>
        <v>11.399999999999999</v>
      </c>
      <c r="K1064" s="2">
        <f t="shared" ca="1" si="261"/>
        <v>2.14</v>
      </c>
      <c r="L1064" s="2">
        <f t="shared" ca="1" si="262"/>
        <v>1.5899999999999999</v>
      </c>
      <c r="M1064" s="2">
        <f t="shared" ca="1" si="263"/>
        <v>0.38</v>
      </c>
      <c r="N1064" s="14">
        <f t="shared" ca="1" si="264"/>
        <v>0.12</v>
      </c>
      <c r="O1064" s="2">
        <f t="shared" ca="1" si="265"/>
        <v>4.2300000000000004</v>
      </c>
      <c r="P1064" s="14">
        <f t="shared" ca="1" si="256"/>
        <v>1.3397129186602872</v>
      </c>
      <c r="Q1064" s="2">
        <f t="shared" ca="1" si="266"/>
        <v>73.684210526315795</v>
      </c>
      <c r="R1064" s="2">
        <f t="shared" ca="1" si="258"/>
        <v>77.914210526315799</v>
      </c>
      <c r="S1064" s="2">
        <v>0</v>
      </c>
      <c r="T1064" s="2">
        <v>0</v>
      </c>
      <c r="U1064" s="2">
        <v>0</v>
      </c>
      <c r="V1064" s="2">
        <v>0</v>
      </c>
      <c r="W1064" s="2">
        <f t="shared" ca="1" si="259"/>
        <v>89.314210526315804</v>
      </c>
    </row>
    <row r="1065" spans="1:23" hidden="1" x14ac:dyDescent="0.35">
      <c r="A1065" s="6" t="s">
        <v>75</v>
      </c>
      <c r="B1065" s="2" t="s">
        <v>124</v>
      </c>
      <c r="C1065" s="2" t="s">
        <v>109</v>
      </c>
      <c r="D1065" s="2">
        <f t="shared" si="257"/>
        <v>2</v>
      </c>
      <c r="E1065" s="2">
        <f t="shared" ca="1" si="267"/>
        <v>7.2</v>
      </c>
      <c r="F1065" s="2">
        <f t="shared" ca="1" si="268"/>
        <v>208</v>
      </c>
      <c r="G1065" s="2">
        <f t="shared" ca="1" si="269"/>
        <v>104</v>
      </c>
      <c r="H1065" s="2">
        <f t="shared" ca="1" si="270"/>
        <v>7.4</v>
      </c>
      <c r="I1065" s="2">
        <f t="shared" ca="1" si="271"/>
        <v>14</v>
      </c>
      <c r="J1065" s="2">
        <f t="shared" ca="1" si="260"/>
        <v>10.8</v>
      </c>
      <c r="K1065" s="2">
        <f t="shared" ca="1" si="261"/>
        <v>2.08</v>
      </c>
      <c r="L1065" s="2">
        <f t="shared" ca="1" si="262"/>
        <v>1.56</v>
      </c>
      <c r="M1065" s="2">
        <f t="shared" ca="1" si="263"/>
        <v>0.37000000000000005</v>
      </c>
      <c r="N1065" s="14">
        <f t="shared" ca="1" si="264"/>
        <v>0.42</v>
      </c>
      <c r="O1065" s="2">
        <f t="shared" ca="1" si="265"/>
        <v>4.43</v>
      </c>
      <c r="P1065" s="14">
        <f t="shared" ca="1" si="256"/>
        <v>1.4213197969543148</v>
      </c>
      <c r="Q1065" s="2">
        <f t="shared" ca="1" si="266"/>
        <v>78.172588832487307</v>
      </c>
      <c r="R1065" s="2">
        <f t="shared" ca="1" si="258"/>
        <v>82.602588832487299</v>
      </c>
      <c r="S1065" s="2">
        <v>0</v>
      </c>
      <c r="T1065" s="2">
        <v>0</v>
      </c>
      <c r="U1065" s="2">
        <v>0</v>
      </c>
      <c r="V1065" s="2">
        <v>0</v>
      </c>
      <c r="W1065" s="2">
        <f t="shared" ca="1" si="259"/>
        <v>93.402588832487297</v>
      </c>
    </row>
    <row r="1066" spans="1:23" hidden="1" x14ac:dyDescent="0.35">
      <c r="A1066" s="6" t="s">
        <v>76</v>
      </c>
      <c r="B1066" s="2" t="s">
        <v>124</v>
      </c>
      <c r="C1066" s="2" t="s">
        <v>109</v>
      </c>
      <c r="D1066" s="2">
        <f t="shared" si="257"/>
        <v>2</v>
      </c>
      <c r="E1066" s="2">
        <f t="shared" ca="1" si="267"/>
        <v>8.8000000000000007</v>
      </c>
      <c r="F1066" s="2">
        <f t="shared" ca="1" si="268"/>
        <v>206</v>
      </c>
      <c r="G1066" s="2">
        <f t="shared" ca="1" si="269"/>
        <v>98</v>
      </c>
      <c r="H1066" s="2">
        <f t="shared" ca="1" si="270"/>
        <v>8</v>
      </c>
      <c r="I1066" s="2">
        <f t="shared" ca="1" si="271"/>
        <v>6</v>
      </c>
      <c r="J1066" s="2">
        <f t="shared" ca="1" si="260"/>
        <v>13.200000000000001</v>
      </c>
      <c r="K1066" s="2">
        <f t="shared" ca="1" si="261"/>
        <v>2.06</v>
      </c>
      <c r="L1066" s="2">
        <f t="shared" ca="1" si="262"/>
        <v>1.47</v>
      </c>
      <c r="M1066" s="2">
        <f t="shared" ca="1" si="263"/>
        <v>0.4</v>
      </c>
      <c r="N1066" s="14">
        <f t="shared" ca="1" si="264"/>
        <v>0.12</v>
      </c>
      <c r="O1066" s="2">
        <f t="shared" ca="1" si="265"/>
        <v>4.05</v>
      </c>
      <c r="P1066" s="14">
        <f t="shared" ca="1" si="256"/>
        <v>1.7073170731707317</v>
      </c>
      <c r="Q1066" s="2">
        <f t="shared" ca="1" si="266"/>
        <v>93.902439024390247</v>
      </c>
      <c r="R1066" s="2">
        <f t="shared" ca="1" si="258"/>
        <v>97.952439024390245</v>
      </c>
      <c r="S1066" s="2">
        <v>0</v>
      </c>
      <c r="T1066" s="2">
        <v>0</v>
      </c>
      <c r="U1066" s="2">
        <v>0</v>
      </c>
      <c r="V1066" s="2">
        <v>0</v>
      </c>
      <c r="W1066" s="2">
        <f t="shared" ca="1" si="259"/>
        <v>111.15243902439025</v>
      </c>
    </row>
    <row r="1067" spans="1:23" hidden="1" x14ac:dyDescent="0.35">
      <c r="A1067" s="6" t="s">
        <v>77</v>
      </c>
      <c r="B1067" s="2" t="s">
        <v>124</v>
      </c>
      <c r="C1067" s="2" t="s">
        <v>109</v>
      </c>
      <c r="D1067" s="2">
        <f t="shared" si="257"/>
        <v>2</v>
      </c>
      <c r="E1067" s="2">
        <f t="shared" ca="1" si="267"/>
        <v>8.4</v>
      </c>
      <c r="F1067" s="2">
        <f t="shared" ca="1" si="268"/>
        <v>180</v>
      </c>
      <c r="G1067" s="2">
        <f t="shared" ca="1" si="269"/>
        <v>102</v>
      </c>
      <c r="H1067" s="2">
        <f t="shared" ca="1" si="270"/>
        <v>7.2</v>
      </c>
      <c r="I1067" s="2">
        <f t="shared" ca="1" si="271"/>
        <v>6</v>
      </c>
      <c r="J1067" s="2">
        <f t="shared" ca="1" si="260"/>
        <v>12.600000000000001</v>
      </c>
      <c r="K1067" s="2">
        <f t="shared" ca="1" si="261"/>
        <v>1.8</v>
      </c>
      <c r="L1067" s="2">
        <f t="shared" ca="1" si="262"/>
        <v>1.53</v>
      </c>
      <c r="M1067" s="2">
        <f t="shared" ca="1" si="263"/>
        <v>0.36000000000000004</v>
      </c>
      <c r="N1067" s="14">
        <f t="shared" ca="1" si="264"/>
        <v>0.30000000000000004</v>
      </c>
      <c r="O1067" s="2">
        <f t="shared" ca="1" si="265"/>
        <v>3.99</v>
      </c>
      <c r="P1067" s="14">
        <f t="shared" ca="1" si="256"/>
        <v>1.7073170731707317</v>
      </c>
      <c r="Q1067" s="2">
        <f t="shared" ca="1" si="266"/>
        <v>93.902439024390247</v>
      </c>
      <c r="R1067" s="2">
        <f t="shared" ca="1" si="258"/>
        <v>97.892439024390242</v>
      </c>
      <c r="S1067" s="2">
        <v>0</v>
      </c>
      <c r="T1067" s="2">
        <v>0</v>
      </c>
      <c r="U1067" s="2">
        <v>0</v>
      </c>
      <c r="V1067" s="2">
        <v>0</v>
      </c>
      <c r="W1067" s="2">
        <f t="shared" ca="1" si="259"/>
        <v>110.49243902439025</v>
      </c>
    </row>
    <row r="1068" spans="1:23" hidden="1" x14ac:dyDescent="0.35">
      <c r="A1068" s="6" t="s">
        <v>78</v>
      </c>
      <c r="B1068" s="2" t="s">
        <v>124</v>
      </c>
      <c r="C1068" s="2" t="s">
        <v>109</v>
      </c>
      <c r="D1068" s="2">
        <f t="shared" si="257"/>
        <v>2</v>
      </c>
      <c r="E1068" s="2">
        <f t="shared" ca="1" si="267"/>
        <v>8.6</v>
      </c>
      <c r="F1068" s="2">
        <f t="shared" ca="1" si="268"/>
        <v>186</v>
      </c>
      <c r="G1068" s="2">
        <f t="shared" ca="1" si="269"/>
        <v>104</v>
      </c>
      <c r="H1068" s="2">
        <f t="shared" ca="1" si="270"/>
        <v>8.4</v>
      </c>
      <c r="I1068" s="2">
        <f t="shared" ca="1" si="271"/>
        <v>4</v>
      </c>
      <c r="J1068" s="2">
        <f t="shared" ca="1" si="260"/>
        <v>12.899999999999999</v>
      </c>
      <c r="K1068" s="2">
        <f t="shared" ca="1" si="261"/>
        <v>1.86</v>
      </c>
      <c r="L1068" s="2">
        <f t="shared" ca="1" si="262"/>
        <v>1.56</v>
      </c>
      <c r="M1068" s="2">
        <f t="shared" ca="1" si="263"/>
        <v>0.42000000000000004</v>
      </c>
      <c r="N1068" s="14">
        <f t="shared" ca="1" si="264"/>
        <v>0.2</v>
      </c>
      <c r="O1068" s="2">
        <f t="shared" ca="1" si="265"/>
        <v>4.04</v>
      </c>
      <c r="P1068" s="14">
        <f t="shared" ca="1" si="256"/>
        <v>1.5217391304347827</v>
      </c>
      <c r="Q1068" s="2">
        <f t="shared" ca="1" si="266"/>
        <v>83.695652173913047</v>
      </c>
      <c r="R1068" s="2">
        <f t="shared" ca="1" si="258"/>
        <v>87.735652173913053</v>
      </c>
      <c r="S1068" s="2">
        <v>0</v>
      </c>
      <c r="T1068" s="2">
        <v>0</v>
      </c>
      <c r="U1068" s="2">
        <v>0</v>
      </c>
      <c r="V1068" s="2">
        <v>0</v>
      </c>
      <c r="W1068" s="2">
        <f t="shared" ca="1" si="259"/>
        <v>100.63565217391306</v>
      </c>
    </row>
    <row r="1069" spans="1:23" hidden="1" x14ac:dyDescent="0.35">
      <c r="A1069" s="6" t="s">
        <v>79</v>
      </c>
      <c r="B1069" s="2" t="s">
        <v>124</v>
      </c>
      <c r="C1069" s="2" t="s">
        <v>109</v>
      </c>
      <c r="D1069" s="2">
        <f t="shared" si="257"/>
        <v>2</v>
      </c>
      <c r="E1069" s="2">
        <f t="shared" ca="1" si="267"/>
        <v>8.8000000000000007</v>
      </c>
      <c r="F1069" s="2">
        <f t="shared" ca="1" si="268"/>
        <v>196</v>
      </c>
      <c r="G1069" s="2">
        <f t="shared" ca="1" si="269"/>
        <v>100</v>
      </c>
      <c r="H1069" s="2">
        <f t="shared" ca="1" si="270"/>
        <v>7.4</v>
      </c>
      <c r="I1069" s="2">
        <f t="shared" ca="1" si="271"/>
        <v>4</v>
      </c>
      <c r="J1069" s="2">
        <f t="shared" ca="1" si="260"/>
        <v>13.200000000000001</v>
      </c>
      <c r="K1069" s="2">
        <f t="shared" ca="1" si="261"/>
        <v>1.96</v>
      </c>
      <c r="L1069" s="2">
        <f t="shared" ca="1" si="262"/>
        <v>1.5</v>
      </c>
      <c r="M1069" s="2">
        <f t="shared" ca="1" si="263"/>
        <v>0.37000000000000005</v>
      </c>
      <c r="N1069" s="14">
        <f t="shared" ca="1" si="264"/>
        <v>0.12</v>
      </c>
      <c r="O1069" s="2">
        <f t="shared" ca="1" si="265"/>
        <v>3.95</v>
      </c>
      <c r="P1069" s="14">
        <f t="shared" ca="1" si="256"/>
        <v>1.6374269005847952</v>
      </c>
      <c r="Q1069" s="2">
        <f t="shared" ca="1" si="266"/>
        <v>90.058479532163744</v>
      </c>
      <c r="R1069" s="2">
        <f t="shared" ca="1" si="258"/>
        <v>94.008479532163747</v>
      </c>
      <c r="S1069" s="2">
        <v>0</v>
      </c>
      <c r="T1069" s="2">
        <v>0</v>
      </c>
      <c r="U1069" s="2">
        <v>0</v>
      </c>
      <c r="V1069" s="2">
        <v>0</v>
      </c>
      <c r="W1069" s="2">
        <f t="shared" ca="1" si="259"/>
        <v>107.20847953216375</v>
      </c>
    </row>
    <row r="1070" spans="1:23" hidden="1" x14ac:dyDescent="0.35">
      <c r="A1070" s="6" t="s">
        <v>80</v>
      </c>
      <c r="B1070" s="2" t="s">
        <v>124</v>
      </c>
      <c r="C1070" s="2" t="s">
        <v>109</v>
      </c>
      <c r="D1070" s="2">
        <f t="shared" si="257"/>
        <v>2</v>
      </c>
      <c r="E1070" s="2">
        <f t="shared" ca="1" si="267"/>
        <v>9</v>
      </c>
      <c r="F1070" s="2">
        <f t="shared" ca="1" si="268"/>
        <v>184</v>
      </c>
      <c r="G1070" s="2">
        <f t="shared" ca="1" si="269"/>
        <v>114</v>
      </c>
      <c r="H1070" s="2">
        <f t="shared" ca="1" si="270"/>
        <v>8.4</v>
      </c>
      <c r="I1070" s="2">
        <f t="shared" ca="1" si="271"/>
        <v>10</v>
      </c>
      <c r="J1070" s="2">
        <f t="shared" ca="1" si="260"/>
        <v>13.5</v>
      </c>
      <c r="K1070" s="2">
        <f t="shared" ca="1" si="261"/>
        <v>1.84</v>
      </c>
      <c r="L1070" s="2">
        <f t="shared" ca="1" si="262"/>
        <v>1.71</v>
      </c>
      <c r="M1070" s="2">
        <f t="shared" ca="1" si="263"/>
        <v>0.42000000000000004</v>
      </c>
      <c r="N1070" s="14">
        <f t="shared" ca="1" si="264"/>
        <v>0.3</v>
      </c>
      <c r="O1070" s="2">
        <f t="shared" ca="1" si="265"/>
        <v>4.2699999999999996</v>
      </c>
      <c r="P1070" s="14">
        <f t="shared" ca="1" si="256"/>
        <v>1.3930348258706469</v>
      </c>
      <c r="Q1070" s="2">
        <f t="shared" ca="1" si="266"/>
        <v>76.616915422885583</v>
      </c>
      <c r="R1070" s="2">
        <f t="shared" ca="1" si="258"/>
        <v>80.886915422885579</v>
      </c>
      <c r="S1070" s="2">
        <v>0</v>
      </c>
      <c r="T1070" s="2">
        <v>0</v>
      </c>
      <c r="U1070" s="2">
        <v>0</v>
      </c>
      <c r="V1070" s="2">
        <v>0</v>
      </c>
      <c r="W1070" s="2">
        <f t="shared" ca="1" si="259"/>
        <v>94.386915422885579</v>
      </c>
    </row>
    <row r="1071" spans="1:23" hidden="1" x14ac:dyDescent="0.35">
      <c r="A1071" s="6" t="s">
        <v>81</v>
      </c>
      <c r="B1071" s="2" t="s">
        <v>124</v>
      </c>
      <c r="C1071" s="2" t="s">
        <v>109</v>
      </c>
      <c r="D1071" s="2">
        <f t="shared" si="257"/>
        <v>2</v>
      </c>
      <c r="E1071" s="2">
        <f t="shared" ca="1" si="267"/>
        <v>8.4</v>
      </c>
      <c r="F1071" s="2">
        <f t="shared" ca="1" si="268"/>
        <v>214</v>
      </c>
      <c r="G1071" s="2">
        <f t="shared" ca="1" si="269"/>
        <v>94</v>
      </c>
      <c r="H1071" s="2">
        <f t="shared" ca="1" si="270"/>
        <v>7.2</v>
      </c>
      <c r="I1071" s="2">
        <f t="shared" ca="1" si="271"/>
        <v>4</v>
      </c>
      <c r="J1071" s="2">
        <f t="shared" ca="1" si="260"/>
        <v>12.600000000000001</v>
      </c>
      <c r="K1071" s="2">
        <f t="shared" ca="1" si="261"/>
        <v>2.14</v>
      </c>
      <c r="L1071" s="2">
        <f t="shared" ca="1" si="262"/>
        <v>1.41</v>
      </c>
      <c r="M1071" s="2">
        <f t="shared" ca="1" si="263"/>
        <v>0.36000000000000004</v>
      </c>
      <c r="N1071" s="14">
        <f t="shared" ca="1" si="264"/>
        <v>0.08</v>
      </c>
      <c r="O1071" s="2">
        <f t="shared" ca="1" si="265"/>
        <v>3.9899999999999998</v>
      </c>
      <c r="P1071" s="14">
        <f t="shared" ca="1" si="256"/>
        <v>1.5909090909090908</v>
      </c>
      <c r="Q1071" s="2">
        <f t="shared" ca="1" si="266"/>
        <v>87.5</v>
      </c>
      <c r="R1071" s="2">
        <f t="shared" ca="1" si="258"/>
        <v>91.49</v>
      </c>
      <c r="S1071" s="2">
        <v>0</v>
      </c>
      <c r="T1071" s="2">
        <v>0</v>
      </c>
      <c r="U1071" s="2">
        <v>0</v>
      </c>
      <c r="V1071" s="2">
        <v>0</v>
      </c>
      <c r="W1071" s="2">
        <f t="shared" ca="1" si="259"/>
        <v>104.09</v>
      </c>
    </row>
    <row r="1072" spans="1:23" hidden="1" x14ac:dyDescent="0.35">
      <c r="A1072" s="6" t="s">
        <v>82</v>
      </c>
      <c r="B1072" s="2" t="s">
        <v>124</v>
      </c>
      <c r="C1072" s="2" t="s">
        <v>109</v>
      </c>
      <c r="D1072" s="2">
        <f t="shared" si="257"/>
        <v>2</v>
      </c>
      <c r="E1072" s="2">
        <f t="shared" ca="1" si="267"/>
        <v>7.2</v>
      </c>
      <c r="F1072" s="2">
        <f t="shared" ca="1" si="268"/>
        <v>206</v>
      </c>
      <c r="G1072" s="2">
        <f t="shared" ca="1" si="269"/>
        <v>112</v>
      </c>
      <c r="H1072" s="2">
        <f t="shared" ca="1" si="270"/>
        <v>7</v>
      </c>
      <c r="I1072" s="2">
        <f t="shared" ca="1" si="271"/>
        <v>4</v>
      </c>
      <c r="J1072" s="2">
        <f t="shared" ca="1" si="260"/>
        <v>10.8</v>
      </c>
      <c r="K1072" s="2">
        <f t="shared" ca="1" si="261"/>
        <v>2.06</v>
      </c>
      <c r="L1072" s="2">
        <f t="shared" ca="1" si="262"/>
        <v>1.68</v>
      </c>
      <c r="M1072" s="2">
        <f t="shared" ca="1" si="263"/>
        <v>0.35000000000000003</v>
      </c>
      <c r="N1072" s="14">
        <f t="shared" ca="1" si="264"/>
        <v>0.12</v>
      </c>
      <c r="O1072" s="2">
        <f t="shared" ca="1" si="265"/>
        <v>4.21</v>
      </c>
      <c r="P1072" s="14">
        <f t="shared" ca="1" si="256"/>
        <v>1.5217391304347827</v>
      </c>
      <c r="Q1072" s="2">
        <f t="shared" ca="1" si="266"/>
        <v>83.695652173913047</v>
      </c>
      <c r="R1072" s="2">
        <f t="shared" ca="1" si="258"/>
        <v>87.90565217391304</v>
      </c>
      <c r="S1072" s="2">
        <v>0</v>
      </c>
      <c r="T1072" s="2">
        <v>0</v>
      </c>
      <c r="U1072" s="2">
        <v>0</v>
      </c>
      <c r="V1072" s="2">
        <v>0</v>
      </c>
      <c r="W1072" s="2">
        <f t="shared" ca="1" si="259"/>
        <v>98.705652173913037</v>
      </c>
    </row>
    <row r="1073" spans="1:23" hidden="1" x14ac:dyDescent="0.35">
      <c r="A1073" s="6" t="s">
        <v>83</v>
      </c>
      <c r="B1073" s="2" t="s">
        <v>124</v>
      </c>
      <c r="C1073" s="2" t="s">
        <v>109</v>
      </c>
      <c r="D1073" s="2">
        <f t="shared" si="257"/>
        <v>2</v>
      </c>
      <c r="E1073" s="2">
        <f t="shared" ca="1" si="267"/>
        <v>7.4</v>
      </c>
      <c r="F1073" s="2">
        <f t="shared" ca="1" si="268"/>
        <v>216</v>
      </c>
      <c r="G1073" s="2">
        <f t="shared" ca="1" si="269"/>
        <v>100</v>
      </c>
      <c r="H1073" s="2">
        <f t="shared" ca="1" si="270"/>
        <v>8.4</v>
      </c>
      <c r="I1073" s="2">
        <f t="shared" ca="1" si="271"/>
        <v>6</v>
      </c>
      <c r="J1073" s="2">
        <f t="shared" ca="1" si="260"/>
        <v>11.100000000000001</v>
      </c>
      <c r="K1073" s="2">
        <f t="shared" ca="1" si="261"/>
        <v>2.16</v>
      </c>
      <c r="L1073" s="2">
        <f t="shared" ca="1" si="262"/>
        <v>1.5</v>
      </c>
      <c r="M1073" s="2">
        <f t="shared" ca="1" si="263"/>
        <v>0.42000000000000004</v>
      </c>
      <c r="N1073" s="14">
        <f t="shared" ca="1" si="264"/>
        <v>0.24</v>
      </c>
      <c r="O1073" s="2">
        <f t="shared" ca="1" si="265"/>
        <v>4.32</v>
      </c>
      <c r="P1073" s="14">
        <f t="shared" ca="1" si="256"/>
        <v>1.2444444444444445</v>
      </c>
      <c r="Q1073" s="2">
        <f t="shared" ca="1" si="266"/>
        <v>68.444444444444443</v>
      </c>
      <c r="R1073" s="2">
        <f t="shared" ca="1" si="258"/>
        <v>72.76444444444445</v>
      </c>
      <c r="S1073" s="2">
        <v>0</v>
      </c>
      <c r="T1073" s="2">
        <v>0</v>
      </c>
      <c r="U1073" s="2">
        <v>0</v>
      </c>
      <c r="V1073" s="2">
        <v>0</v>
      </c>
      <c r="W1073" s="2">
        <f t="shared" ca="1" si="259"/>
        <v>83.864444444444445</v>
      </c>
    </row>
    <row r="1074" spans="1:23" hidden="1" x14ac:dyDescent="0.35">
      <c r="A1074" s="6" t="s">
        <v>84</v>
      </c>
      <c r="B1074" s="2" t="s">
        <v>124</v>
      </c>
      <c r="C1074" s="2" t="s">
        <v>109</v>
      </c>
      <c r="D1074" s="2">
        <f t="shared" si="257"/>
        <v>2</v>
      </c>
      <c r="E1074" s="2">
        <f t="shared" ca="1" si="267"/>
        <v>8.8000000000000007</v>
      </c>
      <c r="F1074" s="2">
        <f t="shared" ca="1" si="268"/>
        <v>196</v>
      </c>
      <c r="G1074" s="2">
        <f t="shared" ca="1" si="269"/>
        <v>104</v>
      </c>
      <c r="H1074" s="2">
        <f t="shared" ca="1" si="270"/>
        <v>7.8</v>
      </c>
      <c r="I1074" s="2">
        <f t="shared" ca="1" si="271"/>
        <v>6</v>
      </c>
      <c r="J1074" s="2">
        <f t="shared" ca="1" si="260"/>
        <v>13.200000000000001</v>
      </c>
      <c r="K1074" s="2">
        <f t="shared" ca="1" si="261"/>
        <v>1.96</v>
      </c>
      <c r="L1074" s="2">
        <f t="shared" ca="1" si="262"/>
        <v>1.56</v>
      </c>
      <c r="M1074" s="2">
        <f t="shared" ca="1" si="263"/>
        <v>0.39</v>
      </c>
      <c r="N1074" s="14">
        <f t="shared" ca="1" si="264"/>
        <v>0.24</v>
      </c>
      <c r="O1074" s="2">
        <f t="shared" ca="1" si="265"/>
        <v>4.1500000000000004</v>
      </c>
      <c r="P1074" s="14">
        <f t="shared" ca="1" si="256"/>
        <v>1.728395061728395</v>
      </c>
      <c r="Q1074" s="2">
        <f t="shared" ca="1" si="266"/>
        <v>95.061728395061721</v>
      </c>
      <c r="R1074" s="2">
        <f t="shared" ca="1" si="258"/>
        <v>99.211728395061726</v>
      </c>
      <c r="S1074" s="2">
        <v>0</v>
      </c>
      <c r="T1074" s="2">
        <v>0</v>
      </c>
      <c r="U1074" s="2">
        <v>0</v>
      </c>
      <c r="V1074" s="2">
        <v>0</v>
      </c>
      <c r="W1074" s="2">
        <f t="shared" ca="1" si="259"/>
        <v>112.41172839506173</v>
      </c>
    </row>
    <row r="1075" spans="1:23" hidden="1" x14ac:dyDescent="0.35">
      <c r="A1075" s="6" t="s">
        <v>85</v>
      </c>
      <c r="B1075" s="2" t="s">
        <v>124</v>
      </c>
      <c r="C1075" s="2" t="s">
        <v>109</v>
      </c>
      <c r="D1075" s="2">
        <f t="shared" si="257"/>
        <v>2</v>
      </c>
      <c r="E1075" s="2">
        <f t="shared" ca="1" si="267"/>
        <v>8.8000000000000007</v>
      </c>
      <c r="F1075" s="2">
        <f t="shared" ca="1" si="268"/>
        <v>216</v>
      </c>
      <c r="G1075" s="2">
        <f t="shared" ca="1" si="269"/>
        <v>104</v>
      </c>
      <c r="H1075" s="2">
        <f t="shared" ca="1" si="270"/>
        <v>8.6</v>
      </c>
      <c r="I1075" s="2">
        <f t="shared" ca="1" si="271"/>
        <v>14</v>
      </c>
      <c r="J1075" s="2">
        <f t="shared" ca="1" si="260"/>
        <v>13.200000000000001</v>
      </c>
      <c r="K1075" s="2">
        <f t="shared" ca="1" si="261"/>
        <v>2.16</v>
      </c>
      <c r="L1075" s="2">
        <f t="shared" ca="1" si="262"/>
        <v>1.56</v>
      </c>
      <c r="M1075" s="2">
        <f t="shared" ca="1" si="263"/>
        <v>0.43</v>
      </c>
      <c r="N1075" s="14">
        <f t="shared" ca="1" si="264"/>
        <v>0.56000000000000005</v>
      </c>
      <c r="O1075" s="2">
        <f t="shared" ca="1" si="265"/>
        <v>4.7100000000000009</v>
      </c>
      <c r="P1075" s="14">
        <f t="shared" ca="1" si="256"/>
        <v>1.6470588235294117</v>
      </c>
      <c r="Q1075" s="2">
        <f t="shared" ca="1" si="266"/>
        <v>90.588235294117638</v>
      </c>
      <c r="R1075" s="2">
        <f t="shared" ca="1" si="258"/>
        <v>95.298235294117632</v>
      </c>
      <c r="S1075" s="2">
        <v>0</v>
      </c>
      <c r="T1075" s="2">
        <v>0</v>
      </c>
      <c r="U1075" s="2">
        <v>0</v>
      </c>
      <c r="V1075" s="2">
        <v>0</v>
      </c>
      <c r="W1075" s="2">
        <f t="shared" ca="1" si="259"/>
        <v>108.49823529411763</v>
      </c>
    </row>
    <row r="1076" spans="1:23" hidden="1" x14ac:dyDescent="0.35">
      <c r="A1076" s="6" t="s">
        <v>86</v>
      </c>
      <c r="B1076" s="2" t="s">
        <v>124</v>
      </c>
      <c r="C1076" s="2" t="s">
        <v>109</v>
      </c>
      <c r="D1076" s="2">
        <f t="shared" si="257"/>
        <v>2</v>
      </c>
      <c r="E1076" s="2">
        <f t="shared" ca="1" si="267"/>
        <v>7.2</v>
      </c>
      <c r="F1076" s="2">
        <f t="shared" ca="1" si="268"/>
        <v>204</v>
      </c>
      <c r="G1076" s="2">
        <f t="shared" ca="1" si="269"/>
        <v>104</v>
      </c>
      <c r="H1076" s="2">
        <f t="shared" ca="1" si="270"/>
        <v>9</v>
      </c>
      <c r="I1076" s="2">
        <f t="shared" ca="1" si="271"/>
        <v>4</v>
      </c>
      <c r="J1076" s="2">
        <f t="shared" ca="1" si="260"/>
        <v>10.8</v>
      </c>
      <c r="K1076" s="2">
        <f t="shared" ca="1" si="261"/>
        <v>2.04</v>
      </c>
      <c r="L1076" s="2">
        <f t="shared" ca="1" si="262"/>
        <v>1.56</v>
      </c>
      <c r="M1076" s="2">
        <f t="shared" ca="1" si="263"/>
        <v>0.45</v>
      </c>
      <c r="N1076" s="14">
        <f t="shared" ca="1" si="264"/>
        <v>0.2</v>
      </c>
      <c r="O1076" s="2">
        <f t="shared" ca="1" si="265"/>
        <v>4.25</v>
      </c>
      <c r="P1076" s="14">
        <f t="shared" ca="1" si="256"/>
        <v>1.2121212121212122</v>
      </c>
      <c r="Q1076" s="2">
        <f t="shared" ca="1" si="266"/>
        <v>66.666666666666671</v>
      </c>
      <c r="R1076" s="2">
        <f t="shared" ca="1" si="258"/>
        <v>70.916666666666671</v>
      </c>
      <c r="S1076" s="2">
        <v>0</v>
      </c>
      <c r="T1076" s="2">
        <v>0</v>
      </c>
      <c r="U1076" s="2">
        <v>0</v>
      </c>
      <c r="V1076" s="2">
        <v>0</v>
      </c>
      <c r="W1076" s="2">
        <f t="shared" ca="1" si="259"/>
        <v>81.716666666666669</v>
      </c>
    </row>
    <row r="1077" spans="1:23" hidden="1" x14ac:dyDescent="0.35">
      <c r="A1077" s="6" t="s">
        <v>87</v>
      </c>
      <c r="B1077" s="2" t="s">
        <v>124</v>
      </c>
      <c r="C1077" s="2" t="s">
        <v>109</v>
      </c>
      <c r="D1077" s="2">
        <f t="shared" si="257"/>
        <v>2</v>
      </c>
      <c r="E1077" s="2">
        <f t="shared" ca="1" si="267"/>
        <v>7.8</v>
      </c>
      <c r="F1077" s="2">
        <f t="shared" ca="1" si="268"/>
        <v>220</v>
      </c>
      <c r="G1077" s="2">
        <f t="shared" ca="1" si="269"/>
        <v>120</v>
      </c>
      <c r="H1077" s="2">
        <f t="shared" ca="1" si="270"/>
        <v>7</v>
      </c>
      <c r="I1077" s="2">
        <f t="shared" ca="1" si="271"/>
        <v>10</v>
      </c>
      <c r="J1077" s="2">
        <f t="shared" ca="1" si="260"/>
        <v>11.7</v>
      </c>
      <c r="K1077" s="2">
        <f t="shared" ca="1" si="261"/>
        <v>2.2000000000000002</v>
      </c>
      <c r="L1077" s="2">
        <f t="shared" ca="1" si="262"/>
        <v>1.7999999999999998</v>
      </c>
      <c r="M1077" s="2">
        <f t="shared" ca="1" si="263"/>
        <v>0.35000000000000003</v>
      </c>
      <c r="N1077" s="14">
        <f t="shared" ca="1" si="264"/>
        <v>0.4</v>
      </c>
      <c r="O1077" s="2">
        <f t="shared" ca="1" si="265"/>
        <v>4.75</v>
      </c>
      <c r="P1077" s="14">
        <f t="shared" ca="1" si="256"/>
        <v>1.4141414141414141</v>
      </c>
      <c r="Q1077" s="2">
        <f t="shared" ca="1" si="266"/>
        <v>77.777777777777771</v>
      </c>
      <c r="R1077" s="2">
        <f t="shared" ca="1" si="258"/>
        <v>82.527777777777771</v>
      </c>
      <c r="S1077" s="2">
        <v>0</v>
      </c>
      <c r="T1077" s="2">
        <v>0</v>
      </c>
      <c r="U1077" s="2">
        <v>0</v>
      </c>
      <c r="V1077" s="2">
        <v>0</v>
      </c>
      <c r="W1077" s="2">
        <f t="shared" ca="1" si="259"/>
        <v>94.227777777777774</v>
      </c>
    </row>
    <row r="1078" spans="1:23" hidden="1" x14ac:dyDescent="0.35">
      <c r="A1078" s="6" t="s">
        <v>88</v>
      </c>
      <c r="B1078" s="2" t="s">
        <v>124</v>
      </c>
      <c r="C1078" s="2" t="s">
        <v>109</v>
      </c>
      <c r="D1078" s="2">
        <f t="shared" si="257"/>
        <v>2</v>
      </c>
      <c r="E1078" s="2">
        <f t="shared" ca="1" si="267"/>
        <v>7.2</v>
      </c>
      <c r="F1078" s="2">
        <f t="shared" ca="1" si="268"/>
        <v>216</v>
      </c>
      <c r="G1078" s="2">
        <f t="shared" ca="1" si="269"/>
        <v>108</v>
      </c>
      <c r="H1078" s="2">
        <f t="shared" ca="1" si="270"/>
        <v>8.8000000000000007</v>
      </c>
      <c r="I1078" s="2">
        <f t="shared" ca="1" si="271"/>
        <v>16</v>
      </c>
      <c r="J1078" s="2">
        <f t="shared" ca="1" si="260"/>
        <v>10.8</v>
      </c>
      <c r="K1078" s="2">
        <f t="shared" ca="1" si="261"/>
        <v>2.16</v>
      </c>
      <c r="L1078" s="2">
        <f t="shared" ca="1" si="262"/>
        <v>1.6199999999999999</v>
      </c>
      <c r="M1078" s="2">
        <f t="shared" ca="1" si="263"/>
        <v>0.44000000000000006</v>
      </c>
      <c r="N1078" s="14">
        <f t="shared" ca="1" si="264"/>
        <v>0.48</v>
      </c>
      <c r="O1078" s="2">
        <f t="shared" ca="1" si="265"/>
        <v>4.7000000000000011</v>
      </c>
      <c r="P1078" s="14">
        <f t="shared" ref="P1078:P1141" ca="1" si="272">((140/RANDBETWEEN(150,250))*D1078)</f>
        <v>1.2068965517241379</v>
      </c>
      <c r="Q1078" s="2">
        <f t="shared" ca="1" si="266"/>
        <v>66.379310344827587</v>
      </c>
      <c r="R1078" s="2">
        <f t="shared" ca="1" si="258"/>
        <v>71.07931034482759</v>
      </c>
      <c r="S1078" s="2">
        <v>0</v>
      </c>
      <c r="T1078" s="2">
        <v>0</v>
      </c>
      <c r="U1078" s="2">
        <v>0</v>
      </c>
      <c r="V1078" s="2">
        <v>0</v>
      </c>
      <c r="W1078" s="2">
        <f t="shared" ca="1" si="259"/>
        <v>81.879310344827587</v>
      </c>
    </row>
    <row r="1079" spans="1:23" hidden="1" x14ac:dyDescent="0.35">
      <c r="A1079" s="6" t="s">
        <v>89</v>
      </c>
      <c r="B1079" s="2" t="s">
        <v>124</v>
      </c>
      <c r="C1079" s="2" t="s">
        <v>109</v>
      </c>
      <c r="D1079" s="2">
        <f t="shared" si="257"/>
        <v>2</v>
      </c>
      <c r="E1079" s="2">
        <f t="shared" ca="1" si="267"/>
        <v>7</v>
      </c>
      <c r="F1079" s="2">
        <f t="shared" ca="1" si="268"/>
        <v>182</v>
      </c>
      <c r="G1079" s="2">
        <f t="shared" ca="1" si="269"/>
        <v>102</v>
      </c>
      <c r="H1079" s="2">
        <f t="shared" ca="1" si="270"/>
        <v>7.8</v>
      </c>
      <c r="I1079" s="2">
        <f t="shared" ca="1" si="271"/>
        <v>4</v>
      </c>
      <c r="J1079" s="2">
        <f t="shared" ca="1" si="260"/>
        <v>10.5</v>
      </c>
      <c r="K1079" s="2">
        <f t="shared" ca="1" si="261"/>
        <v>1.82</v>
      </c>
      <c r="L1079" s="2">
        <f t="shared" ca="1" si="262"/>
        <v>1.53</v>
      </c>
      <c r="M1079" s="2">
        <f t="shared" ca="1" si="263"/>
        <v>0.39</v>
      </c>
      <c r="N1079" s="14">
        <f t="shared" ca="1" si="264"/>
        <v>0.16</v>
      </c>
      <c r="O1079" s="2">
        <f t="shared" ca="1" si="265"/>
        <v>3.9000000000000004</v>
      </c>
      <c r="P1079" s="14">
        <f t="shared" ca="1" si="272"/>
        <v>1.3793103448275863</v>
      </c>
      <c r="Q1079" s="2">
        <f t="shared" ca="1" si="266"/>
        <v>75.862068965517253</v>
      </c>
      <c r="R1079" s="2">
        <f t="shared" ca="1" si="258"/>
        <v>79.762068965517258</v>
      </c>
      <c r="S1079" s="2">
        <v>0</v>
      </c>
      <c r="T1079" s="2">
        <v>0</v>
      </c>
      <c r="U1079" s="2">
        <v>0</v>
      </c>
      <c r="V1079" s="2">
        <v>0</v>
      </c>
      <c r="W1079" s="2">
        <f t="shared" ca="1" si="259"/>
        <v>90.262068965517258</v>
      </c>
    </row>
    <row r="1080" spans="1:23" hidden="1" x14ac:dyDescent="0.35">
      <c r="A1080" s="6" t="s">
        <v>90</v>
      </c>
      <c r="B1080" s="2" t="s">
        <v>124</v>
      </c>
      <c r="C1080" s="2" t="s">
        <v>109</v>
      </c>
      <c r="D1080" s="2">
        <f t="shared" si="257"/>
        <v>2</v>
      </c>
      <c r="E1080" s="2">
        <f t="shared" ca="1" si="267"/>
        <v>7.4</v>
      </c>
      <c r="F1080" s="2">
        <f t="shared" ca="1" si="268"/>
        <v>216</v>
      </c>
      <c r="G1080" s="2">
        <f t="shared" ca="1" si="269"/>
        <v>92</v>
      </c>
      <c r="H1080" s="2">
        <f t="shared" ca="1" si="270"/>
        <v>8.4</v>
      </c>
      <c r="I1080" s="2">
        <f t="shared" ca="1" si="271"/>
        <v>8</v>
      </c>
      <c r="J1080" s="2">
        <f t="shared" ca="1" si="260"/>
        <v>11.100000000000001</v>
      </c>
      <c r="K1080" s="2">
        <f t="shared" ca="1" si="261"/>
        <v>2.16</v>
      </c>
      <c r="L1080" s="2">
        <f t="shared" ca="1" si="262"/>
        <v>1.38</v>
      </c>
      <c r="M1080" s="2">
        <f t="shared" ca="1" si="263"/>
        <v>0.42000000000000004</v>
      </c>
      <c r="N1080" s="14">
        <f t="shared" ca="1" si="264"/>
        <v>0.24</v>
      </c>
      <c r="O1080" s="2">
        <f t="shared" ca="1" si="265"/>
        <v>4.2</v>
      </c>
      <c r="P1080" s="14">
        <f t="shared" ca="1" si="272"/>
        <v>1.4507772020725389</v>
      </c>
      <c r="Q1080" s="2">
        <f t="shared" ca="1" si="266"/>
        <v>79.792746113989637</v>
      </c>
      <c r="R1080" s="2">
        <f t="shared" ca="1" si="258"/>
        <v>83.992746113989639</v>
      </c>
      <c r="S1080" s="2">
        <v>0</v>
      </c>
      <c r="T1080" s="2">
        <v>0</v>
      </c>
      <c r="U1080" s="2">
        <v>0</v>
      </c>
      <c r="V1080" s="2">
        <v>0</v>
      </c>
      <c r="W1080" s="2">
        <f t="shared" ca="1" si="259"/>
        <v>95.092746113989648</v>
      </c>
    </row>
    <row r="1081" spans="1:23" hidden="1" x14ac:dyDescent="0.35">
      <c r="A1081" s="6" t="s">
        <v>91</v>
      </c>
      <c r="B1081" s="2" t="s">
        <v>124</v>
      </c>
      <c r="C1081" s="2" t="s">
        <v>109</v>
      </c>
      <c r="D1081" s="2">
        <f t="shared" si="257"/>
        <v>2</v>
      </c>
      <c r="E1081" s="2">
        <f t="shared" ca="1" si="267"/>
        <v>7.2</v>
      </c>
      <c r="F1081" s="2">
        <f t="shared" ca="1" si="268"/>
        <v>192</v>
      </c>
      <c r="G1081" s="2">
        <f t="shared" ca="1" si="269"/>
        <v>90</v>
      </c>
      <c r="H1081" s="2">
        <f t="shared" ca="1" si="270"/>
        <v>7.8</v>
      </c>
      <c r="I1081" s="2">
        <f t="shared" ca="1" si="271"/>
        <v>8</v>
      </c>
      <c r="J1081" s="2">
        <f t="shared" ca="1" si="260"/>
        <v>10.8</v>
      </c>
      <c r="K1081" s="2">
        <f t="shared" ca="1" si="261"/>
        <v>1.92</v>
      </c>
      <c r="L1081" s="2">
        <f t="shared" ca="1" si="262"/>
        <v>1.3499999999999999</v>
      </c>
      <c r="M1081" s="2">
        <f t="shared" ca="1" si="263"/>
        <v>0.39</v>
      </c>
      <c r="N1081" s="14">
        <f t="shared" ca="1" si="264"/>
        <v>0.32</v>
      </c>
      <c r="O1081" s="2">
        <f t="shared" ca="1" si="265"/>
        <v>3.9799999999999995</v>
      </c>
      <c r="P1081" s="14">
        <f t="shared" ca="1" si="272"/>
        <v>1.5384615384615385</v>
      </c>
      <c r="Q1081" s="2">
        <f t="shared" ca="1" si="266"/>
        <v>84.615384615384613</v>
      </c>
      <c r="R1081" s="2">
        <f t="shared" ca="1" si="258"/>
        <v>88.595384615384617</v>
      </c>
      <c r="S1081" s="2">
        <v>0</v>
      </c>
      <c r="T1081" s="2">
        <v>0</v>
      </c>
      <c r="U1081" s="2">
        <v>0</v>
      </c>
      <c r="V1081" s="2">
        <v>0</v>
      </c>
      <c r="W1081" s="2">
        <f t="shared" ca="1" si="259"/>
        <v>99.395384615384614</v>
      </c>
    </row>
    <row r="1082" spans="1:23" hidden="1" x14ac:dyDescent="0.35">
      <c r="A1082" s="6" t="s">
        <v>92</v>
      </c>
      <c r="B1082" s="2" t="s">
        <v>124</v>
      </c>
      <c r="C1082" s="2" t="s">
        <v>109</v>
      </c>
      <c r="D1082" s="2">
        <f t="shared" ref="D1082:D1145" si="273">D1081</f>
        <v>2</v>
      </c>
      <c r="E1082" s="2">
        <f t="shared" ca="1" si="267"/>
        <v>8</v>
      </c>
      <c r="F1082" s="2">
        <f t="shared" ca="1" si="268"/>
        <v>182</v>
      </c>
      <c r="G1082" s="2">
        <f t="shared" ca="1" si="269"/>
        <v>94</v>
      </c>
      <c r="H1082" s="2">
        <f t="shared" ca="1" si="270"/>
        <v>7.8</v>
      </c>
      <c r="I1082" s="2">
        <f t="shared" ca="1" si="271"/>
        <v>14</v>
      </c>
      <c r="J1082" s="2">
        <f t="shared" ca="1" si="260"/>
        <v>12</v>
      </c>
      <c r="K1082" s="2">
        <f t="shared" ca="1" si="261"/>
        <v>1.82</v>
      </c>
      <c r="L1082" s="2">
        <f t="shared" ca="1" si="262"/>
        <v>1.41</v>
      </c>
      <c r="M1082" s="2">
        <f t="shared" ca="1" si="263"/>
        <v>0.39</v>
      </c>
      <c r="N1082" s="14">
        <f t="shared" ca="1" si="264"/>
        <v>0.70000000000000007</v>
      </c>
      <c r="O1082" s="2">
        <f t="shared" ca="1" si="265"/>
        <v>4.32</v>
      </c>
      <c r="P1082" s="14">
        <f t="shared" ca="1" si="272"/>
        <v>1.3023255813953489</v>
      </c>
      <c r="Q1082" s="2">
        <f t="shared" ca="1" si="266"/>
        <v>71.627906976744185</v>
      </c>
      <c r="R1082" s="2">
        <f t="shared" ca="1" si="258"/>
        <v>75.947906976744179</v>
      </c>
      <c r="S1082" s="2">
        <v>0</v>
      </c>
      <c r="T1082" s="2">
        <v>0</v>
      </c>
      <c r="U1082" s="2">
        <v>0</v>
      </c>
      <c r="V1082" s="2">
        <v>0</v>
      </c>
      <c r="W1082" s="2">
        <f t="shared" ca="1" si="259"/>
        <v>87.947906976744179</v>
      </c>
    </row>
    <row r="1083" spans="1:23" hidden="1" x14ac:dyDescent="0.35">
      <c r="A1083" s="6" t="s">
        <v>93</v>
      </c>
      <c r="B1083" s="2" t="s">
        <v>124</v>
      </c>
      <c r="C1083" s="2" t="s">
        <v>109</v>
      </c>
      <c r="D1083" s="2">
        <f t="shared" si="273"/>
        <v>2</v>
      </c>
      <c r="E1083" s="2">
        <f t="shared" ca="1" si="267"/>
        <v>7.2</v>
      </c>
      <c r="F1083" s="2">
        <f t="shared" ca="1" si="268"/>
        <v>196</v>
      </c>
      <c r="G1083" s="2">
        <f t="shared" ca="1" si="269"/>
        <v>100</v>
      </c>
      <c r="H1083" s="2">
        <f t="shared" ca="1" si="270"/>
        <v>8.8000000000000007</v>
      </c>
      <c r="I1083" s="2">
        <f t="shared" ca="1" si="271"/>
        <v>12</v>
      </c>
      <c r="J1083" s="2">
        <f t="shared" ca="1" si="260"/>
        <v>10.8</v>
      </c>
      <c r="K1083" s="2">
        <f t="shared" ca="1" si="261"/>
        <v>1.96</v>
      </c>
      <c r="L1083" s="2">
        <f t="shared" ca="1" si="262"/>
        <v>1.5</v>
      </c>
      <c r="M1083" s="2">
        <f t="shared" ca="1" si="263"/>
        <v>0.44000000000000006</v>
      </c>
      <c r="N1083" s="14">
        <f t="shared" ca="1" si="264"/>
        <v>0.36</v>
      </c>
      <c r="O1083" s="2">
        <f t="shared" ca="1" si="265"/>
        <v>4.26</v>
      </c>
      <c r="P1083" s="14">
        <f t="shared" ca="1" si="272"/>
        <v>1.2669683257918551</v>
      </c>
      <c r="Q1083" s="2">
        <f t="shared" ca="1" si="266"/>
        <v>69.68325791855203</v>
      </c>
      <c r="R1083" s="2">
        <f t="shared" ca="1" si="258"/>
        <v>73.943257918552035</v>
      </c>
      <c r="S1083" s="2">
        <v>0</v>
      </c>
      <c r="T1083" s="2">
        <v>0</v>
      </c>
      <c r="U1083" s="2">
        <v>0</v>
      </c>
      <c r="V1083" s="2">
        <v>0</v>
      </c>
      <c r="W1083" s="2">
        <f t="shared" ca="1" si="259"/>
        <v>84.743257918552032</v>
      </c>
    </row>
    <row r="1084" spans="1:23" hidden="1" x14ac:dyDescent="0.35">
      <c r="A1084" s="6" t="s">
        <v>94</v>
      </c>
      <c r="B1084" s="2" t="s">
        <v>124</v>
      </c>
      <c r="C1084" s="2" t="s">
        <v>109</v>
      </c>
      <c r="D1084" s="2">
        <f t="shared" si="273"/>
        <v>2</v>
      </c>
      <c r="E1084" s="2">
        <f t="shared" ca="1" si="267"/>
        <v>7</v>
      </c>
      <c r="F1084" s="2">
        <f t="shared" ca="1" si="268"/>
        <v>190</v>
      </c>
      <c r="G1084" s="2">
        <f t="shared" ca="1" si="269"/>
        <v>100</v>
      </c>
      <c r="H1084" s="2">
        <f t="shared" ca="1" si="270"/>
        <v>8.6</v>
      </c>
      <c r="I1084" s="2">
        <f t="shared" ca="1" si="271"/>
        <v>16</v>
      </c>
      <c r="J1084" s="2">
        <f t="shared" ca="1" si="260"/>
        <v>10.5</v>
      </c>
      <c r="K1084" s="2">
        <f t="shared" ca="1" si="261"/>
        <v>1.9000000000000001</v>
      </c>
      <c r="L1084" s="2">
        <f t="shared" ca="1" si="262"/>
        <v>1.5</v>
      </c>
      <c r="M1084" s="2">
        <f t="shared" ca="1" si="263"/>
        <v>0.43</v>
      </c>
      <c r="N1084" s="14">
        <f t="shared" ca="1" si="264"/>
        <v>0.8</v>
      </c>
      <c r="O1084" s="2">
        <f t="shared" ca="1" si="265"/>
        <v>4.6300000000000008</v>
      </c>
      <c r="P1084" s="14">
        <f t="shared" ca="1" si="272"/>
        <v>1.25</v>
      </c>
      <c r="Q1084" s="2">
        <f t="shared" ca="1" si="266"/>
        <v>68.75</v>
      </c>
      <c r="R1084" s="2">
        <f t="shared" ca="1" si="258"/>
        <v>73.38</v>
      </c>
      <c r="S1084" s="2">
        <v>0</v>
      </c>
      <c r="T1084" s="2">
        <v>0</v>
      </c>
      <c r="U1084" s="2">
        <v>0</v>
      </c>
      <c r="V1084" s="2">
        <v>0</v>
      </c>
      <c r="W1084" s="2">
        <f t="shared" ca="1" si="259"/>
        <v>83.88</v>
      </c>
    </row>
    <row r="1085" spans="1:23" x14ac:dyDescent="0.35">
      <c r="A1085" s="6" t="s">
        <v>95</v>
      </c>
      <c r="B1085" s="2" t="s">
        <v>124</v>
      </c>
      <c r="C1085" s="2" t="s">
        <v>109</v>
      </c>
      <c r="D1085" s="2">
        <f t="shared" si="273"/>
        <v>2</v>
      </c>
      <c r="E1085" s="2">
        <f t="shared" ca="1" si="267"/>
        <v>8</v>
      </c>
      <c r="F1085" s="2">
        <f t="shared" ca="1" si="268"/>
        <v>182</v>
      </c>
      <c r="G1085" s="2">
        <f t="shared" ca="1" si="269"/>
        <v>118</v>
      </c>
      <c r="H1085" s="2">
        <f t="shared" ca="1" si="270"/>
        <v>8</v>
      </c>
      <c r="I1085" s="2">
        <f t="shared" ca="1" si="271"/>
        <v>12</v>
      </c>
      <c r="J1085" s="2">
        <f t="shared" ca="1" si="260"/>
        <v>12</v>
      </c>
      <c r="K1085" s="2">
        <f t="shared" ca="1" si="261"/>
        <v>1.82</v>
      </c>
      <c r="L1085" s="2">
        <f t="shared" ca="1" si="262"/>
        <v>1.77</v>
      </c>
      <c r="M1085" s="2">
        <f t="shared" ca="1" si="263"/>
        <v>0.4</v>
      </c>
      <c r="N1085" s="14">
        <f t="shared" ca="1" si="264"/>
        <v>0.36</v>
      </c>
      <c r="O1085" s="2">
        <f t="shared" ca="1" si="265"/>
        <v>4.3499999999999996</v>
      </c>
      <c r="P1085" s="14">
        <f t="shared" ca="1" si="272"/>
        <v>1.4432989690721649</v>
      </c>
      <c r="Q1085" s="2">
        <f t="shared" ca="1" si="266"/>
        <v>79.381443298969074</v>
      </c>
      <c r="R1085" s="2">
        <f t="shared" ca="1" si="258"/>
        <v>83.731443298969069</v>
      </c>
      <c r="S1085" s="2">
        <v>0</v>
      </c>
      <c r="T1085" s="2">
        <v>0</v>
      </c>
      <c r="U1085" s="2">
        <v>0</v>
      </c>
      <c r="V1085" s="2">
        <v>0</v>
      </c>
      <c r="W1085" s="2">
        <f t="shared" ca="1" si="259"/>
        <v>95.731443298969069</v>
      </c>
    </row>
    <row r="1086" spans="1:23" hidden="1" x14ac:dyDescent="0.35">
      <c r="A1086" s="6" t="s">
        <v>96</v>
      </c>
      <c r="B1086" s="2" t="s">
        <v>124</v>
      </c>
      <c r="C1086" s="2" t="s">
        <v>109</v>
      </c>
      <c r="D1086" s="2">
        <f t="shared" si="273"/>
        <v>2</v>
      </c>
      <c r="E1086" s="2">
        <f t="shared" ca="1" si="267"/>
        <v>7.4</v>
      </c>
      <c r="F1086" s="2">
        <f t="shared" ca="1" si="268"/>
        <v>204</v>
      </c>
      <c r="G1086" s="2">
        <f t="shared" ca="1" si="269"/>
        <v>92</v>
      </c>
      <c r="H1086" s="2">
        <f t="shared" ca="1" si="270"/>
        <v>8</v>
      </c>
      <c r="I1086" s="2">
        <f t="shared" ca="1" si="271"/>
        <v>4</v>
      </c>
      <c r="J1086" s="2">
        <f t="shared" ca="1" si="260"/>
        <v>11.100000000000001</v>
      </c>
      <c r="K1086" s="2">
        <f t="shared" ca="1" si="261"/>
        <v>2.04</v>
      </c>
      <c r="L1086" s="2">
        <f t="shared" ca="1" si="262"/>
        <v>1.38</v>
      </c>
      <c r="M1086" s="2">
        <f t="shared" ca="1" si="263"/>
        <v>0.4</v>
      </c>
      <c r="N1086" s="14">
        <f t="shared" ca="1" si="264"/>
        <v>0.16</v>
      </c>
      <c r="O1086" s="2">
        <f t="shared" ca="1" si="265"/>
        <v>3.98</v>
      </c>
      <c r="P1086" s="14">
        <f t="shared" ca="1" si="272"/>
        <v>1.7177914110429449</v>
      </c>
      <c r="Q1086" s="2">
        <f t="shared" ca="1" si="266"/>
        <v>94.478527607361968</v>
      </c>
      <c r="R1086" s="2">
        <f t="shared" ca="1" si="258"/>
        <v>98.458527607361972</v>
      </c>
      <c r="S1086" s="2">
        <v>0</v>
      </c>
      <c r="T1086" s="2">
        <v>0</v>
      </c>
      <c r="U1086" s="2">
        <v>0</v>
      </c>
      <c r="V1086" s="2">
        <v>0</v>
      </c>
      <c r="W1086" s="2">
        <f t="shared" ca="1" si="259"/>
        <v>109.55852760736198</v>
      </c>
    </row>
    <row r="1087" spans="1:23" hidden="1" x14ac:dyDescent="0.35">
      <c r="A1087" s="6" t="s">
        <v>97</v>
      </c>
      <c r="B1087" s="2" t="s">
        <v>124</v>
      </c>
      <c r="C1087" s="2" t="s">
        <v>109</v>
      </c>
      <c r="D1087" s="2">
        <f t="shared" si="273"/>
        <v>2</v>
      </c>
      <c r="E1087" s="2">
        <f t="shared" ca="1" si="267"/>
        <v>7.4</v>
      </c>
      <c r="F1087" s="2">
        <f t="shared" ca="1" si="268"/>
        <v>220</v>
      </c>
      <c r="G1087" s="2">
        <f t="shared" ca="1" si="269"/>
        <v>120</v>
      </c>
      <c r="H1087" s="2">
        <f t="shared" ca="1" si="270"/>
        <v>7.8</v>
      </c>
      <c r="I1087" s="2">
        <f t="shared" ca="1" si="271"/>
        <v>6</v>
      </c>
      <c r="J1087" s="2">
        <f t="shared" ca="1" si="260"/>
        <v>11.100000000000001</v>
      </c>
      <c r="K1087" s="2">
        <f t="shared" ca="1" si="261"/>
        <v>2.2000000000000002</v>
      </c>
      <c r="L1087" s="2">
        <f t="shared" ca="1" si="262"/>
        <v>1.7999999999999998</v>
      </c>
      <c r="M1087" s="2">
        <f t="shared" ca="1" si="263"/>
        <v>0.39</v>
      </c>
      <c r="N1087" s="14">
        <f t="shared" ca="1" si="264"/>
        <v>0.18</v>
      </c>
      <c r="O1087" s="2">
        <f t="shared" ca="1" si="265"/>
        <v>4.5699999999999994</v>
      </c>
      <c r="P1087" s="14">
        <f t="shared" ca="1" si="272"/>
        <v>1.2334801762114538</v>
      </c>
      <c r="Q1087" s="2">
        <f t="shared" ca="1" si="266"/>
        <v>67.841409691629963</v>
      </c>
      <c r="R1087" s="2">
        <f t="shared" ca="1" si="258"/>
        <v>72.411409691629956</v>
      </c>
      <c r="S1087" s="2">
        <v>0</v>
      </c>
      <c r="T1087" s="2">
        <v>0</v>
      </c>
      <c r="U1087" s="2">
        <v>0</v>
      </c>
      <c r="V1087" s="2">
        <v>0</v>
      </c>
      <c r="W1087" s="2">
        <f t="shared" ca="1" si="259"/>
        <v>83.51140969162995</v>
      </c>
    </row>
    <row r="1088" spans="1:23" hidden="1" x14ac:dyDescent="0.35">
      <c r="A1088" s="6" t="s">
        <v>50</v>
      </c>
      <c r="B1088" s="2" t="s">
        <v>125</v>
      </c>
      <c r="C1088" s="2" t="s">
        <v>109</v>
      </c>
      <c r="D1088" s="2">
        <f t="shared" si="273"/>
        <v>2</v>
      </c>
      <c r="E1088" s="2">
        <f t="shared" ca="1" si="267"/>
        <v>8.6</v>
      </c>
      <c r="F1088" s="2">
        <f t="shared" ca="1" si="268"/>
        <v>204</v>
      </c>
      <c r="G1088" s="2">
        <f t="shared" ca="1" si="269"/>
        <v>102</v>
      </c>
      <c r="H1088" s="2">
        <f t="shared" ca="1" si="270"/>
        <v>7.8</v>
      </c>
      <c r="I1088" s="2">
        <f t="shared" ca="1" si="271"/>
        <v>12</v>
      </c>
      <c r="J1088" s="2">
        <f t="shared" ca="1" si="260"/>
        <v>12.899999999999999</v>
      </c>
      <c r="K1088" s="2">
        <f t="shared" ca="1" si="261"/>
        <v>2.04</v>
      </c>
      <c r="L1088" s="2">
        <f t="shared" ca="1" si="262"/>
        <v>1.53</v>
      </c>
      <c r="M1088" s="2">
        <f t="shared" ca="1" si="263"/>
        <v>0.39</v>
      </c>
      <c r="N1088" s="14">
        <f t="shared" ca="1" si="264"/>
        <v>0.48</v>
      </c>
      <c r="O1088" s="2">
        <f t="shared" ca="1" si="265"/>
        <v>4.4400000000000004</v>
      </c>
      <c r="P1088" s="14">
        <f t="shared" ca="1" si="272"/>
        <v>1.5300546448087431</v>
      </c>
      <c r="Q1088" s="2">
        <f t="shared" ca="1" si="266"/>
        <v>84.15300546448087</v>
      </c>
      <c r="R1088" s="2">
        <f t="shared" ca="1" si="258"/>
        <v>88.593005464480868</v>
      </c>
      <c r="S1088" s="2">
        <v>0</v>
      </c>
      <c r="T1088" s="2">
        <v>0</v>
      </c>
      <c r="U1088" s="2">
        <v>0</v>
      </c>
      <c r="V1088" s="2">
        <v>0</v>
      </c>
      <c r="W1088" s="2">
        <f t="shared" ca="1" si="259"/>
        <v>101.49300546448086</v>
      </c>
    </row>
    <row r="1089" spans="1:23" hidden="1" x14ac:dyDescent="0.35">
      <c r="A1089" s="6" t="s">
        <v>51</v>
      </c>
      <c r="B1089" s="2" t="s">
        <v>125</v>
      </c>
      <c r="C1089" s="2" t="s">
        <v>109</v>
      </c>
      <c r="D1089" s="2">
        <f t="shared" si="273"/>
        <v>2</v>
      </c>
      <c r="E1089" s="2">
        <f t="shared" ca="1" si="267"/>
        <v>7.4</v>
      </c>
      <c r="F1089" s="2">
        <f t="shared" ca="1" si="268"/>
        <v>210</v>
      </c>
      <c r="G1089" s="2">
        <f t="shared" ca="1" si="269"/>
        <v>108</v>
      </c>
      <c r="H1089" s="2">
        <f t="shared" ca="1" si="270"/>
        <v>7.6</v>
      </c>
      <c r="I1089" s="2">
        <f t="shared" ca="1" si="271"/>
        <v>14</v>
      </c>
      <c r="J1089" s="2">
        <f t="shared" ca="1" si="260"/>
        <v>11.100000000000001</v>
      </c>
      <c r="K1089" s="2">
        <f t="shared" ca="1" si="261"/>
        <v>2.1</v>
      </c>
      <c r="L1089" s="2">
        <f t="shared" ca="1" si="262"/>
        <v>1.6199999999999999</v>
      </c>
      <c r="M1089" s="2">
        <f t="shared" ca="1" si="263"/>
        <v>0.38</v>
      </c>
      <c r="N1089" s="14">
        <f t="shared" ca="1" si="264"/>
        <v>0.28000000000000003</v>
      </c>
      <c r="O1089" s="2">
        <f t="shared" ca="1" si="265"/>
        <v>4.38</v>
      </c>
      <c r="P1089" s="14">
        <f t="shared" ca="1" si="272"/>
        <v>1.7391304347826086</v>
      </c>
      <c r="Q1089" s="2">
        <f t="shared" ca="1" si="266"/>
        <v>95.65217391304347</v>
      </c>
      <c r="R1089" s="2">
        <f t="shared" ca="1" si="258"/>
        <v>100.03217391304347</v>
      </c>
      <c r="S1089" s="2">
        <v>0</v>
      </c>
      <c r="T1089" s="2">
        <v>0</v>
      </c>
      <c r="U1089" s="2">
        <v>0</v>
      </c>
      <c r="V1089" s="2">
        <v>0</v>
      </c>
      <c r="W1089" s="2">
        <f t="shared" ca="1" si="259"/>
        <v>111.13217391304346</v>
      </c>
    </row>
    <row r="1090" spans="1:23" hidden="1" x14ac:dyDescent="0.35">
      <c r="A1090" s="6" t="s">
        <v>52</v>
      </c>
      <c r="B1090" s="2" t="s">
        <v>125</v>
      </c>
      <c r="C1090" s="2" t="s">
        <v>109</v>
      </c>
      <c r="D1090" s="2">
        <f t="shared" si="273"/>
        <v>2</v>
      </c>
      <c r="E1090" s="2">
        <f t="shared" ca="1" si="267"/>
        <v>8.6</v>
      </c>
      <c r="F1090" s="2">
        <f t="shared" ca="1" si="268"/>
        <v>186</v>
      </c>
      <c r="G1090" s="2">
        <f t="shared" ca="1" si="269"/>
        <v>120</v>
      </c>
      <c r="H1090" s="2">
        <f t="shared" ca="1" si="270"/>
        <v>9</v>
      </c>
      <c r="I1090" s="2">
        <f t="shared" ca="1" si="271"/>
        <v>8</v>
      </c>
      <c r="J1090" s="2">
        <f t="shared" ca="1" si="260"/>
        <v>12.899999999999999</v>
      </c>
      <c r="K1090" s="2">
        <f t="shared" ca="1" si="261"/>
        <v>1.86</v>
      </c>
      <c r="L1090" s="2">
        <f t="shared" ca="1" si="262"/>
        <v>1.7999999999999998</v>
      </c>
      <c r="M1090" s="2">
        <f t="shared" ca="1" si="263"/>
        <v>0.45</v>
      </c>
      <c r="N1090" s="14">
        <f t="shared" ca="1" si="264"/>
        <v>0.32</v>
      </c>
      <c r="O1090" s="2">
        <f t="shared" ca="1" si="265"/>
        <v>4.4300000000000006</v>
      </c>
      <c r="P1090" s="14">
        <f t="shared" ca="1" si="272"/>
        <v>1.1965811965811965</v>
      </c>
      <c r="Q1090" s="2">
        <f t="shared" ca="1" si="266"/>
        <v>65.811965811965806</v>
      </c>
      <c r="R1090" s="2">
        <f t="shared" ref="R1090:R1153" ca="1" si="274">SUM(Q1090,O1090)</f>
        <v>70.241965811965812</v>
      </c>
      <c r="S1090" s="2">
        <v>0</v>
      </c>
      <c r="T1090" s="2">
        <v>0</v>
      </c>
      <c r="U1090" s="2">
        <v>0</v>
      </c>
      <c r="V1090" s="2">
        <v>0</v>
      </c>
      <c r="W1090" s="2">
        <f t="shared" ref="W1090:W1153" ca="1" si="275">SUM(R1090:V1090,J1090)</f>
        <v>83.141965811965804</v>
      </c>
    </row>
    <row r="1091" spans="1:23" hidden="1" x14ac:dyDescent="0.35">
      <c r="A1091" s="6" t="s">
        <v>53</v>
      </c>
      <c r="B1091" s="2" t="s">
        <v>125</v>
      </c>
      <c r="C1091" s="2" t="s">
        <v>109</v>
      </c>
      <c r="D1091" s="2">
        <f t="shared" si="273"/>
        <v>2</v>
      </c>
      <c r="E1091" s="2">
        <f t="shared" ca="1" si="267"/>
        <v>8.8000000000000007</v>
      </c>
      <c r="F1091" s="2">
        <f t="shared" ca="1" si="268"/>
        <v>190</v>
      </c>
      <c r="G1091" s="2">
        <f t="shared" ca="1" si="269"/>
        <v>100</v>
      </c>
      <c r="H1091" s="2">
        <f t="shared" ca="1" si="270"/>
        <v>7</v>
      </c>
      <c r="I1091" s="2">
        <f t="shared" ca="1" si="271"/>
        <v>12</v>
      </c>
      <c r="J1091" s="2">
        <f t="shared" ref="J1091:J1154" ca="1" si="276">1.5*E1091</f>
        <v>13.200000000000001</v>
      </c>
      <c r="K1091" s="2">
        <f t="shared" ref="K1091:K1154" ca="1" si="277">0.01*F1091</f>
        <v>1.9000000000000001</v>
      </c>
      <c r="L1091" s="2">
        <f t="shared" ref="L1091:L1154" ca="1" si="278">0.015*G1091</f>
        <v>1.5</v>
      </c>
      <c r="M1091" s="2">
        <f t="shared" ref="M1091:M1154" ca="1" si="279">0.05*H1091</f>
        <v>0.35000000000000003</v>
      </c>
      <c r="N1091" s="14">
        <f t="shared" ref="N1091:N1154" ca="1" si="280">(RANDBETWEEN(2,5)/100)*I1091</f>
        <v>0.36</v>
      </c>
      <c r="O1091" s="2">
        <f t="shared" ref="O1091:O1154" ca="1" si="281">SUM(K1091:N1091)</f>
        <v>4.1100000000000003</v>
      </c>
      <c r="P1091" s="14">
        <f t="shared" ca="1" si="272"/>
        <v>1.1475409836065573</v>
      </c>
      <c r="Q1091" s="2">
        <f t="shared" ref="Q1091:Q1154" ca="1" si="282">(55*P1091)</f>
        <v>63.114754098360649</v>
      </c>
      <c r="R1091" s="2">
        <f t="shared" ca="1" si="274"/>
        <v>67.224754098360648</v>
      </c>
      <c r="S1091" s="2">
        <v>0</v>
      </c>
      <c r="T1091" s="2">
        <v>0</v>
      </c>
      <c r="U1091" s="2">
        <v>0</v>
      </c>
      <c r="V1091" s="2">
        <v>0</v>
      </c>
      <c r="W1091" s="2">
        <f t="shared" ca="1" si="275"/>
        <v>80.424754098360651</v>
      </c>
    </row>
    <row r="1092" spans="1:23" hidden="1" x14ac:dyDescent="0.35">
      <c r="A1092" s="6" t="s">
        <v>54</v>
      </c>
      <c r="B1092" s="2" t="s">
        <v>125</v>
      </c>
      <c r="C1092" s="2" t="s">
        <v>109</v>
      </c>
      <c r="D1092" s="2">
        <f t="shared" si="273"/>
        <v>2</v>
      </c>
      <c r="E1092" s="2">
        <f t="shared" ca="1" si="267"/>
        <v>9</v>
      </c>
      <c r="F1092" s="2">
        <f t="shared" ca="1" si="268"/>
        <v>214</v>
      </c>
      <c r="G1092" s="2">
        <f t="shared" ca="1" si="269"/>
        <v>110</v>
      </c>
      <c r="H1092" s="2">
        <f t="shared" ca="1" si="270"/>
        <v>8.1999999999999993</v>
      </c>
      <c r="I1092" s="2">
        <f t="shared" ca="1" si="271"/>
        <v>6</v>
      </c>
      <c r="J1092" s="2">
        <f t="shared" ca="1" si="276"/>
        <v>13.5</v>
      </c>
      <c r="K1092" s="2">
        <f t="shared" ca="1" si="277"/>
        <v>2.14</v>
      </c>
      <c r="L1092" s="2">
        <f t="shared" ca="1" si="278"/>
        <v>1.65</v>
      </c>
      <c r="M1092" s="2">
        <f t="shared" ca="1" si="279"/>
        <v>0.41</v>
      </c>
      <c r="N1092" s="14">
        <f t="shared" ca="1" si="280"/>
        <v>0.18</v>
      </c>
      <c r="O1092" s="2">
        <f t="shared" ca="1" si="281"/>
        <v>4.38</v>
      </c>
      <c r="P1092" s="14">
        <f t="shared" ca="1" si="272"/>
        <v>1.1965811965811965</v>
      </c>
      <c r="Q1092" s="2">
        <f t="shared" ca="1" si="282"/>
        <v>65.811965811965806</v>
      </c>
      <c r="R1092" s="2">
        <f t="shared" ca="1" si="274"/>
        <v>70.191965811965801</v>
      </c>
      <c r="S1092" s="2">
        <v>0</v>
      </c>
      <c r="T1092" s="2">
        <v>0</v>
      </c>
      <c r="U1092" s="2">
        <v>0</v>
      </c>
      <c r="V1092" s="2">
        <v>0</v>
      </c>
      <c r="W1092" s="2">
        <f t="shared" ca="1" si="275"/>
        <v>83.691965811965801</v>
      </c>
    </row>
    <row r="1093" spans="1:23" hidden="1" x14ac:dyDescent="0.35">
      <c r="A1093" s="6" t="s">
        <v>55</v>
      </c>
      <c r="B1093" s="2" t="s">
        <v>125</v>
      </c>
      <c r="C1093" s="2" t="s">
        <v>109</v>
      </c>
      <c r="D1093" s="2">
        <f t="shared" si="273"/>
        <v>2</v>
      </c>
      <c r="E1093" s="2">
        <f t="shared" ca="1" si="267"/>
        <v>9</v>
      </c>
      <c r="F1093" s="2">
        <f t="shared" ca="1" si="268"/>
        <v>206</v>
      </c>
      <c r="G1093" s="2">
        <f t="shared" ca="1" si="269"/>
        <v>94</v>
      </c>
      <c r="H1093" s="2">
        <f t="shared" ca="1" si="270"/>
        <v>8</v>
      </c>
      <c r="I1093" s="2">
        <f t="shared" ca="1" si="271"/>
        <v>16</v>
      </c>
      <c r="J1093" s="2">
        <f t="shared" ca="1" si="276"/>
        <v>13.5</v>
      </c>
      <c r="K1093" s="2">
        <f t="shared" ca="1" si="277"/>
        <v>2.06</v>
      </c>
      <c r="L1093" s="2">
        <f t="shared" ca="1" si="278"/>
        <v>1.41</v>
      </c>
      <c r="M1093" s="2">
        <f t="shared" ca="1" si="279"/>
        <v>0.4</v>
      </c>
      <c r="N1093" s="14">
        <f t="shared" ca="1" si="280"/>
        <v>0.64</v>
      </c>
      <c r="O1093" s="2">
        <f t="shared" ca="1" si="281"/>
        <v>4.51</v>
      </c>
      <c r="P1093" s="14">
        <f t="shared" ca="1" si="272"/>
        <v>1.4358974358974359</v>
      </c>
      <c r="Q1093" s="2">
        <f t="shared" ca="1" si="282"/>
        <v>78.974358974358978</v>
      </c>
      <c r="R1093" s="2">
        <f t="shared" ca="1" si="274"/>
        <v>83.484358974358983</v>
      </c>
      <c r="S1093" s="2">
        <v>0</v>
      </c>
      <c r="T1093" s="2">
        <v>0</v>
      </c>
      <c r="U1093" s="2">
        <v>0</v>
      </c>
      <c r="V1093" s="2">
        <v>0</v>
      </c>
      <c r="W1093" s="2">
        <f t="shared" ca="1" si="275"/>
        <v>96.984358974358983</v>
      </c>
    </row>
    <row r="1094" spans="1:23" hidden="1" x14ac:dyDescent="0.35">
      <c r="A1094" s="6" t="s">
        <v>56</v>
      </c>
      <c r="B1094" s="2" t="s">
        <v>125</v>
      </c>
      <c r="C1094" s="2" t="s">
        <v>109</v>
      </c>
      <c r="D1094" s="2">
        <f t="shared" si="273"/>
        <v>2</v>
      </c>
      <c r="E1094" s="2">
        <f t="shared" ca="1" si="267"/>
        <v>8</v>
      </c>
      <c r="F1094" s="2">
        <f t="shared" ca="1" si="268"/>
        <v>208</v>
      </c>
      <c r="G1094" s="2">
        <f t="shared" ca="1" si="269"/>
        <v>116</v>
      </c>
      <c r="H1094" s="2">
        <f t="shared" ca="1" si="270"/>
        <v>9</v>
      </c>
      <c r="I1094" s="2">
        <f t="shared" ca="1" si="271"/>
        <v>16</v>
      </c>
      <c r="J1094" s="2">
        <f t="shared" ca="1" si="276"/>
        <v>12</v>
      </c>
      <c r="K1094" s="2">
        <f t="shared" ca="1" si="277"/>
        <v>2.08</v>
      </c>
      <c r="L1094" s="2">
        <f t="shared" ca="1" si="278"/>
        <v>1.74</v>
      </c>
      <c r="M1094" s="2">
        <f t="shared" ca="1" si="279"/>
        <v>0.45</v>
      </c>
      <c r="N1094" s="14">
        <f t="shared" ca="1" si="280"/>
        <v>0.64</v>
      </c>
      <c r="O1094" s="2">
        <f t="shared" ca="1" si="281"/>
        <v>4.91</v>
      </c>
      <c r="P1094" s="14">
        <f t="shared" ca="1" si="272"/>
        <v>1.1618257261410789</v>
      </c>
      <c r="Q1094" s="2">
        <f t="shared" ca="1" si="282"/>
        <v>63.900414937759344</v>
      </c>
      <c r="R1094" s="2">
        <f t="shared" ca="1" si="274"/>
        <v>68.810414937759347</v>
      </c>
      <c r="S1094" s="2">
        <v>0</v>
      </c>
      <c r="T1094" s="2">
        <v>0</v>
      </c>
      <c r="U1094" s="2">
        <v>0</v>
      </c>
      <c r="V1094" s="2">
        <v>0</v>
      </c>
      <c r="W1094" s="2">
        <f t="shared" ca="1" si="275"/>
        <v>80.810414937759347</v>
      </c>
    </row>
    <row r="1095" spans="1:23" hidden="1" x14ac:dyDescent="0.35">
      <c r="A1095" s="6" t="s">
        <v>57</v>
      </c>
      <c r="B1095" s="2" t="s">
        <v>125</v>
      </c>
      <c r="C1095" s="2" t="s">
        <v>109</v>
      </c>
      <c r="D1095" s="2">
        <f t="shared" si="273"/>
        <v>2</v>
      </c>
      <c r="E1095" s="2">
        <f t="shared" ca="1" si="267"/>
        <v>9</v>
      </c>
      <c r="F1095" s="2">
        <f t="shared" ca="1" si="268"/>
        <v>220</v>
      </c>
      <c r="G1095" s="2">
        <f t="shared" ca="1" si="269"/>
        <v>108</v>
      </c>
      <c r="H1095" s="2">
        <f t="shared" ca="1" si="270"/>
        <v>8.6</v>
      </c>
      <c r="I1095" s="2">
        <f t="shared" ca="1" si="271"/>
        <v>4</v>
      </c>
      <c r="J1095" s="2">
        <f t="shared" ca="1" si="276"/>
        <v>13.5</v>
      </c>
      <c r="K1095" s="2">
        <f t="shared" ca="1" si="277"/>
        <v>2.2000000000000002</v>
      </c>
      <c r="L1095" s="2">
        <f t="shared" ca="1" si="278"/>
        <v>1.6199999999999999</v>
      </c>
      <c r="M1095" s="2">
        <f t="shared" ca="1" si="279"/>
        <v>0.43</v>
      </c>
      <c r="N1095" s="14">
        <f t="shared" ca="1" si="280"/>
        <v>0.2</v>
      </c>
      <c r="O1095" s="2">
        <f t="shared" ca="1" si="281"/>
        <v>4.45</v>
      </c>
      <c r="P1095" s="14">
        <f t="shared" ca="1" si="272"/>
        <v>1.7948717948717949</v>
      </c>
      <c r="Q1095" s="2">
        <f t="shared" ca="1" si="282"/>
        <v>98.717948717948715</v>
      </c>
      <c r="R1095" s="2">
        <f t="shared" ca="1" si="274"/>
        <v>103.16794871794872</v>
      </c>
      <c r="S1095" s="2">
        <v>0</v>
      </c>
      <c r="T1095" s="2">
        <v>0</v>
      </c>
      <c r="U1095" s="2">
        <v>0</v>
      </c>
      <c r="V1095" s="2">
        <v>0</v>
      </c>
      <c r="W1095" s="2">
        <f t="shared" ca="1" si="275"/>
        <v>116.66794871794872</v>
      </c>
    </row>
    <row r="1096" spans="1:23" hidden="1" x14ac:dyDescent="0.35">
      <c r="A1096" s="6" t="s">
        <v>58</v>
      </c>
      <c r="B1096" s="2" t="s">
        <v>125</v>
      </c>
      <c r="C1096" s="2" t="s">
        <v>109</v>
      </c>
      <c r="D1096" s="2">
        <f t="shared" si="273"/>
        <v>2</v>
      </c>
      <c r="E1096" s="2">
        <f t="shared" ca="1" si="267"/>
        <v>8.6</v>
      </c>
      <c r="F1096" s="2">
        <f t="shared" ca="1" si="268"/>
        <v>212</v>
      </c>
      <c r="G1096" s="2">
        <f t="shared" ca="1" si="269"/>
        <v>92</v>
      </c>
      <c r="H1096" s="2">
        <f t="shared" ca="1" si="270"/>
        <v>8.1999999999999993</v>
      </c>
      <c r="I1096" s="2">
        <f t="shared" ca="1" si="271"/>
        <v>6</v>
      </c>
      <c r="J1096" s="2">
        <f t="shared" ca="1" si="276"/>
        <v>12.899999999999999</v>
      </c>
      <c r="K1096" s="2">
        <f t="shared" ca="1" si="277"/>
        <v>2.12</v>
      </c>
      <c r="L1096" s="2">
        <f t="shared" ca="1" si="278"/>
        <v>1.38</v>
      </c>
      <c r="M1096" s="2">
        <f t="shared" ca="1" si="279"/>
        <v>0.41</v>
      </c>
      <c r="N1096" s="14">
        <f t="shared" ca="1" si="280"/>
        <v>0.30000000000000004</v>
      </c>
      <c r="O1096" s="2">
        <f t="shared" ca="1" si="281"/>
        <v>4.21</v>
      </c>
      <c r="P1096" s="14">
        <f t="shared" ca="1" si="272"/>
        <v>1.8300653594771241</v>
      </c>
      <c r="Q1096" s="2">
        <f t="shared" ca="1" si="282"/>
        <v>100.65359477124183</v>
      </c>
      <c r="R1096" s="2">
        <f t="shared" ca="1" si="274"/>
        <v>104.86359477124182</v>
      </c>
      <c r="S1096" s="2">
        <v>0</v>
      </c>
      <c r="T1096" s="2">
        <v>0</v>
      </c>
      <c r="U1096" s="2">
        <v>0</v>
      </c>
      <c r="V1096" s="2">
        <v>0</v>
      </c>
      <c r="W1096" s="2">
        <f t="shared" ca="1" si="275"/>
        <v>117.76359477124183</v>
      </c>
    </row>
    <row r="1097" spans="1:23" hidden="1" x14ac:dyDescent="0.35">
      <c r="A1097" s="6" t="s">
        <v>59</v>
      </c>
      <c r="B1097" s="2" t="s">
        <v>125</v>
      </c>
      <c r="C1097" s="2" t="s">
        <v>109</v>
      </c>
      <c r="D1097" s="2">
        <f t="shared" si="273"/>
        <v>2</v>
      </c>
      <c r="E1097" s="2">
        <f t="shared" ca="1" si="267"/>
        <v>8.1999999999999993</v>
      </c>
      <c r="F1097" s="2">
        <f t="shared" ca="1" si="268"/>
        <v>220</v>
      </c>
      <c r="G1097" s="2">
        <f t="shared" ca="1" si="269"/>
        <v>110</v>
      </c>
      <c r="H1097" s="2">
        <f t="shared" ca="1" si="270"/>
        <v>7.8</v>
      </c>
      <c r="I1097" s="2">
        <f t="shared" ca="1" si="271"/>
        <v>14</v>
      </c>
      <c r="J1097" s="2">
        <f t="shared" ca="1" si="276"/>
        <v>12.299999999999999</v>
      </c>
      <c r="K1097" s="2">
        <f t="shared" ca="1" si="277"/>
        <v>2.2000000000000002</v>
      </c>
      <c r="L1097" s="2">
        <f t="shared" ca="1" si="278"/>
        <v>1.65</v>
      </c>
      <c r="M1097" s="2">
        <f t="shared" ca="1" si="279"/>
        <v>0.39</v>
      </c>
      <c r="N1097" s="14">
        <f t="shared" ca="1" si="280"/>
        <v>0.42</v>
      </c>
      <c r="O1097" s="2">
        <f t="shared" ca="1" si="281"/>
        <v>4.66</v>
      </c>
      <c r="P1097" s="14">
        <f t="shared" ca="1" si="272"/>
        <v>1.6374269005847952</v>
      </c>
      <c r="Q1097" s="2">
        <f t="shared" ca="1" si="282"/>
        <v>90.058479532163744</v>
      </c>
      <c r="R1097" s="2">
        <f t="shared" ca="1" si="274"/>
        <v>94.718479532163741</v>
      </c>
      <c r="S1097" s="2">
        <v>0</v>
      </c>
      <c r="T1097" s="2">
        <v>0</v>
      </c>
      <c r="U1097" s="2">
        <v>0</v>
      </c>
      <c r="V1097" s="2">
        <v>0</v>
      </c>
      <c r="W1097" s="2">
        <f t="shared" ca="1" si="275"/>
        <v>107.01847953216374</v>
      </c>
    </row>
    <row r="1098" spans="1:23" hidden="1" x14ac:dyDescent="0.35">
      <c r="A1098" s="6" t="s">
        <v>60</v>
      </c>
      <c r="B1098" s="2" t="s">
        <v>125</v>
      </c>
      <c r="C1098" s="2" t="s">
        <v>109</v>
      </c>
      <c r="D1098" s="2">
        <f t="shared" si="273"/>
        <v>2</v>
      </c>
      <c r="E1098" s="2">
        <f t="shared" ca="1" si="267"/>
        <v>8.6</v>
      </c>
      <c r="F1098" s="2">
        <f t="shared" ca="1" si="268"/>
        <v>206</v>
      </c>
      <c r="G1098" s="2">
        <f t="shared" ca="1" si="269"/>
        <v>104</v>
      </c>
      <c r="H1098" s="2">
        <f t="shared" ca="1" si="270"/>
        <v>8.6</v>
      </c>
      <c r="I1098" s="2">
        <f t="shared" ca="1" si="271"/>
        <v>8</v>
      </c>
      <c r="J1098" s="2">
        <f t="shared" ca="1" si="276"/>
        <v>12.899999999999999</v>
      </c>
      <c r="K1098" s="2">
        <f t="shared" ca="1" si="277"/>
        <v>2.06</v>
      </c>
      <c r="L1098" s="2">
        <f t="shared" ca="1" si="278"/>
        <v>1.56</v>
      </c>
      <c r="M1098" s="2">
        <f t="shared" ca="1" si="279"/>
        <v>0.43</v>
      </c>
      <c r="N1098" s="14">
        <f t="shared" ca="1" si="280"/>
        <v>0.24</v>
      </c>
      <c r="O1098" s="2">
        <f t="shared" ca="1" si="281"/>
        <v>4.29</v>
      </c>
      <c r="P1098" s="14">
        <f t="shared" ca="1" si="272"/>
        <v>1.4973262032085561</v>
      </c>
      <c r="Q1098" s="2">
        <f t="shared" ca="1" si="282"/>
        <v>82.352941176470594</v>
      </c>
      <c r="R1098" s="2">
        <f t="shared" ca="1" si="274"/>
        <v>86.6429411764706</v>
      </c>
      <c r="S1098" s="2">
        <v>0</v>
      </c>
      <c r="T1098" s="2">
        <v>0</v>
      </c>
      <c r="U1098" s="2">
        <v>0</v>
      </c>
      <c r="V1098" s="2">
        <v>0</v>
      </c>
      <c r="W1098" s="2">
        <f t="shared" ca="1" si="275"/>
        <v>99.542941176470606</v>
      </c>
    </row>
    <row r="1099" spans="1:23" hidden="1" x14ac:dyDescent="0.35">
      <c r="A1099" s="6" t="s">
        <v>61</v>
      </c>
      <c r="B1099" s="2" t="s">
        <v>125</v>
      </c>
      <c r="C1099" s="2" t="s">
        <v>109</v>
      </c>
      <c r="D1099" s="2">
        <f t="shared" si="273"/>
        <v>2</v>
      </c>
      <c r="E1099" s="2">
        <f t="shared" ca="1" si="267"/>
        <v>8.6</v>
      </c>
      <c r="F1099" s="2">
        <f t="shared" ca="1" si="268"/>
        <v>212</v>
      </c>
      <c r="G1099" s="2">
        <f t="shared" ca="1" si="269"/>
        <v>92</v>
      </c>
      <c r="H1099" s="2">
        <f t="shared" ca="1" si="270"/>
        <v>7.6</v>
      </c>
      <c r="I1099" s="2">
        <f t="shared" ca="1" si="271"/>
        <v>8</v>
      </c>
      <c r="J1099" s="2">
        <f t="shared" ca="1" si="276"/>
        <v>12.899999999999999</v>
      </c>
      <c r="K1099" s="2">
        <f t="shared" ca="1" si="277"/>
        <v>2.12</v>
      </c>
      <c r="L1099" s="2">
        <f t="shared" ca="1" si="278"/>
        <v>1.38</v>
      </c>
      <c r="M1099" s="2">
        <f t="shared" ca="1" si="279"/>
        <v>0.38</v>
      </c>
      <c r="N1099" s="14">
        <f t="shared" ca="1" si="280"/>
        <v>0.32</v>
      </c>
      <c r="O1099" s="2">
        <f t="shared" ca="1" si="281"/>
        <v>4.2</v>
      </c>
      <c r="P1099" s="14">
        <f t="shared" ca="1" si="272"/>
        <v>1.2173913043478262</v>
      </c>
      <c r="Q1099" s="2">
        <f t="shared" ca="1" si="282"/>
        <v>66.956521739130437</v>
      </c>
      <c r="R1099" s="2">
        <f t="shared" ca="1" si="274"/>
        <v>71.15652173913044</v>
      </c>
      <c r="S1099" s="2">
        <v>0</v>
      </c>
      <c r="T1099" s="2">
        <v>0</v>
      </c>
      <c r="U1099" s="2">
        <v>0</v>
      </c>
      <c r="V1099" s="2">
        <v>0</v>
      </c>
      <c r="W1099" s="2">
        <f t="shared" ca="1" si="275"/>
        <v>84.056521739130432</v>
      </c>
    </row>
    <row r="1100" spans="1:23" hidden="1" x14ac:dyDescent="0.35">
      <c r="A1100" s="6" t="s">
        <v>62</v>
      </c>
      <c r="B1100" s="2" t="s">
        <v>125</v>
      </c>
      <c r="C1100" s="2" t="s">
        <v>109</v>
      </c>
      <c r="D1100" s="2">
        <f t="shared" si="273"/>
        <v>2</v>
      </c>
      <c r="E1100" s="2">
        <f t="shared" ca="1" si="267"/>
        <v>8.6</v>
      </c>
      <c r="F1100" s="2">
        <f t="shared" ca="1" si="268"/>
        <v>184</v>
      </c>
      <c r="G1100" s="2">
        <f t="shared" ca="1" si="269"/>
        <v>96</v>
      </c>
      <c r="H1100" s="2">
        <f t="shared" ca="1" si="270"/>
        <v>8.6</v>
      </c>
      <c r="I1100" s="2">
        <f t="shared" ca="1" si="271"/>
        <v>10</v>
      </c>
      <c r="J1100" s="2">
        <f t="shared" ca="1" si="276"/>
        <v>12.899999999999999</v>
      </c>
      <c r="K1100" s="2">
        <f t="shared" ca="1" si="277"/>
        <v>1.84</v>
      </c>
      <c r="L1100" s="2">
        <f t="shared" ca="1" si="278"/>
        <v>1.44</v>
      </c>
      <c r="M1100" s="2">
        <f t="shared" ca="1" si="279"/>
        <v>0.43</v>
      </c>
      <c r="N1100" s="14">
        <f t="shared" ca="1" si="280"/>
        <v>0.3</v>
      </c>
      <c r="O1100" s="2">
        <f t="shared" ca="1" si="281"/>
        <v>4.0100000000000007</v>
      </c>
      <c r="P1100" s="14">
        <f t="shared" ca="1" si="272"/>
        <v>1.3725490196078431</v>
      </c>
      <c r="Q1100" s="2">
        <f t="shared" ca="1" si="282"/>
        <v>75.490196078431367</v>
      </c>
      <c r="R1100" s="2">
        <f t="shared" ca="1" si="274"/>
        <v>79.500196078431372</v>
      </c>
      <c r="S1100" s="2">
        <v>0</v>
      </c>
      <c r="T1100" s="2">
        <v>0</v>
      </c>
      <c r="U1100" s="2">
        <v>0</v>
      </c>
      <c r="V1100" s="2">
        <v>0</v>
      </c>
      <c r="W1100" s="2">
        <f t="shared" ca="1" si="275"/>
        <v>92.400196078431378</v>
      </c>
    </row>
    <row r="1101" spans="1:23" hidden="1" x14ac:dyDescent="0.35">
      <c r="A1101" s="6" t="s">
        <v>63</v>
      </c>
      <c r="B1101" s="2" t="s">
        <v>125</v>
      </c>
      <c r="C1101" s="2" t="s">
        <v>109</v>
      </c>
      <c r="D1101" s="2">
        <f t="shared" si="273"/>
        <v>2</v>
      </c>
      <c r="E1101" s="2">
        <f t="shared" ca="1" si="267"/>
        <v>8</v>
      </c>
      <c r="F1101" s="2">
        <f t="shared" ca="1" si="268"/>
        <v>200</v>
      </c>
      <c r="G1101" s="2">
        <f t="shared" ca="1" si="269"/>
        <v>120</v>
      </c>
      <c r="H1101" s="2">
        <f t="shared" ca="1" si="270"/>
        <v>7.4</v>
      </c>
      <c r="I1101" s="2">
        <f t="shared" ca="1" si="271"/>
        <v>14</v>
      </c>
      <c r="J1101" s="2">
        <f t="shared" ca="1" si="276"/>
        <v>12</v>
      </c>
      <c r="K1101" s="2">
        <f t="shared" ca="1" si="277"/>
        <v>2</v>
      </c>
      <c r="L1101" s="2">
        <f t="shared" ca="1" si="278"/>
        <v>1.7999999999999998</v>
      </c>
      <c r="M1101" s="2">
        <f t="shared" ca="1" si="279"/>
        <v>0.37000000000000005</v>
      </c>
      <c r="N1101" s="14">
        <f t="shared" ca="1" si="280"/>
        <v>0.28000000000000003</v>
      </c>
      <c r="O1101" s="2">
        <f t="shared" ca="1" si="281"/>
        <v>4.45</v>
      </c>
      <c r="P1101" s="14">
        <f t="shared" ca="1" si="272"/>
        <v>1.7948717948717949</v>
      </c>
      <c r="Q1101" s="2">
        <f t="shared" ca="1" si="282"/>
        <v>98.717948717948715</v>
      </c>
      <c r="R1101" s="2">
        <f t="shared" ca="1" si="274"/>
        <v>103.16794871794872</v>
      </c>
      <c r="S1101" s="2">
        <v>0</v>
      </c>
      <c r="T1101" s="2">
        <v>0</v>
      </c>
      <c r="U1101" s="2">
        <v>0</v>
      </c>
      <c r="V1101" s="2">
        <v>0</v>
      </c>
      <c r="W1101" s="2">
        <f t="shared" ca="1" si="275"/>
        <v>115.16794871794872</v>
      </c>
    </row>
    <row r="1102" spans="1:23" hidden="1" x14ac:dyDescent="0.35">
      <c r="A1102" s="6" t="s">
        <v>64</v>
      </c>
      <c r="B1102" s="2" t="s">
        <v>125</v>
      </c>
      <c r="C1102" s="2" t="s">
        <v>109</v>
      </c>
      <c r="D1102" s="2">
        <f t="shared" si="273"/>
        <v>2</v>
      </c>
      <c r="E1102" s="2">
        <f t="shared" ca="1" si="267"/>
        <v>8.4</v>
      </c>
      <c r="F1102" s="2">
        <f t="shared" ca="1" si="268"/>
        <v>188</v>
      </c>
      <c r="G1102" s="2">
        <f t="shared" ca="1" si="269"/>
        <v>114</v>
      </c>
      <c r="H1102" s="2">
        <f t="shared" ca="1" si="270"/>
        <v>7.4</v>
      </c>
      <c r="I1102" s="2">
        <f t="shared" ca="1" si="271"/>
        <v>4</v>
      </c>
      <c r="J1102" s="2">
        <f t="shared" ca="1" si="276"/>
        <v>12.600000000000001</v>
      </c>
      <c r="K1102" s="2">
        <f t="shared" ca="1" si="277"/>
        <v>1.8800000000000001</v>
      </c>
      <c r="L1102" s="2">
        <f t="shared" ca="1" si="278"/>
        <v>1.71</v>
      </c>
      <c r="M1102" s="2">
        <f t="shared" ca="1" si="279"/>
        <v>0.37000000000000005</v>
      </c>
      <c r="N1102" s="14">
        <f t="shared" ca="1" si="280"/>
        <v>0.08</v>
      </c>
      <c r="O1102" s="2">
        <f t="shared" ca="1" si="281"/>
        <v>4.04</v>
      </c>
      <c r="P1102" s="14">
        <f t="shared" ca="1" si="272"/>
        <v>1.4973262032085561</v>
      </c>
      <c r="Q1102" s="2">
        <f t="shared" ca="1" si="282"/>
        <v>82.352941176470594</v>
      </c>
      <c r="R1102" s="2">
        <f t="shared" ca="1" si="274"/>
        <v>86.3929411764706</v>
      </c>
      <c r="S1102" s="2">
        <v>0</v>
      </c>
      <c r="T1102" s="2">
        <v>0</v>
      </c>
      <c r="U1102" s="2">
        <v>0</v>
      </c>
      <c r="V1102" s="2">
        <v>0</v>
      </c>
      <c r="W1102" s="2">
        <f t="shared" ca="1" si="275"/>
        <v>98.992941176470595</v>
      </c>
    </row>
    <row r="1103" spans="1:23" hidden="1" x14ac:dyDescent="0.35">
      <c r="A1103" s="6" t="s">
        <v>65</v>
      </c>
      <c r="B1103" s="2" t="s">
        <v>125</v>
      </c>
      <c r="C1103" s="2" t="s">
        <v>109</v>
      </c>
      <c r="D1103" s="2">
        <f t="shared" si="273"/>
        <v>2</v>
      </c>
      <c r="E1103" s="2">
        <f t="shared" ref="E1103:E1166" ca="1" si="283">(RANDBETWEEN(35,45)/10)*D1103</f>
        <v>8.8000000000000007</v>
      </c>
      <c r="F1103" s="2">
        <f t="shared" ref="F1103:F1166" ca="1" si="284">RANDBETWEEN(90,110)*D1103</f>
        <v>212</v>
      </c>
      <c r="G1103" s="2">
        <f t="shared" ref="G1103:G1166" ca="1" si="285">RANDBETWEEN(45,60)*D1103</f>
        <v>104</v>
      </c>
      <c r="H1103" s="2">
        <f t="shared" ref="H1103:H1166" ca="1" si="286">(RANDBETWEEN(35,45)/10)*D1103</f>
        <v>8</v>
      </c>
      <c r="I1103" s="2">
        <f t="shared" ref="I1103:I1166" ca="1" si="287">RANDBETWEEN(2,8)*D1103</f>
        <v>12</v>
      </c>
      <c r="J1103" s="2">
        <f t="shared" ca="1" si="276"/>
        <v>13.200000000000001</v>
      </c>
      <c r="K1103" s="2">
        <f t="shared" ca="1" si="277"/>
        <v>2.12</v>
      </c>
      <c r="L1103" s="2">
        <f t="shared" ca="1" si="278"/>
        <v>1.56</v>
      </c>
      <c r="M1103" s="2">
        <f t="shared" ca="1" si="279"/>
        <v>0.4</v>
      </c>
      <c r="N1103" s="14">
        <f t="shared" ca="1" si="280"/>
        <v>0.48</v>
      </c>
      <c r="O1103" s="2">
        <f t="shared" ca="1" si="281"/>
        <v>4.5600000000000005</v>
      </c>
      <c r="P1103" s="14">
        <f t="shared" ca="1" si="272"/>
        <v>1.25</v>
      </c>
      <c r="Q1103" s="2">
        <f t="shared" ca="1" si="282"/>
        <v>68.75</v>
      </c>
      <c r="R1103" s="2">
        <f t="shared" ca="1" si="274"/>
        <v>73.31</v>
      </c>
      <c r="S1103" s="2">
        <v>0</v>
      </c>
      <c r="T1103" s="2">
        <v>0</v>
      </c>
      <c r="U1103" s="2">
        <v>0</v>
      </c>
      <c r="V1103" s="2">
        <v>0</v>
      </c>
      <c r="W1103" s="2">
        <f t="shared" ca="1" si="275"/>
        <v>86.51</v>
      </c>
    </row>
    <row r="1104" spans="1:23" hidden="1" x14ac:dyDescent="0.35">
      <c r="A1104" s="6" t="s">
        <v>66</v>
      </c>
      <c r="B1104" s="2" t="s">
        <v>125</v>
      </c>
      <c r="C1104" s="2" t="s">
        <v>109</v>
      </c>
      <c r="D1104" s="2">
        <f t="shared" si="273"/>
        <v>2</v>
      </c>
      <c r="E1104" s="2">
        <f t="shared" ca="1" si="283"/>
        <v>7.8</v>
      </c>
      <c r="F1104" s="2">
        <f t="shared" ca="1" si="284"/>
        <v>196</v>
      </c>
      <c r="G1104" s="2">
        <f t="shared" ca="1" si="285"/>
        <v>110</v>
      </c>
      <c r="H1104" s="2">
        <f t="shared" ca="1" si="286"/>
        <v>8.4</v>
      </c>
      <c r="I1104" s="2">
        <f t="shared" ca="1" si="287"/>
        <v>10</v>
      </c>
      <c r="J1104" s="2">
        <f t="shared" ca="1" si="276"/>
        <v>11.7</v>
      </c>
      <c r="K1104" s="2">
        <f t="shared" ca="1" si="277"/>
        <v>1.96</v>
      </c>
      <c r="L1104" s="2">
        <f t="shared" ca="1" si="278"/>
        <v>1.65</v>
      </c>
      <c r="M1104" s="2">
        <f t="shared" ca="1" si="279"/>
        <v>0.42000000000000004</v>
      </c>
      <c r="N1104" s="14">
        <f t="shared" ca="1" si="280"/>
        <v>0.5</v>
      </c>
      <c r="O1104" s="2">
        <f t="shared" ca="1" si="281"/>
        <v>4.53</v>
      </c>
      <c r="P1104" s="14">
        <f t="shared" ca="1" si="272"/>
        <v>1.7391304347826086</v>
      </c>
      <c r="Q1104" s="2">
        <f t="shared" ca="1" si="282"/>
        <v>95.65217391304347</v>
      </c>
      <c r="R1104" s="2">
        <f t="shared" ca="1" si="274"/>
        <v>100.18217391304347</v>
      </c>
      <c r="S1104" s="2">
        <v>0</v>
      </c>
      <c r="T1104" s="2">
        <v>0</v>
      </c>
      <c r="U1104" s="2">
        <v>0</v>
      </c>
      <c r="V1104" s="2">
        <v>0</v>
      </c>
      <c r="W1104" s="2">
        <f t="shared" ca="1" si="275"/>
        <v>111.88217391304347</v>
      </c>
    </row>
    <row r="1105" spans="1:23" hidden="1" x14ac:dyDescent="0.35">
      <c r="A1105" s="6" t="s">
        <v>67</v>
      </c>
      <c r="B1105" s="2" t="s">
        <v>125</v>
      </c>
      <c r="C1105" s="2" t="s">
        <v>109</v>
      </c>
      <c r="D1105" s="2">
        <f t="shared" si="273"/>
        <v>2</v>
      </c>
      <c r="E1105" s="2">
        <f t="shared" ca="1" si="283"/>
        <v>7.2</v>
      </c>
      <c r="F1105" s="2">
        <f t="shared" ca="1" si="284"/>
        <v>204</v>
      </c>
      <c r="G1105" s="2">
        <f t="shared" ca="1" si="285"/>
        <v>102</v>
      </c>
      <c r="H1105" s="2">
        <f t="shared" ca="1" si="286"/>
        <v>7</v>
      </c>
      <c r="I1105" s="2">
        <f t="shared" ca="1" si="287"/>
        <v>4</v>
      </c>
      <c r="J1105" s="2">
        <f t="shared" ca="1" si="276"/>
        <v>10.8</v>
      </c>
      <c r="K1105" s="2">
        <f t="shared" ca="1" si="277"/>
        <v>2.04</v>
      </c>
      <c r="L1105" s="2">
        <f t="shared" ca="1" si="278"/>
        <v>1.53</v>
      </c>
      <c r="M1105" s="2">
        <f t="shared" ca="1" si="279"/>
        <v>0.35000000000000003</v>
      </c>
      <c r="N1105" s="14">
        <f t="shared" ca="1" si="280"/>
        <v>0.16</v>
      </c>
      <c r="O1105" s="2">
        <f t="shared" ca="1" si="281"/>
        <v>4.08</v>
      </c>
      <c r="P1105" s="14">
        <f t="shared" ca="1" si="272"/>
        <v>1.25</v>
      </c>
      <c r="Q1105" s="2">
        <f t="shared" ca="1" si="282"/>
        <v>68.75</v>
      </c>
      <c r="R1105" s="2">
        <f t="shared" ca="1" si="274"/>
        <v>72.83</v>
      </c>
      <c r="S1105" s="2">
        <v>0</v>
      </c>
      <c r="T1105" s="2">
        <v>0</v>
      </c>
      <c r="U1105" s="2">
        <v>0</v>
      </c>
      <c r="V1105" s="2">
        <v>0</v>
      </c>
      <c r="W1105" s="2">
        <f t="shared" ca="1" si="275"/>
        <v>83.63</v>
      </c>
    </row>
    <row r="1106" spans="1:23" hidden="1" x14ac:dyDescent="0.35">
      <c r="A1106" s="6" t="s">
        <v>68</v>
      </c>
      <c r="B1106" s="2" t="s">
        <v>125</v>
      </c>
      <c r="C1106" s="2" t="s">
        <v>109</v>
      </c>
      <c r="D1106" s="2">
        <f t="shared" si="273"/>
        <v>2</v>
      </c>
      <c r="E1106" s="2">
        <f t="shared" ca="1" si="283"/>
        <v>7.6</v>
      </c>
      <c r="F1106" s="2">
        <f t="shared" ca="1" si="284"/>
        <v>220</v>
      </c>
      <c r="G1106" s="2">
        <f t="shared" ca="1" si="285"/>
        <v>110</v>
      </c>
      <c r="H1106" s="2">
        <f t="shared" ca="1" si="286"/>
        <v>7.6</v>
      </c>
      <c r="I1106" s="2">
        <f t="shared" ca="1" si="287"/>
        <v>6</v>
      </c>
      <c r="J1106" s="2">
        <f t="shared" ca="1" si="276"/>
        <v>11.399999999999999</v>
      </c>
      <c r="K1106" s="2">
        <f t="shared" ca="1" si="277"/>
        <v>2.2000000000000002</v>
      </c>
      <c r="L1106" s="2">
        <f t="shared" ca="1" si="278"/>
        <v>1.65</v>
      </c>
      <c r="M1106" s="2">
        <f t="shared" ca="1" si="279"/>
        <v>0.38</v>
      </c>
      <c r="N1106" s="14">
        <f t="shared" ca="1" si="280"/>
        <v>0.18</v>
      </c>
      <c r="O1106" s="2">
        <f t="shared" ca="1" si="281"/>
        <v>4.41</v>
      </c>
      <c r="P1106" s="14">
        <f t="shared" ca="1" si="272"/>
        <v>1.2962962962962963</v>
      </c>
      <c r="Q1106" s="2">
        <f t="shared" ca="1" si="282"/>
        <v>71.296296296296291</v>
      </c>
      <c r="R1106" s="2">
        <f t="shared" ca="1" si="274"/>
        <v>75.706296296296287</v>
      </c>
      <c r="S1106" s="2">
        <v>0</v>
      </c>
      <c r="T1106" s="2">
        <v>0</v>
      </c>
      <c r="U1106" s="2">
        <v>0</v>
      </c>
      <c r="V1106" s="2">
        <v>0</v>
      </c>
      <c r="W1106" s="2">
        <f t="shared" ca="1" si="275"/>
        <v>87.106296296296279</v>
      </c>
    </row>
    <row r="1107" spans="1:23" hidden="1" x14ac:dyDescent="0.35">
      <c r="A1107" s="6" t="s">
        <v>69</v>
      </c>
      <c r="B1107" s="2" t="s">
        <v>125</v>
      </c>
      <c r="C1107" s="2" t="s">
        <v>109</v>
      </c>
      <c r="D1107" s="2">
        <f t="shared" si="273"/>
        <v>2</v>
      </c>
      <c r="E1107" s="2">
        <f t="shared" ca="1" si="283"/>
        <v>7.6</v>
      </c>
      <c r="F1107" s="2">
        <f t="shared" ca="1" si="284"/>
        <v>182</v>
      </c>
      <c r="G1107" s="2">
        <f t="shared" ca="1" si="285"/>
        <v>92</v>
      </c>
      <c r="H1107" s="2">
        <f t="shared" ca="1" si="286"/>
        <v>7.4</v>
      </c>
      <c r="I1107" s="2">
        <f t="shared" ca="1" si="287"/>
        <v>8</v>
      </c>
      <c r="J1107" s="2">
        <f t="shared" ca="1" si="276"/>
        <v>11.399999999999999</v>
      </c>
      <c r="K1107" s="2">
        <f t="shared" ca="1" si="277"/>
        <v>1.82</v>
      </c>
      <c r="L1107" s="2">
        <f t="shared" ca="1" si="278"/>
        <v>1.38</v>
      </c>
      <c r="M1107" s="2">
        <f t="shared" ca="1" si="279"/>
        <v>0.37000000000000005</v>
      </c>
      <c r="N1107" s="14">
        <f t="shared" ca="1" si="280"/>
        <v>0.24</v>
      </c>
      <c r="O1107" s="2">
        <f t="shared" ca="1" si="281"/>
        <v>3.8100000000000005</v>
      </c>
      <c r="P1107" s="14">
        <f t="shared" ca="1" si="272"/>
        <v>1.4432989690721649</v>
      </c>
      <c r="Q1107" s="2">
        <f t="shared" ca="1" si="282"/>
        <v>79.381443298969074</v>
      </c>
      <c r="R1107" s="2">
        <f t="shared" ca="1" si="274"/>
        <v>83.191443298969077</v>
      </c>
      <c r="S1107" s="2">
        <v>0</v>
      </c>
      <c r="T1107" s="2">
        <v>0</v>
      </c>
      <c r="U1107" s="2">
        <v>0</v>
      </c>
      <c r="V1107" s="2">
        <v>0</v>
      </c>
      <c r="W1107" s="2">
        <f t="shared" ca="1" si="275"/>
        <v>94.591443298969068</v>
      </c>
    </row>
    <row r="1108" spans="1:23" hidden="1" x14ac:dyDescent="0.35">
      <c r="A1108" s="6" t="s">
        <v>70</v>
      </c>
      <c r="B1108" s="2" t="s">
        <v>125</v>
      </c>
      <c r="C1108" s="2" t="s">
        <v>109</v>
      </c>
      <c r="D1108" s="2">
        <f t="shared" si="273"/>
        <v>2</v>
      </c>
      <c r="E1108" s="2">
        <f t="shared" ca="1" si="283"/>
        <v>7.2</v>
      </c>
      <c r="F1108" s="2">
        <f t="shared" ca="1" si="284"/>
        <v>204</v>
      </c>
      <c r="G1108" s="2">
        <f t="shared" ca="1" si="285"/>
        <v>92</v>
      </c>
      <c r="H1108" s="2">
        <f t="shared" ca="1" si="286"/>
        <v>8.6</v>
      </c>
      <c r="I1108" s="2">
        <f t="shared" ca="1" si="287"/>
        <v>4</v>
      </c>
      <c r="J1108" s="2">
        <f t="shared" ca="1" si="276"/>
        <v>10.8</v>
      </c>
      <c r="K1108" s="2">
        <f t="shared" ca="1" si="277"/>
        <v>2.04</v>
      </c>
      <c r="L1108" s="2">
        <f t="shared" ca="1" si="278"/>
        <v>1.38</v>
      </c>
      <c r="M1108" s="2">
        <f t="shared" ca="1" si="279"/>
        <v>0.43</v>
      </c>
      <c r="N1108" s="14">
        <f t="shared" ca="1" si="280"/>
        <v>0.12</v>
      </c>
      <c r="O1108" s="2">
        <f t="shared" ca="1" si="281"/>
        <v>3.97</v>
      </c>
      <c r="P1108" s="14">
        <f t="shared" ca="1" si="272"/>
        <v>1.2612612612612613</v>
      </c>
      <c r="Q1108" s="2">
        <f t="shared" ca="1" si="282"/>
        <v>69.369369369369366</v>
      </c>
      <c r="R1108" s="2">
        <f t="shared" ca="1" si="274"/>
        <v>73.339369369369365</v>
      </c>
      <c r="S1108" s="2">
        <v>0</v>
      </c>
      <c r="T1108" s="2">
        <v>0</v>
      </c>
      <c r="U1108" s="2">
        <v>0</v>
      </c>
      <c r="V1108" s="2">
        <v>0</v>
      </c>
      <c r="W1108" s="2">
        <f t="shared" ca="1" si="275"/>
        <v>84.139369369369362</v>
      </c>
    </row>
    <row r="1109" spans="1:23" hidden="1" x14ac:dyDescent="0.35">
      <c r="A1109" s="6" t="s">
        <v>71</v>
      </c>
      <c r="B1109" s="2" t="s">
        <v>125</v>
      </c>
      <c r="C1109" s="2" t="s">
        <v>109</v>
      </c>
      <c r="D1109" s="2">
        <f t="shared" si="273"/>
        <v>2</v>
      </c>
      <c r="E1109" s="2">
        <f t="shared" ca="1" si="283"/>
        <v>7</v>
      </c>
      <c r="F1109" s="2">
        <f t="shared" ca="1" si="284"/>
        <v>204</v>
      </c>
      <c r="G1109" s="2">
        <f t="shared" ca="1" si="285"/>
        <v>94</v>
      </c>
      <c r="H1109" s="2">
        <f t="shared" ca="1" si="286"/>
        <v>7.6</v>
      </c>
      <c r="I1109" s="2">
        <f t="shared" ca="1" si="287"/>
        <v>10</v>
      </c>
      <c r="J1109" s="2">
        <f t="shared" ca="1" si="276"/>
        <v>10.5</v>
      </c>
      <c r="K1109" s="2">
        <f t="shared" ca="1" si="277"/>
        <v>2.04</v>
      </c>
      <c r="L1109" s="2">
        <f t="shared" ca="1" si="278"/>
        <v>1.41</v>
      </c>
      <c r="M1109" s="2">
        <f t="shared" ca="1" si="279"/>
        <v>0.38</v>
      </c>
      <c r="N1109" s="14">
        <f t="shared" ca="1" si="280"/>
        <v>0.4</v>
      </c>
      <c r="O1109" s="2">
        <f t="shared" ca="1" si="281"/>
        <v>4.2300000000000004</v>
      </c>
      <c r="P1109" s="14">
        <f t="shared" ca="1" si="272"/>
        <v>1.4</v>
      </c>
      <c r="Q1109" s="2">
        <f t="shared" ca="1" si="282"/>
        <v>77</v>
      </c>
      <c r="R1109" s="2">
        <f t="shared" ca="1" si="274"/>
        <v>81.23</v>
      </c>
      <c r="S1109" s="2">
        <v>0</v>
      </c>
      <c r="T1109" s="2">
        <v>0</v>
      </c>
      <c r="U1109" s="2">
        <v>0</v>
      </c>
      <c r="V1109" s="2">
        <v>0</v>
      </c>
      <c r="W1109" s="2">
        <f t="shared" ca="1" si="275"/>
        <v>91.73</v>
      </c>
    </row>
    <row r="1110" spans="1:23" hidden="1" x14ac:dyDescent="0.35">
      <c r="A1110" s="6" t="s">
        <v>72</v>
      </c>
      <c r="B1110" s="2" t="s">
        <v>125</v>
      </c>
      <c r="C1110" s="2" t="s">
        <v>109</v>
      </c>
      <c r="D1110" s="2">
        <f t="shared" si="273"/>
        <v>2</v>
      </c>
      <c r="E1110" s="2">
        <f t="shared" ca="1" si="283"/>
        <v>7.6</v>
      </c>
      <c r="F1110" s="2">
        <f t="shared" ca="1" si="284"/>
        <v>218</v>
      </c>
      <c r="G1110" s="2">
        <f t="shared" ca="1" si="285"/>
        <v>90</v>
      </c>
      <c r="H1110" s="2">
        <f t="shared" ca="1" si="286"/>
        <v>8.4</v>
      </c>
      <c r="I1110" s="2">
        <f t="shared" ca="1" si="287"/>
        <v>8</v>
      </c>
      <c r="J1110" s="2">
        <f t="shared" ca="1" si="276"/>
        <v>11.399999999999999</v>
      </c>
      <c r="K1110" s="2">
        <f t="shared" ca="1" si="277"/>
        <v>2.1800000000000002</v>
      </c>
      <c r="L1110" s="2">
        <f t="shared" ca="1" si="278"/>
        <v>1.3499999999999999</v>
      </c>
      <c r="M1110" s="2">
        <f t="shared" ca="1" si="279"/>
        <v>0.42000000000000004</v>
      </c>
      <c r="N1110" s="14">
        <f t="shared" ca="1" si="280"/>
        <v>0.24</v>
      </c>
      <c r="O1110" s="2">
        <f t="shared" ca="1" si="281"/>
        <v>4.1900000000000004</v>
      </c>
      <c r="P1110" s="14">
        <f t="shared" ca="1" si="272"/>
        <v>1.4973262032085561</v>
      </c>
      <c r="Q1110" s="2">
        <f t="shared" ca="1" si="282"/>
        <v>82.352941176470594</v>
      </c>
      <c r="R1110" s="2">
        <f t="shared" ca="1" si="274"/>
        <v>86.542941176470592</v>
      </c>
      <c r="S1110" s="2">
        <v>0</v>
      </c>
      <c r="T1110" s="2">
        <v>0</v>
      </c>
      <c r="U1110" s="2">
        <v>0</v>
      </c>
      <c r="V1110" s="2">
        <v>0</v>
      </c>
      <c r="W1110" s="2">
        <f t="shared" ca="1" si="275"/>
        <v>97.942941176470583</v>
      </c>
    </row>
    <row r="1111" spans="1:23" hidden="1" x14ac:dyDescent="0.35">
      <c r="A1111" s="6" t="s">
        <v>73</v>
      </c>
      <c r="B1111" s="2" t="s">
        <v>125</v>
      </c>
      <c r="C1111" s="2" t="s">
        <v>109</v>
      </c>
      <c r="D1111" s="2">
        <f t="shared" si="273"/>
        <v>2</v>
      </c>
      <c r="E1111" s="2">
        <f t="shared" ca="1" si="283"/>
        <v>7.2</v>
      </c>
      <c r="F1111" s="2">
        <f t="shared" ca="1" si="284"/>
        <v>180</v>
      </c>
      <c r="G1111" s="2">
        <f t="shared" ca="1" si="285"/>
        <v>94</v>
      </c>
      <c r="H1111" s="2">
        <f t="shared" ca="1" si="286"/>
        <v>7.2</v>
      </c>
      <c r="I1111" s="2">
        <f t="shared" ca="1" si="287"/>
        <v>8</v>
      </c>
      <c r="J1111" s="2">
        <f t="shared" ca="1" si="276"/>
        <v>10.8</v>
      </c>
      <c r="K1111" s="2">
        <f t="shared" ca="1" si="277"/>
        <v>1.8</v>
      </c>
      <c r="L1111" s="2">
        <f t="shared" ca="1" si="278"/>
        <v>1.41</v>
      </c>
      <c r="M1111" s="2">
        <f t="shared" ca="1" si="279"/>
        <v>0.36000000000000004</v>
      </c>
      <c r="N1111" s="14">
        <f t="shared" ca="1" si="280"/>
        <v>0.4</v>
      </c>
      <c r="O1111" s="2">
        <f t="shared" ca="1" si="281"/>
        <v>3.9699999999999998</v>
      </c>
      <c r="P1111" s="14">
        <f t="shared" ca="1" si="272"/>
        <v>1.75</v>
      </c>
      <c r="Q1111" s="2">
        <f t="shared" ca="1" si="282"/>
        <v>96.25</v>
      </c>
      <c r="R1111" s="2">
        <f t="shared" ca="1" si="274"/>
        <v>100.22</v>
      </c>
      <c r="S1111" s="2">
        <v>0</v>
      </c>
      <c r="T1111" s="2">
        <v>0</v>
      </c>
      <c r="U1111" s="2">
        <v>0</v>
      </c>
      <c r="V1111" s="2">
        <v>0</v>
      </c>
      <c r="W1111" s="2">
        <f t="shared" ca="1" si="275"/>
        <v>111.02</v>
      </c>
    </row>
    <row r="1112" spans="1:23" hidden="1" x14ac:dyDescent="0.35">
      <c r="A1112" s="6" t="s">
        <v>74</v>
      </c>
      <c r="B1112" s="2" t="s">
        <v>125</v>
      </c>
      <c r="C1112" s="2" t="s">
        <v>109</v>
      </c>
      <c r="D1112" s="2">
        <f t="shared" si="273"/>
        <v>2</v>
      </c>
      <c r="E1112" s="2">
        <f t="shared" ca="1" si="283"/>
        <v>9</v>
      </c>
      <c r="F1112" s="2">
        <f t="shared" ca="1" si="284"/>
        <v>214</v>
      </c>
      <c r="G1112" s="2">
        <f t="shared" ca="1" si="285"/>
        <v>106</v>
      </c>
      <c r="H1112" s="2">
        <f t="shared" ca="1" si="286"/>
        <v>8.1999999999999993</v>
      </c>
      <c r="I1112" s="2">
        <f t="shared" ca="1" si="287"/>
        <v>16</v>
      </c>
      <c r="J1112" s="2">
        <f t="shared" ca="1" si="276"/>
        <v>13.5</v>
      </c>
      <c r="K1112" s="2">
        <f t="shared" ca="1" si="277"/>
        <v>2.14</v>
      </c>
      <c r="L1112" s="2">
        <f t="shared" ca="1" si="278"/>
        <v>1.5899999999999999</v>
      </c>
      <c r="M1112" s="2">
        <f t="shared" ca="1" si="279"/>
        <v>0.41</v>
      </c>
      <c r="N1112" s="14">
        <f t="shared" ca="1" si="280"/>
        <v>0.8</v>
      </c>
      <c r="O1112" s="2">
        <f t="shared" ca="1" si="281"/>
        <v>4.9399999999999995</v>
      </c>
      <c r="P1112" s="14">
        <f t="shared" ca="1" si="272"/>
        <v>1.5300546448087431</v>
      </c>
      <c r="Q1112" s="2">
        <f t="shared" ca="1" si="282"/>
        <v>84.15300546448087</v>
      </c>
      <c r="R1112" s="2">
        <f t="shared" ca="1" si="274"/>
        <v>89.093005464480868</v>
      </c>
      <c r="S1112" s="2">
        <v>0</v>
      </c>
      <c r="T1112" s="2">
        <v>0</v>
      </c>
      <c r="U1112" s="2">
        <v>0</v>
      </c>
      <c r="V1112" s="2">
        <v>0</v>
      </c>
      <c r="W1112" s="2">
        <f t="shared" ca="1" si="275"/>
        <v>102.59300546448087</v>
      </c>
    </row>
    <row r="1113" spans="1:23" hidden="1" x14ac:dyDescent="0.35">
      <c r="A1113" s="6" t="s">
        <v>75</v>
      </c>
      <c r="B1113" s="2" t="s">
        <v>125</v>
      </c>
      <c r="C1113" s="2" t="s">
        <v>109</v>
      </c>
      <c r="D1113" s="2">
        <f t="shared" si="273"/>
        <v>2</v>
      </c>
      <c r="E1113" s="2">
        <f t="shared" ca="1" si="283"/>
        <v>8.8000000000000007</v>
      </c>
      <c r="F1113" s="2">
        <f t="shared" ca="1" si="284"/>
        <v>204</v>
      </c>
      <c r="G1113" s="2">
        <f t="shared" ca="1" si="285"/>
        <v>112</v>
      </c>
      <c r="H1113" s="2">
        <f t="shared" ca="1" si="286"/>
        <v>8</v>
      </c>
      <c r="I1113" s="2">
        <f t="shared" ca="1" si="287"/>
        <v>4</v>
      </c>
      <c r="J1113" s="2">
        <f t="shared" ca="1" si="276"/>
        <v>13.200000000000001</v>
      </c>
      <c r="K1113" s="2">
        <f t="shared" ca="1" si="277"/>
        <v>2.04</v>
      </c>
      <c r="L1113" s="2">
        <f t="shared" ca="1" si="278"/>
        <v>1.68</v>
      </c>
      <c r="M1113" s="2">
        <f t="shared" ca="1" si="279"/>
        <v>0.4</v>
      </c>
      <c r="N1113" s="14">
        <f t="shared" ca="1" si="280"/>
        <v>0.08</v>
      </c>
      <c r="O1113" s="2">
        <f t="shared" ca="1" si="281"/>
        <v>4.2</v>
      </c>
      <c r="P1113" s="14">
        <f t="shared" ca="1" si="272"/>
        <v>1.5300546448087431</v>
      </c>
      <c r="Q1113" s="2">
        <f t="shared" ca="1" si="282"/>
        <v>84.15300546448087</v>
      </c>
      <c r="R1113" s="2">
        <f t="shared" ca="1" si="274"/>
        <v>88.353005464480873</v>
      </c>
      <c r="S1113" s="2">
        <v>0</v>
      </c>
      <c r="T1113" s="2">
        <v>0</v>
      </c>
      <c r="U1113" s="2">
        <v>0</v>
      </c>
      <c r="V1113" s="2">
        <v>0</v>
      </c>
      <c r="W1113" s="2">
        <f t="shared" ca="1" si="275"/>
        <v>101.55300546448088</v>
      </c>
    </row>
    <row r="1114" spans="1:23" hidden="1" x14ac:dyDescent="0.35">
      <c r="A1114" s="6" t="s">
        <v>76</v>
      </c>
      <c r="B1114" s="2" t="s">
        <v>125</v>
      </c>
      <c r="C1114" s="2" t="s">
        <v>109</v>
      </c>
      <c r="D1114" s="2">
        <f t="shared" si="273"/>
        <v>2</v>
      </c>
      <c r="E1114" s="2">
        <f t="shared" ca="1" si="283"/>
        <v>7.8</v>
      </c>
      <c r="F1114" s="2">
        <f t="shared" ca="1" si="284"/>
        <v>184</v>
      </c>
      <c r="G1114" s="2">
        <f t="shared" ca="1" si="285"/>
        <v>90</v>
      </c>
      <c r="H1114" s="2">
        <f t="shared" ca="1" si="286"/>
        <v>8.8000000000000007</v>
      </c>
      <c r="I1114" s="2">
        <f t="shared" ca="1" si="287"/>
        <v>4</v>
      </c>
      <c r="J1114" s="2">
        <f t="shared" ca="1" si="276"/>
        <v>11.7</v>
      </c>
      <c r="K1114" s="2">
        <f t="shared" ca="1" si="277"/>
        <v>1.84</v>
      </c>
      <c r="L1114" s="2">
        <f t="shared" ca="1" si="278"/>
        <v>1.3499999999999999</v>
      </c>
      <c r="M1114" s="2">
        <f t="shared" ca="1" si="279"/>
        <v>0.44000000000000006</v>
      </c>
      <c r="N1114" s="14">
        <f t="shared" ca="1" si="280"/>
        <v>0.2</v>
      </c>
      <c r="O1114" s="2">
        <f t="shared" ca="1" si="281"/>
        <v>3.83</v>
      </c>
      <c r="P1114" s="14">
        <f t="shared" ca="1" si="272"/>
        <v>1.1666666666666667</v>
      </c>
      <c r="Q1114" s="2">
        <f t="shared" ca="1" si="282"/>
        <v>64.166666666666671</v>
      </c>
      <c r="R1114" s="2">
        <f t="shared" ca="1" si="274"/>
        <v>67.99666666666667</v>
      </c>
      <c r="S1114" s="2">
        <v>0</v>
      </c>
      <c r="T1114" s="2">
        <v>0</v>
      </c>
      <c r="U1114" s="2">
        <v>0</v>
      </c>
      <c r="V1114" s="2">
        <v>0</v>
      </c>
      <c r="W1114" s="2">
        <f t="shared" ca="1" si="275"/>
        <v>79.696666666666673</v>
      </c>
    </row>
    <row r="1115" spans="1:23" hidden="1" x14ac:dyDescent="0.35">
      <c r="A1115" s="6" t="s">
        <v>77</v>
      </c>
      <c r="B1115" s="2" t="s">
        <v>125</v>
      </c>
      <c r="C1115" s="2" t="s">
        <v>109</v>
      </c>
      <c r="D1115" s="2">
        <f t="shared" si="273"/>
        <v>2</v>
      </c>
      <c r="E1115" s="2">
        <f t="shared" ca="1" si="283"/>
        <v>7.6</v>
      </c>
      <c r="F1115" s="2">
        <f t="shared" ca="1" si="284"/>
        <v>190</v>
      </c>
      <c r="G1115" s="2">
        <f t="shared" ca="1" si="285"/>
        <v>92</v>
      </c>
      <c r="H1115" s="2">
        <f t="shared" ca="1" si="286"/>
        <v>9</v>
      </c>
      <c r="I1115" s="2">
        <f t="shared" ca="1" si="287"/>
        <v>16</v>
      </c>
      <c r="J1115" s="2">
        <f t="shared" ca="1" si="276"/>
        <v>11.399999999999999</v>
      </c>
      <c r="K1115" s="2">
        <f t="shared" ca="1" si="277"/>
        <v>1.9000000000000001</v>
      </c>
      <c r="L1115" s="2">
        <f t="shared" ca="1" si="278"/>
        <v>1.38</v>
      </c>
      <c r="M1115" s="2">
        <f t="shared" ca="1" si="279"/>
        <v>0.45</v>
      </c>
      <c r="N1115" s="14">
        <f t="shared" ca="1" si="280"/>
        <v>0.8</v>
      </c>
      <c r="O1115" s="2">
        <f t="shared" ca="1" si="281"/>
        <v>4.53</v>
      </c>
      <c r="P1115" s="14">
        <f t="shared" ca="1" si="272"/>
        <v>1.6091954022988506</v>
      </c>
      <c r="Q1115" s="2">
        <f t="shared" ca="1" si="282"/>
        <v>88.505747126436788</v>
      </c>
      <c r="R1115" s="2">
        <f t="shared" ca="1" si="274"/>
        <v>93.035747126436789</v>
      </c>
      <c r="S1115" s="2">
        <v>0</v>
      </c>
      <c r="T1115" s="2">
        <v>0</v>
      </c>
      <c r="U1115" s="2">
        <v>0</v>
      </c>
      <c r="V1115" s="2">
        <v>0</v>
      </c>
      <c r="W1115" s="2">
        <f t="shared" ca="1" si="275"/>
        <v>104.43574712643678</v>
      </c>
    </row>
    <row r="1116" spans="1:23" hidden="1" x14ac:dyDescent="0.35">
      <c r="A1116" s="6" t="s">
        <v>78</v>
      </c>
      <c r="B1116" s="2" t="s">
        <v>125</v>
      </c>
      <c r="C1116" s="2" t="s">
        <v>109</v>
      </c>
      <c r="D1116" s="2">
        <f t="shared" si="273"/>
        <v>2</v>
      </c>
      <c r="E1116" s="2">
        <f t="shared" ca="1" si="283"/>
        <v>7.6</v>
      </c>
      <c r="F1116" s="2">
        <f t="shared" ca="1" si="284"/>
        <v>200</v>
      </c>
      <c r="G1116" s="2">
        <f t="shared" ca="1" si="285"/>
        <v>96</v>
      </c>
      <c r="H1116" s="2">
        <f t="shared" ca="1" si="286"/>
        <v>8.8000000000000007</v>
      </c>
      <c r="I1116" s="2">
        <f t="shared" ca="1" si="287"/>
        <v>10</v>
      </c>
      <c r="J1116" s="2">
        <f t="shared" ca="1" si="276"/>
        <v>11.399999999999999</v>
      </c>
      <c r="K1116" s="2">
        <f t="shared" ca="1" si="277"/>
        <v>2</v>
      </c>
      <c r="L1116" s="2">
        <f t="shared" ca="1" si="278"/>
        <v>1.44</v>
      </c>
      <c r="M1116" s="2">
        <f t="shared" ca="1" si="279"/>
        <v>0.44000000000000006</v>
      </c>
      <c r="N1116" s="14">
        <f t="shared" ca="1" si="280"/>
        <v>0.3</v>
      </c>
      <c r="O1116" s="2">
        <f t="shared" ca="1" si="281"/>
        <v>4.18</v>
      </c>
      <c r="P1116" s="14">
        <f t="shared" ca="1" si="272"/>
        <v>1.1666666666666667</v>
      </c>
      <c r="Q1116" s="2">
        <f t="shared" ca="1" si="282"/>
        <v>64.166666666666671</v>
      </c>
      <c r="R1116" s="2">
        <f t="shared" ca="1" si="274"/>
        <v>68.346666666666664</v>
      </c>
      <c r="S1116" s="2">
        <v>0</v>
      </c>
      <c r="T1116" s="2">
        <v>0</v>
      </c>
      <c r="U1116" s="2">
        <v>0</v>
      </c>
      <c r="V1116" s="2">
        <v>0</v>
      </c>
      <c r="W1116" s="2">
        <f t="shared" ca="1" si="275"/>
        <v>79.74666666666667</v>
      </c>
    </row>
    <row r="1117" spans="1:23" hidden="1" x14ac:dyDescent="0.35">
      <c r="A1117" s="6" t="s">
        <v>79</v>
      </c>
      <c r="B1117" s="2" t="s">
        <v>125</v>
      </c>
      <c r="C1117" s="2" t="s">
        <v>109</v>
      </c>
      <c r="D1117" s="2">
        <f t="shared" si="273"/>
        <v>2</v>
      </c>
      <c r="E1117" s="2">
        <f t="shared" ca="1" si="283"/>
        <v>8.6</v>
      </c>
      <c r="F1117" s="2">
        <f t="shared" ca="1" si="284"/>
        <v>208</v>
      </c>
      <c r="G1117" s="2">
        <f t="shared" ca="1" si="285"/>
        <v>116</v>
      </c>
      <c r="H1117" s="2">
        <f t="shared" ca="1" si="286"/>
        <v>9</v>
      </c>
      <c r="I1117" s="2">
        <f t="shared" ca="1" si="287"/>
        <v>12</v>
      </c>
      <c r="J1117" s="2">
        <f t="shared" ca="1" si="276"/>
        <v>12.899999999999999</v>
      </c>
      <c r="K1117" s="2">
        <f t="shared" ca="1" si="277"/>
        <v>2.08</v>
      </c>
      <c r="L1117" s="2">
        <f t="shared" ca="1" si="278"/>
        <v>1.74</v>
      </c>
      <c r="M1117" s="2">
        <f t="shared" ca="1" si="279"/>
        <v>0.45</v>
      </c>
      <c r="N1117" s="14">
        <f t="shared" ca="1" si="280"/>
        <v>0.60000000000000009</v>
      </c>
      <c r="O1117" s="2">
        <f t="shared" ca="1" si="281"/>
        <v>4.870000000000001</v>
      </c>
      <c r="P1117" s="14">
        <f t="shared" ca="1" si="272"/>
        <v>1.8543046357615893</v>
      </c>
      <c r="Q1117" s="2">
        <f t="shared" ca="1" si="282"/>
        <v>101.98675496688742</v>
      </c>
      <c r="R1117" s="2">
        <f t="shared" ca="1" si="274"/>
        <v>106.85675496688742</v>
      </c>
      <c r="S1117" s="2">
        <v>0</v>
      </c>
      <c r="T1117" s="2">
        <v>0</v>
      </c>
      <c r="U1117" s="2">
        <v>0</v>
      </c>
      <c r="V1117" s="2">
        <v>0</v>
      </c>
      <c r="W1117" s="2">
        <f t="shared" ca="1" si="275"/>
        <v>119.75675496688743</v>
      </c>
    </row>
    <row r="1118" spans="1:23" hidden="1" x14ac:dyDescent="0.35">
      <c r="A1118" s="6" t="s">
        <v>80</v>
      </c>
      <c r="B1118" s="2" t="s">
        <v>125</v>
      </c>
      <c r="C1118" s="2" t="s">
        <v>109</v>
      </c>
      <c r="D1118" s="2">
        <f t="shared" si="273"/>
        <v>2</v>
      </c>
      <c r="E1118" s="2">
        <f t="shared" ca="1" si="283"/>
        <v>8.1999999999999993</v>
      </c>
      <c r="F1118" s="2">
        <f t="shared" ca="1" si="284"/>
        <v>180</v>
      </c>
      <c r="G1118" s="2">
        <f t="shared" ca="1" si="285"/>
        <v>120</v>
      </c>
      <c r="H1118" s="2">
        <f t="shared" ca="1" si="286"/>
        <v>8.1999999999999993</v>
      </c>
      <c r="I1118" s="2">
        <f t="shared" ca="1" si="287"/>
        <v>8</v>
      </c>
      <c r="J1118" s="2">
        <f t="shared" ca="1" si="276"/>
        <v>12.299999999999999</v>
      </c>
      <c r="K1118" s="2">
        <f t="shared" ca="1" si="277"/>
        <v>1.8</v>
      </c>
      <c r="L1118" s="2">
        <f t="shared" ca="1" si="278"/>
        <v>1.7999999999999998</v>
      </c>
      <c r="M1118" s="2">
        <f t="shared" ca="1" si="279"/>
        <v>0.41</v>
      </c>
      <c r="N1118" s="14">
        <f t="shared" ca="1" si="280"/>
        <v>0.32</v>
      </c>
      <c r="O1118" s="2">
        <f t="shared" ca="1" si="281"/>
        <v>4.33</v>
      </c>
      <c r="P1118" s="14">
        <f t="shared" ca="1" si="272"/>
        <v>1.5909090909090908</v>
      </c>
      <c r="Q1118" s="2">
        <f t="shared" ca="1" si="282"/>
        <v>87.5</v>
      </c>
      <c r="R1118" s="2">
        <f t="shared" ca="1" si="274"/>
        <v>91.83</v>
      </c>
      <c r="S1118" s="2">
        <v>0</v>
      </c>
      <c r="T1118" s="2">
        <v>0</v>
      </c>
      <c r="U1118" s="2">
        <v>0</v>
      </c>
      <c r="V1118" s="2">
        <v>0</v>
      </c>
      <c r="W1118" s="2">
        <f t="shared" ca="1" si="275"/>
        <v>104.13</v>
      </c>
    </row>
    <row r="1119" spans="1:23" hidden="1" x14ac:dyDescent="0.35">
      <c r="A1119" s="6" t="s">
        <v>81</v>
      </c>
      <c r="B1119" s="2" t="s">
        <v>125</v>
      </c>
      <c r="C1119" s="2" t="s">
        <v>109</v>
      </c>
      <c r="D1119" s="2">
        <f t="shared" si="273"/>
        <v>2</v>
      </c>
      <c r="E1119" s="2">
        <f t="shared" ca="1" si="283"/>
        <v>7</v>
      </c>
      <c r="F1119" s="2">
        <f t="shared" ca="1" si="284"/>
        <v>190</v>
      </c>
      <c r="G1119" s="2">
        <f t="shared" ca="1" si="285"/>
        <v>116</v>
      </c>
      <c r="H1119" s="2">
        <f t="shared" ca="1" si="286"/>
        <v>8</v>
      </c>
      <c r="I1119" s="2">
        <f t="shared" ca="1" si="287"/>
        <v>8</v>
      </c>
      <c r="J1119" s="2">
        <f t="shared" ca="1" si="276"/>
        <v>10.5</v>
      </c>
      <c r="K1119" s="2">
        <f t="shared" ca="1" si="277"/>
        <v>1.9000000000000001</v>
      </c>
      <c r="L1119" s="2">
        <f t="shared" ca="1" si="278"/>
        <v>1.74</v>
      </c>
      <c r="M1119" s="2">
        <f t="shared" ca="1" si="279"/>
        <v>0.4</v>
      </c>
      <c r="N1119" s="14">
        <f t="shared" ca="1" si="280"/>
        <v>0.24</v>
      </c>
      <c r="O1119" s="2">
        <f t="shared" ca="1" si="281"/>
        <v>4.28</v>
      </c>
      <c r="P1119" s="14">
        <f t="shared" ca="1" si="272"/>
        <v>1.1244979919678715</v>
      </c>
      <c r="Q1119" s="2">
        <f t="shared" ca="1" si="282"/>
        <v>61.847389558232933</v>
      </c>
      <c r="R1119" s="2">
        <f t="shared" ca="1" si="274"/>
        <v>66.127389558232935</v>
      </c>
      <c r="S1119" s="2">
        <v>0</v>
      </c>
      <c r="T1119" s="2">
        <v>0</v>
      </c>
      <c r="U1119" s="2">
        <v>0</v>
      </c>
      <c r="V1119" s="2">
        <v>0</v>
      </c>
      <c r="W1119" s="2">
        <f t="shared" ca="1" si="275"/>
        <v>76.627389558232935</v>
      </c>
    </row>
    <row r="1120" spans="1:23" hidden="1" x14ac:dyDescent="0.35">
      <c r="A1120" s="6" t="s">
        <v>82</v>
      </c>
      <c r="B1120" s="2" t="s">
        <v>125</v>
      </c>
      <c r="C1120" s="2" t="s">
        <v>109</v>
      </c>
      <c r="D1120" s="2">
        <f t="shared" si="273"/>
        <v>2</v>
      </c>
      <c r="E1120" s="2">
        <f t="shared" ca="1" si="283"/>
        <v>9</v>
      </c>
      <c r="F1120" s="2">
        <f t="shared" ca="1" si="284"/>
        <v>214</v>
      </c>
      <c r="G1120" s="2">
        <f t="shared" ca="1" si="285"/>
        <v>106</v>
      </c>
      <c r="H1120" s="2">
        <f t="shared" ca="1" si="286"/>
        <v>7.6</v>
      </c>
      <c r="I1120" s="2">
        <f t="shared" ca="1" si="287"/>
        <v>14</v>
      </c>
      <c r="J1120" s="2">
        <f t="shared" ca="1" si="276"/>
        <v>13.5</v>
      </c>
      <c r="K1120" s="2">
        <f t="shared" ca="1" si="277"/>
        <v>2.14</v>
      </c>
      <c r="L1120" s="2">
        <f t="shared" ca="1" si="278"/>
        <v>1.5899999999999999</v>
      </c>
      <c r="M1120" s="2">
        <f t="shared" ca="1" si="279"/>
        <v>0.38</v>
      </c>
      <c r="N1120" s="14">
        <f t="shared" ca="1" si="280"/>
        <v>0.70000000000000007</v>
      </c>
      <c r="O1120" s="2">
        <f t="shared" ca="1" si="281"/>
        <v>4.8100000000000005</v>
      </c>
      <c r="P1120" s="14">
        <f t="shared" ca="1" si="272"/>
        <v>1.2612612612612613</v>
      </c>
      <c r="Q1120" s="2">
        <f t="shared" ca="1" si="282"/>
        <v>69.369369369369366</v>
      </c>
      <c r="R1120" s="2">
        <f t="shared" ca="1" si="274"/>
        <v>74.179369369369368</v>
      </c>
      <c r="S1120" s="2">
        <v>0</v>
      </c>
      <c r="T1120" s="2">
        <v>0</v>
      </c>
      <c r="U1120" s="2">
        <v>0</v>
      </c>
      <c r="V1120" s="2">
        <v>0</v>
      </c>
      <c r="W1120" s="2">
        <f t="shared" ca="1" si="275"/>
        <v>87.679369369369368</v>
      </c>
    </row>
    <row r="1121" spans="1:23" hidden="1" x14ac:dyDescent="0.35">
      <c r="A1121" s="6" t="s">
        <v>83</v>
      </c>
      <c r="B1121" s="2" t="s">
        <v>125</v>
      </c>
      <c r="C1121" s="2" t="s">
        <v>109</v>
      </c>
      <c r="D1121" s="2">
        <f t="shared" si="273"/>
        <v>2</v>
      </c>
      <c r="E1121" s="2">
        <f t="shared" ca="1" si="283"/>
        <v>9</v>
      </c>
      <c r="F1121" s="2">
        <f t="shared" ca="1" si="284"/>
        <v>210</v>
      </c>
      <c r="G1121" s="2">
        <f t="shared" ca="1" si="285"/>
        <v>112</v>
      </c>
      <c r="H1121" s="2">
        <f t="shared" ca="1" si="286"/>
        <v>8.4</v>
      </c>
      <c r="I1121" s="2">
        <f t="shared" ca="1" si="287"/>
        <v>4</v>
      </c>
      <c r="J1121" s="2">
        <f t="shared" ca="1" si="276"/>
        <v>13.5</v>
      </c>
      <c r="K1121" s="2">
        <f t="shared" ca="1" si="277"/>
        <v>2.1</v>
      </c>
      <c r="L1121" s="2">
        <f t="shared" ca="1" si="278"/>
        <v>1.68</v>
      </c>
      <c r="M1121" s="2">
        <f t="shared" ca="1" si="279"/>
        <v>0.42000000000000004</v>
      </c>
      <c r="N1121" s="14">
        <f t="shared" ca="1" si="280"/>
        <v>0.12</v>
      </c>
      <c r="O1121" s="2">
        <f t="shared" ca="1" si="281"/>
        <v>4.32</v>
      </c>
      <c r="P1121" s="14">
        <f t="shared" ca="1" si="272"/>
        <v>1.2334801762114538</v>
      </c>
      <c r="Q1121" s="2">
        <f t="shared" ca="1" si="282"/>
        <v>67.841409691629963</v>
      </c>
      <c r="R1121" s="2">
        <f t="shared" ca="1" si="274"/>
        <v>72.161409691629956</v>
      </c>
      <c r="S1121" s="2">
        <v>0</v>
      </c>
      <c r="T1121" s="2">
        <v>0</v>
      </c>
      <c r="U1121" s="2">
        <v>0</v>
      </c>
      <c r="V1121" s="2">
        <v>0</v>
      </c>
      <c r="W1121" s="2">
        <f t="shared" ca="1" si="275"/>
        <v>85.661409691629956</v>
      </c>
    </row>
    <row r="1122" spans="1:23" hidden="1" x14ac:dyDescent="0.35">
      <c r="A1122" s="6" t="s">
        <v>84</v>
      </c>
      <c r="B1122" s="2" t="s">
        <v>125</v>
      </c>
      <c r="C1122" s="2" t="s">
        <v>109</v>
      </c>
      <c r="D1122" s="2">
        <f t="shared" si="273"/>
        <v>2</v>
      </c>
      <c r="E1122" s="2">
        <f t="shared" ca="1" si="283"/>
        <v>8.6</v>
      </c>
      <c r="F1122" s="2">
        <f t="shared" ca="1" si="284"/>
        <v>196</v>
      </c>
      <c r="G1122" s="2">
        <f t="shared" ca="1" si="285"/>
        <v>120</v>
      </c>
      <c r="H1122" s="2">
        <f t="shared" ca="1" si="286"/>
        <v>7.6</v>
      </c>
      <c r="I1122" s="2">
        <f t="shared" ca="1" si="287"/>
        <v>4</v>
      </c>
      <c r="J1122" s="2">
        <f t="shared" ca="1" si="276"/>
        <v>12.899999999999999</v>
      </c>
      <c r="K1122" s="2">
        <f t="shared" ca="1" si="277"/>
        <v>1.96</v>
      </c>
      <c r="L1122" s="2">
        <f t="shared" ca="1" si="278"/>
        <v>1.7999999999999998</v>
      </c>
      <c r="M1122" s="2">
        <f t="shared" ca="1" si="279"/>
        <v>0.38</v>
      </c>
      <c r="N1122" s="14">
        <f t="shared" ca="1" si="280"/>
        <v>0.2</v>
      </c>
      <c r="O1122" s="2">
        <f t="shared" ca="1" si="281"/>
        <v>4.34</v>
      </c>
      <c r="P1122" s="14">
        <f t="shared" ca="1" si="272"/>
        <v>1.4973262032085561</v>
      </c>
      <c r="Q1122" s="2">
        <f t="shared" ca="1" si="282"/>
        <v>82.352941176470594</v>
      </c>
      <c r="R1122" s="2">
        <f t="shared" ca="1" si="274"/>
        <v>86.692941176470597</v>
      </c>
      <c r="S1122" s="2">
        <v>0</v>
      </c>
      <c r="T1122" s="2">
        <v>0</v>
      </c>
      <c r="U1122" s="2">
        <v>0</v>
      </c>
      <c r="V1122" s="2">
        <v>0</v>
      </c>
      <c r="W1122" s="2">
        <f t="shared" ca="1" si="275"/>
        <v>99.592941176470589</v>
      </c>
    </row>
    <row r="1123" spans="1:23" hidden="1" x14ac:dyDescent="0.35">
      <c r="A1123" s="6" t="s">
        <v>85</v>
      </c>
      <c r="B1123" s="2" t="s">
        <v>125</v>
      </c>
      <c r="C1123" s="2" t="s">
        <v>109</v>
      </c>
      <c r="D1123" s="2">
        <f t="shared" si="273"/>
        <v>2</v>
      </c>
      <c r="E1123" s="2">
        <f t="shared" ca="1" si="283"/>
        <v>7.4</v>
      </c>
      <c r="F1123" s="2">
        <f t="shared" ca="1" si="284"/>
        <v>216</v>
      </c>
      <c r="G1123" s="2">
        <f t="shared" ca="1" si="285"/>
        <v>104</v>
      </c>
      <c r="H1123" s="2">
        <f t="shared" ca="1" si="286"/>
        <v>8.4</v>
      </c>
      <c r="I1123" s="2">
        <f t="shared" ca="1" si="287"/>
        <v>12</v>
      </c>
      <c r="J1123" s="2">
        <f t="shared" ca="1" si="276"/>
        <v>11.100000000000001</v>
      </c>
      <c r="K1123" s="2">
        <f t="shared" ca="1" si="277"/>
        <v>2.16</v>
      </c>
      <c r="L1123" s="2">
        <f t="shared" ca="1" si="278"/>
        <v>1.56</v>
      </c>
      <c r="M1123" s="2">
        <f t="shared" ca="1" si="279"/>
        <v>0.42000000000000004</v>
      </c>
      <c r="N1123" s="14">
        <f t="shared" ca="1" si="280"/>
        <v>0.36</v>
      </c>
      <c r="O1123" s="2">
        <f t="shared" ca="1" si="281"/>
        <v>4.5000000000000009</v>
      </c>
      <c r="P1123" s="14">
        <f t="shared" ca="1" si="272"/>
        <v>1.3145539906103287</v>
      </c>
      <c r="Q1123" s="2">
        <f t="shared" ca="1" si="282"/>
        <v>72.300469483568079</v>
      </c>
      <c r="R1123" s="2">
        <f t="shared" ca="1" si="274"/>
        <v>76.800469483568079</v>
      </c>
      <c r="S1123" s="2">
        <v>0</v>
      </c>
      <c r="T1123" s="2">
        <v>0</v>
      </c>
      <c r="U1123" s="2">
        <v>0</v>
      </c>
      <c r="V1123" s="2">
        <v>0</v>
      </c>
      <c r="W1123" s="2">
        <f t="shared" ca="1" si="275"/>
        <v>87.900469483568088</v>
      </c>
    </row>
    <row r="1124" spans="1:23" hidden="1" x14ac:dyDescent="0.35">
      <c r="A1124" s="6" t="s">
        <v>86</v>
      </c>
      <c r="B1124" s="2" t="s">
        <v>125</v>
      </c>
      <c r="C1124" s="2" t="s">
        <v>109</v>
      </c>
      <c r="D1124" s="2">
        <f t="shared" si="273"/>
        <v>2</v>
      </c>
      <c r="E1124" s="2">
        <f t="shared" ca="1" si="283"/>
        <v>7</v>
      </c>
      <c r="F1124" s="2">
        <f t="shared" ca="1" si="284"/>
        <v>214</v>
      </c>
      <c r="G1124" s="2">
        <f t="shared" ca="1" si="285"/>
        <v>100</v>
      </c>
      <c r="H1124" s="2">
        <f t="shared" ca="1" si="286"/>
        <v>9</v>
      </c>
      <c r="I1124" s="2">
        <f t="shared" ca="1" si="287"/>
        <v>10</v>
      </c>
      <c r="J1124" s="2">
        <f t="shared" ca="1" si="276"/>
        <v>10.5</v>
      </c>
      <c r="K1124" s="2">
        <f t="shared" ca="1" si="277"/>
        <v>2.14</v>
      </c>
      <c r="L1124" s="2">
        <f t="shared" ca="1" si="278"/>
        <v>1.5</v>
      </c>
      <c r="M1124" s="2">
        <f t="shared" ca="1" si="279"/>
        <v>0.45</v>
      </c>
      <c r="N1124" s="14">
        <f t="shared" ca="1" si="280"/>
        <v>0.5</v>
      </c>
      <c r="O1124" s="2">
        <f t="shared" ca="1" si="281"/>
        <v>4.59</v>
      </c>
      <c r="P1124" s="14">
        <f t="shared" ca="1" si="272"/>
        <v>1.5730337078651686</v>
      </c>
      <c r="Q1124" s="2">
        <f t="shared" ca="1" si="282"/>
        <v>86.516853932584269</v>
      </c>
      <c r="R1124" s="2">
        <f t="shared" ca="1" si="274"/>
        <v>91.106853932584272</v>
      </c>
      <c r="S1124" s="2">
        <v>0</v>
      </c>
      <c r="T1124" s="2">
        <v>0</v>
      </c>
      <c r="U1124" s="2">
        <v>0</v>
      </c>
      <c r="V1124" s="2">
        <v>0</v>
      </c>
      <c r="W1124" s="2">
        <f t="shared" ca="1" si="275"/>
        <v>101.60685393258427</v>
      </c>
    </row>
    <row r="1125" spans="1:23" hidden="1" x14ac:dyDescent="0.35">
      <c r="A1125" s="6" t="s">
        <v>87</v>
      </c>
      <c r="B1125" s="2" t="s">
        <v>125</v>
      </c>
      <c r="C1125" s="2" t="s">
        <v>109</v>
      </c>
      <c r="D1125" s="2">
        <f t="shared" si="273"/>
        <v>2</v>
      </c>
      <c r="E1125" s="2">
        <f t="shared" ca="1" si="283"/>
        <v>8.1999999999999993</v>
      </c>
      <c r="F1125" s="2">
        <f t="shared" ca="1" si="284"/>
        <v>212</v>
      </c>
      <c r="G1125" s="2">
        <f t="shared" ca="1" si="285"/>
        <v>100</v>
      </c>
      <c r="H1125" s="2">
        <f t="shared" ca="1" si="286"/>
        <v>7</v>
      </c>
      <c r="I1125" s="2">
        <f t="shared" ca="1" si="287"/>
        <v>12</v>
      </c>
      <c r="J1125" s="2">
        <f t="shared" ca="1" si="276"/>
        <v>12.299999999999999</v>
      </c>
      <c r="K1125" s="2">
        <f t="shared" ca="1" si="277"/>
        <v>2.12</v>
      </c>
      <c r="L1125" s="2">
        <f t="shared" ca="1" si="278"/>
        <v>1.5</v>
      </c>
      <c r="M1125" s="2">
        <f t="shared" ca="1" si="279"/>
        <v>0.35000000000000003</v>
      </c>
      <c r="N1125" s="14">
        <f t="shared" ca="1" si="280"/>
        <v>0.48</v>
      </c>
      <c r="O1125" s="2">
        <f t="shared" ca="1" si="281"/>
        <v>4.45</v>
      </c>
      <c r="P1125" s="14">
        <f t="shared" ca="1" si="272"/>
        <v>1.4</v>
      </c>
      <c r="Q1125" s="2">
        <f t="shared" ca="1" si="282"/>
        <v>77</v>
      </c>
      <c r="R1125" s="2">
        <f t="shared" ca="1" si="274"/>
        <v>81.45</v>
      </c>
      <c r="S1125" s="2">
        <v>0</v>
      </c>
      <c r="T1125" s="2">
        <v>0</v>
      </c>
      <c r="U1125" s="2">
        <v>0</v>
      </c>
      <c r="V1125" s="2">
        <v>0</v>
      </c>
      <c r="W1125" s="2">
        <f t="shared" ca="1" si="275"/>
        <v>93.75</v>
      </c>
    </row>
    <row r="1126" spans="1:23" hidden="1" x14ac:dyDescent="0.35">
      <c r="A1126" s="6" t="s">
        <v>88</v>
      </c>
      <c r="B1126" s="2" t="s">
        <v>125</v>
      </c>
      <c r="C1126" s="2" t="s">
        <v>109</v>
      </c>
      <c r="D1126" s="2">
        <f t="shared" si="273"/>
        <v>2</v>
      </c>
      <c r="E1126" s="2">
        <f t="shared" ca="1" si="283"/>
        <v>7.4</v>
      </c>
      <c r="F1126" s="2">
        <f t="shared" ca="1" si="284"/>
        <v>196</v>
      </c>
      <c r="G1126" s="2">
        <f t="shared" ca="1" si="285"/>
        <v>112</v>
      </c>
      <c r="H1126" s="2">
        <f t="shared" ca="1" si="286"/>
        <v>8.4</v>
      </c>
      <c r="I1126" s="2">
        <f t="shared" ca="1" si="287"/>
        <v>14</v>
      </c>
      <c r="J1126" s="2">
        <f t="shared" ca="1" si="276"/>
        <v>11.100000000000001</v>
      </c>
      <c r="K1126" s="2">
        <f t="shared" ca="1" si="277"/>
        <v>1.96</v>
      </c>
      <c r="L1126" s="2">
        <f t="shared" ca="1" si="278"/>
        <v>1.68</v>
      </c>
      <c r="M1126" s="2">
        <f t="shared" ca="1" si="279"/>
        <v>0.42000000000000004</v>
      </c>
      <c r="N1126" s="14">
        <f t="shared" ca="1" si="280"/>
        <v>0.70000000000000007</v>
      </c>
      <c r="O1126" s="2">
        <f t="shared" ca="1" si="281"/>
        <v>4.76</v>
      </c>
      <c r="P1126" s="14">
        <f t="shared" ca="1" si="272"/>
        <v>1.1965811965811965</v>
      </c>
      <c r="Q1126" s="2">
        <f t="shared" ca="1" si="282"/>
        <v>65.811965811965806</v>
      </c>
      <c r="R1126" s="2">
        <f t="shared" ca="1" si="274"/>
        <v>70.571965811965811</v>
      </c>
      <c r="S1126" s="2">
        <v>0</v>
      </c>
      <c r="T1126" s="2">
        <v>0</v>
      </c>
      <c r="U1126" s="2">
        <v>0</v>
      </c>
      <c r="V1126" s="2">
        <v>0</v>
      </c>
      <c r="W1126" s="2">
        <f t="shared" ca="1" si="275"/>
        <v>81.671965811965805</v>
      </c>
    </row>
    <row r="1127" spans="1:23" hidden="1" x14ac:dyDescent="0.35">
      <c r="A1127" s="6" t="s">
        <v>89</v>
      </c>
      <c r="B1127" s="2" t="s">
        <v>125</v>
      </c>
      <c r="C1127" s="2" t="s">
        <v>109</v>
      </c>
      <c r="D1127" s="2">
        <f t="shared" si="273"/>
        <v>2</v>
      </c>
      <c r="E1127" s="2">
        <f t="shared" ca="1" si="283"/>
        <v>8.8000000000000007</v>
      </c>
      <c r="F1127" s="2">
        <f t="shared" ca="1" si="284"/>
        <v>180</v>
      </c>
      <c r="G1127" s="2">
        <f t="shared" ca="1" si="285"/>
        <v>94</v>
      </c>
      <c r="H1127" s="2">
        <f t="shared" ca="1" si="286"/>
        <v>8.6</v>
      </c>
      <c r="I1127" s="2">
        <f t="shared" ca="1" si="287"/>
        <v>12</v>
      </c>
      <c r="J1127" s="2">
        <f t="shared" ca="1" si="276"/>
        <v>13.200000000000001</v>
      </c>
      <c r="K1127" s="2">
        <f t="shared" ca="1" si="277"/>
        <v>1.8</v>
      </c>
      <c r="L1127" s="2">
        <f t="shared" ca="1" si="278"/>
        <v>1.41</v>
      </c>
      <c r="M1127" s="2">
        <f t="shared" ca="1" si="279"/>
        <v>0.43</v>
      </c>
      <c r="N1127" s="14">
        <f t="shared" ca="1" si="280"/>
        <v>0.60000000000000009</v>
      </c>
      <c r="O1127" s="2">
        <f t="shared" ca="1" si="281"/>
        <v>4.24</v>
      </c>
      <c r="P1127" s="14">
        <f t="shared" ca="1" si="272"/>
        <v>1.1244979919678715</v>
      </c>
      <c r="Q1127" s="2">
        <f t="shared" ca="1" si="282"/>
        <v>61.847389558232933</v>
      </c>
      <c r="R1127" s="2">
        <f t="shared" ca="1" si="274"/>
        <v>66.087389558232928</v>
      </c>
      <c r="S1127" s="2">
        <v>0</v>
      </c>
      <c r="T1127" s="2">
        <v>0</v>
      </c>
      <c r="U1127" s="2">
        <v>0</v>
      </c>
      <c r="V1127" s="2">
        <v>0</v>
      </c>
      <c r="W1127" s="2">
        <f t="shared" ca="1" si="275"/>
        <v>79.287389558232931</v>
      </c>
    </row>
    <row r="1128" spans="1:23" hidden="1" x14ac:dyDescent="0.35">
      <c r="A1128" s="6" t="s">
        <v>90</v>
      </c>
      <c r="B1128" s="2" t="s">
        <v>125</v>
      </c>
      <c r="C1128" s="2" t="s">
        <v>109</v>
      </c>
      <c r="D1128" s="2">
        <f t="shared" si="273"/>
        <v>2</v>
      </c>
      <c r="E1128" s="2">
        <f t="shared" ca="1" si="283"/>
        <v>8.6</v>
      </c>
      <c r="F1128" s="2">
        <f t="shared" ca="1" si="284"/>
        <v>210</v>
      </c>
      <c r="G1128" s="2">
        <f t="shared" ca="1" si="285"/>
        <v>98</v>
      </c>
      <c r="H1128" s="2">
        <f t="shared" ca="1" si="286"/>
        <v>8.6</v>
      </c>
      <c r="I1128" s="2">
        <f t="shared" ca="1" si="287"/>
        <v>6</v>
      </c>
      <c r="J1128" s="2">
        <f t="shared" ca="1" si="276"/>
        <v>12.899999999999999</v>
      </c>
      <c r="K1128" s="2">
        <f t="shared" ca="1" si="277"/>
        <v>2.1</v>
      </c>
      <c r="L1128" s="2">
        <f t="shared" ca="1" si="278"/>
        <v>1.47</v>
      </c>
      <c r="M1128" s="2">
        <f t="shared" ca="1" si="279"/>
        <v>0.43</v>
      </c>
      <c r="N1128" s="14">
        <f t="shared" ca="1" si="280"/>
        <v>0.30000000000000004</v>
      </c>
      <c r="O1128" s="2">
        <f t="shared" ca="1" si="281"/>
        <v>4.3</v>
      </c>
      <c r="P1128" s="14">
        <f t="shared" ca="1" si="272"/>
        <v>1.222707423580786</v>
      </c>
      <c r="Q1128" s="2">
        <f t="shared" ca="1" si="282"/>
        <v>67.248908296943227</v>
      </c>
      <c r="R1128" s="2">
        <f t="shared" ca="1" si="274"/>
        <v>71.548908296943225</v>
      </c>
      <c r="S1128" s="2">
        <v>0</v>
      </c>
      <c r="T1128" s="2">
        <v>0</v>
      </c>
      <c r="U1128" s="2">
        <v>0</v>
      </c>
      <c r="V1128" s="2">
        <v>0</v>
      </c>
      <c r="W1128" s="2">
        <f t="shared" ca="1" si="275"/>
        <v>84.448908296943216</v>
      </c>
    </row>
    <row r="1129" spans="1:23" hidden="1" x14ac:dyDescent="0.35">
      <c r="A1129" s="6" t="s">
        <v>91</v>
      </c>
      <c r="B1129" s="2" t="s">
        <v>125</v>
      </c>
      <c r="C1129" s="2" t="s">
        <v>109</v>
      </c>
      <c r="D1129" s="2">
        <f t="shared" si="273"/>
        <v>2</v>
      </c>
      <c r="E1129" s="2">
        <f t="shared" ca="1" si="283"/>
        <v>7.8</v>
      </c>
      <c r="F1129" s="2">
        <f t="shared" ca="1" si="284"/>
        <v>184</v>
      </c>
      <c r="G1129" s="2">
        <f t="shared" ca="1" si="285"/>
        <v>92</v>
      </c>
      <c r="H1129" s="2">
        <f t="shared" ca="1" si="286"/>
        <v>9</v>
      </c>
      <c r="I1129" s="2">
        <f t="shared" ca="1" si="287"/>
        <v>4</v>
      </c>
      <c r="J1129" s="2">
        <f t="shared" ca="1" si="276"/>
        <v>11.7</v>
      </c>
      <c r="K1129" s="2">
        <f t="shared" ca="1" si="277"/>
        <v>1.84</v>
      </c>
      <c r="L1129" s="2">
        <f t="shared" ca="1" si="278"/>
        <v>1.38</v>
      </c>
      <c r="M1129" s="2">
        <f t="shared" ca="1" si="279"/>
        <v>0.45</v>
      </c>
      <c r="N1129" s="14">
        <f t="shared" ca="1" si="280"/>
        <v>0.12</v>
      </c>
      <c r="O1129" s="2">
        <f t="shared" ca="1" si="281"/>
        <v>3.79</v>
      </c>
      <c r="P1129" s="14">
        <f t="shared" ca="1" si="272"/>
        <v>1.1666666666666667</v>
      </c>
      <c r="Q1129" s="2">
        <f t="shared" ca="1" si="282"/>
        <v>64.166666666666671</v>
      </c>
      <c r="R1129" s="2">
        <f t="shared" ca="1" si="274"/>
        <v>67.956666666666678</v>
      </c>
      <c r="S1129" s="2">
        <v>0</v>
      </c>
      <c r="T1129" s="2">
        <v>0</v>
      </c>
      <c r="U1129" s="2">
        <v>0</v>
      </c>
      <c r="V1129" s="2">
        <v>0</v>
      </c>
      <c r="W1129" s="2">
        <f t="shared" ca="1" si="275"/>
        <v>79.65666666666668</v>
      </c>
    </row>
    <row r="1130" spans="1:23" hidden="1" x14ac:dyDescent="0.35">
      <c r="A1130" s="6" t="s">
        <v>92</v>
      </c>
      <c r="B1130" s="2" t="s">
        <v>125</v>
      </c>
      <c r="C1130" s="2" t="s">
        <v>109</v>
      </c>
      <c r="D1130" s="2">
        <f t="shared" si="273"/>
        <v>2</v>
      </c>
      <c r="E1130" s="2">
        <f t="shared" ca="1" si="283"/>
        <v>8.4</v>
      </c>
      <c r="F1130" s="2">
        <f t="shared" ca="1" si="284"/>
        <v>216</v>
      </c>
      <c r="G1130" s="2">
        <f t="shared" ca="1" si="285"/>
        <v>98</v>
      </c>
      <c r="H1130" s="2">
        <f t="shared" ca="1" si="286"/>
        <v>8.4</v>
      </c>
      <c r="I1130" s="2">
        <f t="shared" ca="1" si="287"/>
        <v>4</v>
      </c>
      <c r="J1130" s="2">
        <f t="shared" ca="1" si="276"/>
        <v>12.600000000000001</v>
      </c>
      <c r="K1130" s="2">
        <f t="shared" ca="1" si="277"/>
        <v>2.16</v>
      </c>
      <c r="L1130" s="2">
        <f t="shared" ca="1" si="278"/>
        <v>1.47</v>
      </c>
      <c r="M1130" s="2">
        <f t="shared" ca="1" si="279"/>
        <v>0.42000000000000004</v>
      </c>
      <c r="N1130" s="14">
        <f t="shared" ca="1" si="280"/>
        <v>0.12</v>
      </c>
      <c r="O1130" s="2">
        <f t="shared" ca="1" si="281"/>
        <v>4.17</v>
      </c>
      <c r="P1130" s="14">
        <f t="shared" ca="1" si="272"/>
        <v>1.4814814814814814</v>
      </c>
      <c r="Q1130" s="2">
        <f t="shared" ca="1" si="282"/>
        <v>81.481481481481481</v>
      </c>
      <c r="R1130" s="2">
        <f t="shared" ca="1" si="274"/>
        <v>85.651481481481483</v>
      </c>
      <c r="S1130" s="2">
        <v>0</v>
      </c>
      <c r="T1130" s="2">
        <v>0</v>
      </c>
      <c r="U1130" s="2">
        <v>0</v>
      </c>
      <c r="V1130" s="2">
        <v>0</v>
      </c>
      <c r="W1130" s="2">
        <f t="shared" ca="1" si="275"/>
        <v>98.251481481481477</v>
      </c>
    </row>
    <row r="1131" spans="1:23" hidden="1" x14ac:dyDescent="0.35">
      <c r="A1131" s="6" t="s">
        <v>93</v>
      </c>
      <c r="B1131" s="2" t="s">
        <v>125</v>
      </c>
      <c r="C1131" s="2" t="s">
        <v>109</v>
      </c>
      <c r="D1131" s="2">
        <f t="shared" si="273"/>
        <v>2</v>
      </c>
      <c r="E1131" s="2">
        <f t="shared" ca="1" si="283"/>
        <v>8.6</v>
      </c>
      <c r="F1131" s="2">
        <f t="shared" ca="1" si="284"/>
        <v>202</v>
      </c>
      <c r="G1131" s="2">
        <f t="shared" ca="1" si="285"/>
        <v>116</v>
      </c>
      <c r="H1131" s="2">
        <f t="shared" ca="1" si="286"/>
        <v>9</v>
      </c>
      <c r="I1131" s="2">
        <f t="shared" ca="1" si="287"/>
        <v>12</v>
      </c>
      <c r="J1131" s="2">
        <f t="shared" ca="1" si="276"/>
        <v>12.899999999999999</v>
      </c>
      <c r="K1131" s="2">
        <f t="shared" ca="1" si="277"/>
        <v>2.02</v>
      </c>
      <c r="L1131" s="2">
        <f t="shared" ca="1" si="278"/>
        <v>1.74</v>
      </c>
      <c r="M1131" s="2">
        <f t="shared" ca="1" si="279"/>
        <v>0.45</v>
      </c>
      <c r="N1131" s="14">
        <f t="shared" ca="1" si="280"/>
        <v>0.36</v>
      </c>
      <c r="O1131" s="2">
        <f t="shared" ca="1" si="281"/>
        <v>4.57</v>
      </c>
      <c r="P1131" s="14">
        <f t="shared" ca="1" si="272"/>
        <v>1.4358974358974359</v>
      </c>
      <c r="Q1131" s="2">
        <f t="shared" ca="1" si="282"/>
        <v>78.974358974358978</v>
      </c>
      <c r="R1131" s="2">
        <f t="shared" ca="1" si="274"/>
        <v>83.544358974358971</v>
      </c>
      <c r="S1131" s="2">
        <v>0</v>
      </c>
      <c r="T1131" s="2">
        <v>0</v>
      </c>
      <c r="U1131" s="2">
        <v>0</v>
      </c>
      <c r="V1131" s="2">
        <v>0</v>
      </c>
      <c r="W1131" s="2">
        <f t="shared" ca="1" si="275"/>
        <v>96.444358974358977</v>
      </c>
    </row>
    <row r="1132" spans="1:23" hidden="1" x14ac:dyDescent="0.35">
      <c r="A1132" s="6" t="s">
        <v>94</v>
      </c>
      <c r="B1132" s="2" t="s">
        <v>125</v>
      </c>
      <c r="C1132" s="2" t="s">
        <v>109</v>
      </c>
      <c r="D1132" s="2">
        <f t="shared" si="273"/>
        <v>2</v>
      </c>
      <c r="E1132" s="2">
        <f t="shared" ca="1" si="283"/>
        <v>8.6</v>
      </c>
      <c r="F1132" s="2">
        <f t="shared" ca="1" si="284"/>
        <v>210</v>
      </c>
      <c r="G1132" s="2">
        <f t="shared" ca="1" si="285"/>
        <v>108</v>
      </c>
      <c r="H1132" s="2">
        <f t="shared" ca="1" si="286"/>
        <v>8.1999999999999993</v>
      </c>
      <c r="I1132" s="2">
        <f t="shared" ca="1" si="287"/>
        <v>8</v>
      </c>
      <c r="J1132" s="2">
        <f t="shared" ca="1" si="276"/>
        <v>12.899999999999999</v>
      </c>
      <c r="K1132" s="2">
        <f t="shared" ca="1" si="277"/>
        <v>2.1</v>
      </c>
      <c r="L1132" s="2">
        <f t="shared" ca="1" si="278"/>
        <v>1.6199999999999999</v>
      </c>
      <c r="M1132" s="2">
        <f t="shared" ca="1" si="279"/>
        <v>0.41</v>
      </c>
      <c r="N1132" s="14">
        <f t="shared" ca="1" si="280"/>
        <v>0.32</v>
      </c>
      <c r="O1132" s="2">
        <f t="shared" ca="1" si="281"/>
        <v>4.45</v>
      </c>
      <c r="P1132" s="14">
        <f t="shared" ca="1" si="272"/>
        <v>1.2844036697247707</v>
      </c>
      <c r="Q1132" s="2">
        <f t="shared" ca="1" si="282"/>
        <v>70.642201834862391</v>
      </c>
      <c r="R1132" s="2">
        <f t="shared" ca="1" si="274"/>
        <v>75.092201834862394</v>
      </c>
      <c r="S1132" s="2">
        <v>0</v>
      </c>
      <c r="T1132" s="2">
        <v>0</v>
      </c>
      <c r="U1132" s="2">
        <v>0</v>
      </c>
      <c r="V1132" s="2">
        <v>0</v>
      </c>
      <c r="W1132" s="2">
        <f t="shared" ca="1" si="275"/>
        <v>87.992201834862385</v>
      </c>
    </row>
    <row r="1133" spans="1:23" x14ac:dyDescent="0.35">
      <c r="A1133" s="6" t="s">
        <v>95</v>
      </c>
      <c r="B1133" s="2" t="s">
        <v>125</v>
      </c>
      <c r="C1133" s="2" t="s">
        <v>109</v>
      </c>
      <c r="D1133" s="2">
        <f t="shared" si="273"/>
        <v>2</v>
      </c>
      <c r="E1133" s="2">
        <f t="shared" ca="1" si="283"/>
        <v>7.8</v>
      </c>
      <c r="F1133" s="2">
        <f t="shared" ca="1" si="284"/>
        <v>204</v>
      </c>
      <c r="G1133" s="2">
        <f t="shared" ca="1" si="285"/>
        <v>114</v>
      </c>
      <c r="H1133" s="2">
        <f t="shared" ca="1" si="286"/>
        <v>8.8000000000000007</v>
      </c>
      <c r="I1133" s="2">
        <f t="shared" ca="1" si="287"/>
        <v>4</v>
      </c>
      <c r="J1133" s="2">
        <f t="shared" ca="1" si="276"/>
        <v>11.7</v>
      </c>
      <c r="K1133" s="2">
        <f t="shared" ca="1" si="277"/>
        <v>2.04</v>
      </c>
      <c r="L1133" s="2">
        <f t="shared" ca="1" si="278"/>
        <v>1.71</v>
      </c>
      <c r="M1133" s="2">
        <f t="shared" ca="1" si="279"/>
        <v>0.44000000000000006</v>
      </c>
      <c r="N1133" s="14">
        <f t="shared" ca="1" si="280"/>
        <v>0.08</v>
      </c>
      <c r="O1133" s="2">
        <f t="shared" ca="1" si="281"/>
        <v>4.2700000000000005</v>
      </c>
      <c r="P1133" s="14">
        <f t="shared" ca="1" si="272"/>
        <v>1.1864406779661016</v>
      </c>
      <c r="Q1133" s="2">
        <f t="shared" ca="1" si="282"/>
        <v>65.254237288135585</v>
      </c>
      <c r="R1133" s="2">
        <f t="shared" ca="1" si="274"/>
        <v>69.524237288135581</v>
      </c>
      <c r="S1133" s="2">
        <v>0</v>
      </c>
      <c r="T1133" s="2">
        <v>0</v>
      </c>
      <c r="U1133" s="2">
        <v>0</v>
      </c>
      <c r="V1133" s="2">
        <v>0</v>
      </c>
      <c r="W1133" s="2">
        <f t="shared" ca="1" si="275"/>
        <v>81.224237288135583</v>
      </c>
    </row>
    <row r="1134" spans="1:23" hidden="1" x14ac:dyDescent="0.35">
      <c r="A1134" s="6" t="s">
        <v>96</v>
      </c>
      <c r="B1134" s="2" t="s">
        <v>125</v>
      </c>
      <c r="C1134" s="2" t="s">
        <v>109</v>
      </c>
      <c r="D1134" s="2">
        <f t="shared" si="273"/>
        <v>2</v>
      </c>
      <c r="E1134" s="2">
        <f t="shared" ca="1" si="283"/>
        <v>7</v>
      </c>
      <c r="F1134" s="2">
        <f t="shared" ca="1" si="284"/>
        <v>190</v>
      </c>
      <c r="G1134" s="2">
        <f t="shared" ca="1" si="285"/>
        <v>114</v>
      </c>
      <c r="H1134" s="2">
        <f t="shared" ca="1" si="286"/>
        <v>7</v>
      </c>
      <c r="I1134" s="2">
        <f t="shared" ca="1" si="287"/>
        <v>6</v>
      </c>
      <c r="J1134" s="2">
        <f t="shared" ca="1" si="276"/>
        <v>10.5</v>
      </c>
      <c r="K1134" s="2">
        <f t="shared" ca="1" si="277"/>
        <v>1.9000000000000001</v>
      </c>
      <c r="L1134" s="2">
        <f t="shared" ca="1" si="278"/>
        <v>1.71</v>
      </c>
      <c r="M1134" s="2">
        <f t="shared" ca="1" si="279"/>
        <v>0.35000000000000003</v>
      </c>
      <c r="N1134" s="14">
        <f t="shared" ca="1" si="280"/>
        <v>0.24</v>
      </c>
      <c r="O1134" s="2">
        <f t="shared" ca="1" si="281"/>
        <v>4.2</v>
      </c>
      <c r="P1134" s="14">
        <f t="shared" ca="1" si="272"/>
        <v>1.8064516129032258</v>
      </c>
      <c r="Q1134" s="2">
        <f t="shared" ca="1" si="282"/>
        <v>99.354838709677423</v>
      </c>
      <c r="R1134" s="2">
        <f t="shared" ca="1" si="274"/>
        <v>103.55483870967743</v>
      </c>
      <c r="S1134" s="2">
        <v>0</v>
      </c>
      <c r="T1134" s="2">
        <v>0</v>
      </c>
      <c r="U1134" s="2">
        <v>0</v>
      </c>
      <c r="V1134" s="2">
        <v>0</v>
      </c>
      <c r="W1134" s="2">
        <f t="shared" ca="1" si="275"/>
        <v>114.05483870967743</v>
      </c>
    </row>
    <row r="1135" spans="1:23" hidden="1" x14ac:dyDescent="0.35">
      <c r="A1135" s="6" t="s">
        <v>97</v>
      </c>
      <c r="B1135" s="2" t="s">
        <v>125</v>
      </c>
      <c r="C1135" s="2" t="s">
        <v>109</v>
      </c>
      <c r="D1135" s="2">
        <f t="shared" si="273"/>
        <v>2</v>
      </c>
      <c r="E1135" s="2">
        <f t="shared" ca="1" si="283"/>
        <v>9</v>
      </c>
      <c r="F1135" s="2">
        <f t="shared" ca="1" si="284"/>
        <v>182</v>
      </c>
      <c r="G1135" s="2">
        <f t="shared" ca="1" si="285"/>
        <v>96</v>
      </c>
      <c r="H1135" s="2">
        <f t="shared" ca="1" si="286"/>
        <v>8.6</v>
      </c>
      <c r="I1135" s="2">
        <f t="shared" ca="1" si="287"/>
        <v>10</v>
      </c>
      <c r="J1135" s="2">
        <f t="shared" ca="1" si="276"/>
        <v>13.5</v>
      </c>
      <c r="K1135" s="2">
        <f t="shared" ca="1" si="277"/>
        <v>1.82</v>
      </c>
      <c r="L1135" s="2">
        <f t="shared" ca="1" si="278"/>
        <v>1.44</v>
      </c>
      <c r="M1135" s="2">
        <f t="shared" ca="1" si="279"/>
        <v>0.43</v>
      </c>
      <c r="N1135" s="14">
        <f t="shared" ca="1" si="280"/>
        <v>0.2</v>
      </c>
      <c r="O1135" s="2">
        <f t="shared" ca="1" si="281"/>
        <v>3.89</v>
      </c>
      <c r="P1135" s="14">
        <f t="shared" ca="1" si="272"/>
        <v>1.728395061728395</v>
      </c>
      <c r="Q1135" s="2">
        <f t="shared" ca="1" si="282"/>
        <v>95.061728395061721</v>
      </c>
      <c r="R1135" s="2">
        <f t="shared" ca="1" si="274"/>
        <v>98.951728395061721</v>
      </c>
      <c r="S1135" s="2">
        <v>0</v>
      </c>
      <c r="T1135" s="2">
        <v>0</v>
      </c>
      <c r="U1135" s="2">
        <v>0</v>
      </c>
      <c r="V1135" s="2">
        <v>0</v>
      </c>
      <c r="W1135" s="2">
        <f t="shared" ca="1" si="275"/>
        <v>112.45172839506172</v>
      </c>
    </row>
    <row r="1136" spans="1:23" hidden="1" x14ac:dyDescent="0.35">
      <c r="A1136" s="6" t="s">
        <v>50</v>
      </c>
      <c r="B1136" s="2" t="s">
        <v>126</v>
      </c>
      <c r="C1136" s="2" t="s">
        <v>109</v>
      </c>
      <c r="D1136" s="2">
        <f t="shared" si="273"/>
        <v>2</v>
      </c>
      <c r="E1136" s="2">
        <f t="shared" ca="1" si="283"/>
        <v>7.8</v>
      </c>
      <c r="F1136" s="2">
        <f t="shared" ca="1" si="284"/>
        <v>202</v>
      </c>
      <c r="G1136" s="2">
        <f t="shared" ca="1" si="285"/>
        <v>92</v>
      </c>
      <c r="H1136" s="2">
        <f t="shared" ca="1" si="286"/>
        <v>7.6</v>
      </c>
      <c r="I1136" s="2">
        <f t="shared" ca="1" si="287"/>
        <v>10</v>
      </c>
      <c r="J1136" s="2">
        <f t="shared" ca="1" si="276"/>
        <v>11.7</v>
      </c>
      <c r="K1136" s="2">
        <f t="shared" ca="1" si="277"/>
        <v>2.02</v>
      </c>
      <c r="L1136" s="2">
        <f t="shared" ca="1" si="278"/>
        <v>1.38</v>
      </c>
      <c r="M1136" s="2">
        <f t="shared" ca="1" si="279"/>
        <v>0.38</v>
      </c>
      <c r="N1136" s="14">
        <f t="shared" ca="1" si="280"/>
        <v>0.4</v>
      </c>
      <c r="O1136" s="2">
        <f t="shared" ca="1" si="281"/>
        <v>4.18</v>
      </c>
      <c r="P1136" s="14">
        <f t="shared" ca="1" si="272"/>
        <v>1.4213197969543148</v>
      </c>
      <c r="Q1136" s="2">
        <f t="shared" ca="1" si="282"/>
        <v>78.172588832487307</v>
      </c>
      <c r="R1136" s="2">
        <f t="shared" ca="1" si="274"/>
        <v>82.352588832487299</v>
      </c>
      <c r="S1136" s="2">
        <v>0</v>
      </c>
      <c r="T1136" s="2">
        <v>0</v>
      </c>
      <c r="U1136" s="2">
        <v>0</v>
      </c>
      <c r="V1136" s="2">
        <v>0</v>
      </c>
      <c r="W1136" s="2">
        <f t="shared" ca="1" si="275"/>
        <v>94.052588832487302</v>
      </c>
    </row>
    <row r="1137" spans="1:23" hidden="1" x14ac:dyDescent="0.35">
      <c r="A1137" s="6" t="s">
        <v>51</v>
      </c>
      <c r="B1137" s="2" t="s">
        <v>126</v>
      </c>
      <c r="C1137" s="2" t="s">
        <v>109</v>
      </c>
      <c r="D1137" s="2">
        <f t="shared" si="273"/>
        <v>2</v>
      </c>
      <c r="E1137" s="2">
        <f t="shared" ca="1" si="283"/>
        <v>8.1999999999999993</v>
      </c>
      <c r="F1137" s="2">
        <f t="shared" ca="1" si="284"/>
        <v>190</v>
      </c>
      <c r="G1137" s="2">
        <f t="shared" ca="1" si="285"/>
        <v>120</v>
      </c>
      <c r="H1137" s="2">
        <f t="shared" ca="1" si="286"/>
        <v>8.1999999999999993</v>
      </c>
      <c r="I1137" s="2">
        <f t="shared" ca="1" si="287"/>
        <v>8</v>
      </c>
      <c r="J1137" s="2">
        <f t="shared" ca="1" si="276"/>
        <v>12.299999999999999</v>
      </c>
      <c r="K1137" s="2">
        <f t="shared" ca="1" si="277"/>
        <v>1.9000000000000001</v>
      </c>
      <c r="L1137" s="2">
        <f t="shared" ca="1" si="278"/>
        <v>1.7999999999999998</v>
      </c>
      <c r="M1137" s="2">
        <f t="shared" ca="1" si="279"/>
        <v>0.41</v>
      </c>
      <c r="N1137" s="14">
        <f t="shared" ca="1" si="280"/>
        <v>0.24</v>
      </c>
      <c r="O1137" s="2">
        <f t="shared" ca="1" si="281"/>
        <v>4.3500000000000005</v>
      </c>
      <c r="P1137" s="14">
        <f t="shared" ca="1" si="272"/>
        <v>1.7391304347826086</v>
      </c>
      <c r="Q1137" s="2">
        <f t="shared" ca="1" si="282"/>
        <v>95.65217391304347</v>
      </c>
      <c r="R1137" s="2">
        <f t="shared" ca="1" si="274"/>
        <v>100.00217391304346</v>
      </c>
      <c r="S1137" s="2">
        <v>0</v>
      </c>
      <c r="T1137" s="2">
        <v>0</v>
      </c>
      <c r="U1137" s="2">
        <v>0</v>
      </c>
      <c r="V1137" s="2">
        <v>0</v>
      </c>
      <c r="W1137" s="2">
        <f t="shared" ca="1" si="275"/>
        <v>112.30217391304346</v>
      </c>
    </row>
    <row r="1138" spans="1:23" hidden="1" x14ac:dyDescent="0.35">
      <c r="A1138" s="6" t="s">
        <v>52</v>
      </c>
      <c r="B1138" s="2" t="s">
        <v>126</v>
      </c>
      <c r="C1138" s="2" t="s">
        <v>109</v>
      </c>
      <c r="D1138" s="2">
        <f t="shared" si="273"/>
        <v>2</v>
      </c>
      <c r="E1138" s="2">
        <f t="shared" ca="1" si="283"/>
        <v>8.6</v>
      </c>
      <c r="F1138" s="2">
        <f t="shared" ca="1" si="284"/>
        <v>186</v>
      </c>
      <c r="G1138" s="2">
        <f t="shared" ca="1" si="285"/>
        <v>98</v>
      </c>
      <c r="H1138" s="2">
        <f t="shared" ca="1" si="286"/>
        <v>7.4</v>
      </c>
      <c r="I1138" s="2">
        <f t="shared" ca="1" si="287"/>
        <v>10</v>
      </c>
      <c r="J1138" s="2">
        <f t="shared" ca="1" si="276"/>
        <v>12.899999999999999</v>
      </c>
      <c r="K1138" s="2">
        <f t="shared" ca="1" si="277"/>
        <v>1.86</v>
      </c>
      <c r="L1138" s="2">
        <f t="shared" ca="1" si="278"/>
        <v>1.47</v>
      </c>
      <c r="M1138" s="2">
        <f t="shared" ca="1" si="279"/>
        <v>0.37000000000000005</v>
      </c>
      <c r="N1138" s="14">
        <f t="shared" ca="1" si="280"/>
        <v>0.2</v>
      </c>
      <c r="O1138" s="2">
        <f t="shared" ca="1" si="281"/>
        <v>3.9000000000000004</v>
      </c>
      <c r="P1138" s="14">
        <f t="shared" ca="1" si="272"/>
        <v>1.1382113821138211</v>
      </c>
      <c r="Q1138" s="2">
        <f t="shared" ca="1" si="282"/>
        <v>62.601626016260163</v>
      </c>
      <c r="R1138" s="2">
        <f t="shared" ca="1" si="274"/>
        <v>66.501626016260161</v>
      </c>
      <c r="S1138" s="2">
        <v>0</v>
      </c>
      <c r="T1138" s="2">
        <v>0</v>
      </c>
      <c r="U1138" s="2">
        <v>0</v>
      </c>
      <c r="V1138" s="2">
        <v>0</v>
      </c>
      <c r="W1138" s="2">
        <f t="shared" ca="1" si="275"/>
        <v>79.401626016260167</v>
      </c>
    </row>
    <row r="1139" spans="1:23" hidden="1" x14ac:dyDescent="0.35">
      <c r="A1139" s="6" t="s">
        <v>53</v>
      </c>
      <c r="B1139" s="2" t="s">
        <v>126</v>
      </c>
      <c r="C1139" s="2" t="s">
        <v>109</v>
      </c>
      <c r="D1139" s="2">
        <f t="shared" si="273"/>
        <v>2</v>
      </c>
      <c r="E1139" s="2">
        <f t="shared" ca="1" si="283"/>
        <v>8.6</v>
      </c>
      <c r="F1139" s="2">
        <f t="shared" ca="1" si="284"/>
        <v>214</v>
      </c>
      <c r="G1139" s="2">
        <f t="shared" ca="1" si="285"/>
        <v>112</v>
      </c>
      <c r="H1139" s="2">
        <f t="shared" ca="1" si="286"/>
        <v>8.8000000000000007</v>
      </c>
      <c r="I1139" s="2">
        <f t="shared" ca="1" si="287"/>
        <v>16</v>
      </c>
      <c r="J1139" s="2">
        <f t="shared" ca="1" si="276"/>
        <v>12.899999999999999</v>
      </c>
      <c r="K1139" s="2">
        <f t="shared" ca="1" si="277"/>
        <v>2.14</v>
      </c>
      <c r="L1139" s="2">
        <f t="shared" ca="1" si="278"/>
        <v>1.68</v>
      </c>
      <c r="M1139" s="2">
        <f t="shared" ca="1" si="279"/>
        <v>0.44000000000000006</v>
      </c>
      <c r="N1139" s="14">
        <f t="shared" ca="1" si="280"/>
        <v>0.8</v>
      </c>
      <c r="O1139" s="2">
        <f t="shared" ca="1" si="281"/>
        <v>5.0600000000000005</v>
      </c>
      <c r="P1139" s="14">
        <f t="shared" ca="1" si="272"/>
        <v>1.4659685863874345</v>
      </c>
      <c r="Q1139" s="2">
        <f t="shared" ca="1" si="282"/>
        <v>80.6282722513089</v>
      </c>
      <c r="R1139" s="2">
        <f t="shared" ca="1" si="274"/>
        <v>85.688272251308902</v>
      </c>
      <c r="S1139" s="2">
        <v>0</v>
      </c>
      <c r="T1139" s="2">
        <v>0</v>
      </c>
      <c r="U1139" s="2">
        <v>0</v>
      </c>
      <c r="V1139" s="2">
        <v>0</v>
      </c>
      <c r="W1139" s="2">
        <f t="shared" ca="1" si="275"/>
        <v>98.588272251308894</v>
      </c>
    </row>
    <row r="1140" spans="1:23" hidden="1" x14ac:dyDescent="0.35">
      <c r="A1140" s="6" t="s">
        <v>54</v>
      </c>
      <c r="B1140" s="2" t="s">
        <v>126</v>
      </c>
      <c r="C1140" s="2" t="s">
        <v>109</v>
      </c>
      <c r="D1140" s="2">
        <f t="shared" si="273"/>
        <v>2</v>
      </c>
      <c r="E1140" s="2">
        <f t="shared" ca="1" si="283"/>
        <v>9</v>
      </c>
      <c r="F1140" s="2">
        <f t="shared" ca="1" si="284"/>
        <v>212</v>
      </c>
      <c r="G1140" s="2">
        <f t="shared" ca="1" si="285"/>
        <v>112</v>
      </c>
      <c r="H1140" s="2">
        <f t="shared" ca="1" si="286"/>
        <v>8.4</v>
      </c>
      <c r="I1140" s="2">
        <f t="shared" ca="1" si="287"/>
        <v>6</v>
      </c>
      <c r="J1140" s="2">
        <f t="shared" ca="1" si="276"/>
        <v>13.5</v>
      </c>
      <c r="K1140" s="2">
        <f t="shared" ca="1" si="277"/>
        <v>2.12</v>
      </c>
      <c r="L1140" s="2">
        <f t="shared" ca="1" si="278"/>
        <v>1.68</v>
      </c>
      <c r="M1140" s="2">
        <f t="shared" ca="1" si="279"/>
        <v>0.42000000000000004</v>
      </c>
      <c r="N1140" s="14">
        <f t="shared" ca="1" si="280"/>
        <v>0.18</v>
      </c>
      <c r="O1140" s="2">
        <f t="shared" ca="1" si="281"/>
        <v>4.3999999999999995</v>
      </c>
      <c r="P1140" s="14">
        <f t="shared" ca="1" si="272"/>
        <v>1.6666666666666667</v>
      </c>
      <c r="Q1140" s="2">
        <f t="shared" ca="1" si="282"/>
        <v>91.666666666666671</v>
      </c>
      <c r="R1140" s="2">
        <f t="shared" ca="1" si="274"/>
        <v>96.066666666666677</v>
      </c>
      <c r="S1140" s="2">
        <v>0</v>
      </c>
      <c r="T1140" s="2">
        <v>0</v>
      </c>
      <c r="U1140" s="2">
        <v>0</v>
      </c>
      <c r="V1140" s="2">
        <v>0</v>
      </c>
      <c r="W1140" s="2">
        <f t="shared" ca="1" si="275"/>
        <v>109.56666666666668</v>
      </c>
    </row>
    <row r="1141" spans="1:23" hidden="1" x14ac:dyDescent="0.35">
      <c r="A1141" s="6" t="s">
        <v>55</v>
      </c>
      <c r="B1141" s="2" t="s">
        <v>126</v>
      </c>
      <c r="C1141" s="2" t="s">
        <v>109</v>
      </c>
      <c r="D1141" s="2">
        <f t="shared" si="273"/>
        <v>2</v>
      </c>
      <c r="E1141" s="2">
        <f t="shared" ca="1" si="283"/>
        <v>8.4</v>
      </c>
      <c r="F1141" s="2">
        <f t="shared" ca="1" si="284"/>
        <v>216</v>
      </c>
      <c r="G1141" s="2">
        <f t="shared" ca="1" si="285"/>
        <v>102</v>
      </c>
      <c r="H1141" s="2">
        <f t="shared" ca="1" si="286"/>
        <v>8.6</v>
      </c>
      <c r="I1141" s="2">
        <f t="shared" ca="1" si="287"/>
        <v>4</v>
      </c>
      <c r="J1141" s="2">
        <f t="shared" ca="1" si="276"/>
        <v>12.600000000000001</v>
      </c>
      <c r="K1141" s="2">
        <f t="shared" ca="1" si="277"/>
        <v>2.16</v>
      </c>
      <c r="L1141" s="2">
        <f t="shared" ca="1" si="278"/>
        <v>1.53</v>
      </c>
      <c r="M1141" s="2">
        <f t="shared" ca="1" si="279"/>
        <v>0.43</v>
      </c>
      <c r="N1141" s="14">
        <f t="shared" ca="1" si="280"/>
        <v>0.08</v>
      </c>
      <c r="O1141" s="2">
        <f t="shared" ca="1" si="281"/>
        <v>4.2</v>
      </c>
      <c r="P1141" s="14">
        <f t="shared" ca="1" si="272"/>
        <v>1.6091954022988506</v>
      </c>
      <c r="Q1141" s="2">
        <f t="shared" ca="1" si="282"/>
        <v>88.505747126436788</v>
      </c>
      <c r="R1141" s="2">
        <f t="shared" ca="1" si="274"/>
        <v>92.70574712643679</v>
      </c>
      <c r="S1141" s="2">
        <v>0</v>
      </c>
      <c r="T1141" s="2">
        <v>0</v>
      </c>
      <c r="U1141" s="2">
        <v>0</v>
      </c>
      <c r="V1141" s="2">
        <v>0</v>
      </c>
      <c r="W1141" s="2">
        <f t="shared" ca="1" si="275"/>
        <v>105.30574712643678</v>
      </c>
    </row>
    <row r="1142" spans="1:23" hidden="1" x14ac:dyDescent="0.35">
      <c r="A1142" s="6" t="s">
        <v>56</v>
      </c>
      <c r="B1142" s="2" t="s">
        <v>126</v>
      </c>
      <c r="C1142" s="2" t="s">
        <v>109</v>
      </c>
      <c r="D1142" s="2">
        <f t="shared" si="273"/>
        <v>2</v>
      </c>
      <c r="E1142" s="2">
        <f t="shared" ca="1" si="283"/>
        <v>8.4</v>
      </c>
      <c r="F1142" s="2">
        <f t="shared" ca="1" si="284"/>
        <v>202</v>
      </c>
      <c r="G1142" s="2">
        <f t="shared" ca="1" si="285"/>
        <v>118</v>
      </c>
      <c r="H1142" s="2">
        <f t="shared" ca="1" si="286"/>
        <v>7.6</v>
      </c>
      <c r="I1142" s="2">
        <f t="shared" ca="1" si="287"/>
        <v>4</v>
      </c>
      <c r="J1142" s="2">
        <f t="shared" ca="1" si="276"/>
        <v>12.600000000000001</v>
      </c>
      <c r="K1142" s="2">
        <f t="shared" ca="1" si="277"/>
        <v>2.02</v>
      </c>
      <c r="L1142" s="2">
        <f t="shared" ca="1" si="278"/>
        <v>1.77</v>
      </c>
      <c r="M1142" s="2">
        <f t="shared" ca="1" si="279"/>
        <v>0.38</v>
      </c>
      <c r="N1142" s="14">
        <f t="shared" ca="1" si="280"/>
        <v>0.08</v>
      </c>
      <c r="O1142" s="2">
        <f t="shared" ca="1" si="281"/>
        <v>4.25</v>
      </c>
      <c r="P1142" s="14">
        <f t="shared" ref="P1142:P1205" ca="1" si="288">((140/RANDBETWEEN(150,250))*D1142)</f>
        <v>1.1666666666666667</v>
      </c>
      <c r="Q1142" s="2">
        <f t="shared" ca="1" si="282"/>
        <v>64.166666666666671</v>
      </c>
      <c r="R1142" s="2">
        <f t="shared" ca="1" si="274"/>
        <v>68.416666666666671</v>
      </c>
      <c r="S1142" s="2">
        <v>0</v>
      </c>
      <c r="T1142" s="2">
        <v>0</v>
      </c>
      <c r="U1142" s="2">
        <v>0</v>
      </c>
      <c r="V1142" s="2">
        <v>0</v>
      </c>
      <c r="W1142" s="2">
        <f t="shared" ca="1" si="275"/>
        <v>81.01666666666668</v>
      </c>
    </row>
    <row r="1143" spans="1:23" hidden="1" x14ac:dyDescent="0.35">
      <c r="A1143" s="6" t="s">
        <v>57</v>
      </c>
      <c r="B1143" s="2" t="s">
        <v>126</v>
      </c>
      <c r="C1143" s="2" t="s">
        <v>109</v>
      </c>
      <c r="D1143" s="2">
        <f t="shared" si="273"/>
        <v>2</v>
      </c>
      <c r="E1143" s="2">
        <f t="shared" ca="1" si="283"/>
        <v>7.6</v>
      </c>
      <c r="F1143" s="2">
        <f t="shared" ca="1" si="284"/>
        <v>184</v>
      </c>
      <c r="G1143" s="2">
        <f t="shared" ca="1" si="285"/>
        <v>102</v>
      </c>
      <c r="H1143" s="2">
        <f t="shared" ca="1" si="286"/>
        <v>8.4</v>
      </c>
      <c r="I1143" s="2">
        <f t="shared" ca="1" si="287"/>
        <v>14</v>
      </c>
      <c r="J1143" s="2">
        <f t="shared" ca="1" si="276"/>
        <v>11.399999999999999</v>
      </c>
      <c r="K1143" s="2">
        <f t="shared" ca="1" si="277"/>
        <v>1.84</v>
      </c>
      <c r="L1143" s="2">
        <f t="shared" ca="1" si="278"/>
        <v>1.53</v>
      </c>
      <c r="M1143" s="2">
        <f t="shared" ca="1" si="279"/>
        <v>0.42000000000000004</v>
      </c>
      <c r="N1143" s="14">
        <f t="shared" ca="1" si="280"/>
        <v>0.70000000000000007</v>
      </c>
      <c r="O1143" s="2">
        <f t="shared" ca="1" si="281"/>
        <v>4.49</v>
      </c>
      <c r="P1143" s="14">
        <f t="shared" ca="1" si="288"/>
        <v>1.1715481171548117</v>
      </c>
      <c r="Q1143" s="2">
        <f t="shared" ca="1" si="282"/>
        <v>64.43514644351464</v>
      </c>
      <c r="R1143" s="2">
        <f t="shared" ca="1" si="274"/>
        <v>68.925146443514635</v>
      </c>
      <c r="S1143" s="2">
        <v>0</v>
      </c>
      <c r="T1143" s="2">
        <v>0</v>
      </c>
      <c r="U1143" s="2">
        <v>0</v>
      </c>
      <c r="V1143" s="2">
        <v>0</v>
      </c>
      <c r="W1143" s="2">
        <f t="shared" ca="1" si="275"/>
        <v>80.325146443514626</v>
      </c>
    </row>
    <row r="1144" spans="1:23" hidden="1" x14ac:dyDescent="0.35">
      <c r="A1144" s="6" t="s">
        <v>58</v>
      </c>
      <c r="B1144" s="2" t="s">
        <v>126</v>
      </c>
      <c r="C1144" s="2" t="s">
        <v>109</v>
      </c>
      <c r="D1144" s="2">
        <f t="shared" si="273"/>
        <v>2</v>
      </c>
      <c r="E1144" s="2">
        <f t="shared" ca="1" si="283"/>
        <v>8.6</v>
      </c>
      <c r="F1144" s="2">
        <f t="shared" ca="1" si="284"/>
        <v>220</v>
      </c>
      <c r="G1144" s="2">
        <f t="shared" ca="1" si="285"/>
        <v>96</v>
      </c>
      <c r="H1144" s="2">
        <f t="shared" ca="1" si="286"/>
        <v>7.2</v>
      </c>
      <c r="I1144" s="2">
        <f t="shared" ca="1" si="287"/>
        <v>16</v>
      </c>
      <c r="J1144" s="2">
        <f t="shared" ca="1" si="276"/>
        <v>12.899999999999999</v>
      </c>
      <c r="K1144" s="2">
        <f t="shared" ca="1" si="277"/>
        <v>2.2000000000000002</v>
      </c>
      <c r="L1144" s="2">
        <f t="shared" ca="1" si="278"/>
        <v>1.44</v>
      </c>
      <c r="M1144" s="2">
        <f t="shared" ca="1" si="279"/>
        <v>0.36000000000000004</v>
      </c>
      <c r="N1144" s="14">
        <f t="shared" ca="1" si="280"/>
        <v>0.32</v>
      </c>
      <c r="O1144" s="2">
        <f t="shared" ca="1" si="281"/>
        <v>4.32</v>
      </c>
      <c r="P1144" s="14">
        <f t="shared" ca="1" si="288"/>
        <v>1.3930348258706469</v>
      </c>
      <c r="Q1144" s="2">
        <f t="shared" ca="1" si="282"/>
        <v>76.616915422885583</v>
      </c>
      <c r="R1144" s="2">
        <f t="shared" ca="1" si="274"/>
        <v>80.93691542288559</v>
      </c>
      <c r="S1144" s="2">
        <v>0</v>
      </c>
      <c r="T1144" s="2">
        <v>0</v>
      </c>
      <c r="U1144" s="2">
        <v>0</v>
      </c>
      <c r="V1144" s="2">
        <v>0</v>
      </c>
      <c r="W1144" s="2">
        <f t="shared" ca="1" si="275"/>
        <v>93.836915422885596</v>
      </c>
    </row>
    <row r="1145" spans="1:23" hidden="1" x14ac:dyDescent="0.35">
      <c r="A1145" s="6" t="s">
        <v>59</v>
      </c>
      <c r="B1145" s="2" t="s">
        <v>126</v>
      </c>
      <c r="C1145" s="2" t="s">
        <v>109</v>
      </c>
      <c r="D1145" s="2">
        <f t="shared" si="273"/>
        <v>2</v>
      </c>
      <c r="E1145" s="2">
        <f t="shared" ca="1" si="283"/>
        <v>8.6</v>
      </c>
      <c r="F1145" s="2">
        <f t="shared" ca="1" si="284"/>
        <v>198</v>
      </c>
      <c r="G1145" s="2">
        <f t="shared" ca="1" si="285"/>
        <v>100</v>
      </c>
      <c r="H1145" s="2">
        <f t="shared" ca="1" si="286"/>
        <v>9</v>
      </c>
      <c r="I1145" s="2">
        <f t="shared" ca="1" si="287"/>
        <v>6</v>
      </c>
      <c r="J1145" s="2">
        <f t="shared" ca="1" si="276"/>
        <v>12.899999999999999</v>
      </c>
      <c r="K1145" s="2">
        <f t="shared" ca="1" si="277"/>
        <v>1.98</v>
      </c>
      <c r="L1145" s="2">
        <f t="shared" ca="1" si="278"/>
        <v>1.5</v>
      </c>
      <c r="M1145" s="2">
        <f t="shared" ca="1" si="279"/>
        <v>0.45</v>
      </c>
      <c r="N1145" s="14">
        <f t="shared" ca="1" si="280"/>
        <v>0.18</v>
      </c>
      <c r="O1145" s="2">
        <f t="shared" ca="1" si="281"/>
        <v>4.1100000000000003</v>
      </c>
      <c r="P1145" s="14">
        <f t="shared" ca="1" si="288"/>
        <v>1.5555555555555556</v>
      </c>
      <c r="Q1145" s="2">
        <f t="shared" ca="1" si="282"/>
        <v>85.555555555555557</v>
      </c>
      <c r="R1145" s="2">
        <f t="shared" ca="1" si="274"/>
        <v>89.665555555555557</v>
      </c>
      <c r="S1145" s="2">
        <v>0</v>
      </c>
      <c r="T1145" s="2">
        <v>0</v>
      </c>
      <c r="U1145" s="2">
        <v>0</v>
      </c>
      <c r="V1145" s="2">
        <v>0</v>
      </c>
      <c r="W1145" s="2">
        <f t="shared" ca="1" si="275"/>
        <v>102.56555555555556</v>
      </c>
    </row>
    <row r="1146" spans="1:23" hidden="1" x14ac:dyDescent="0.35">
      <c r="A1146" s="6" t="s">
        <v>60</v>
      </c>
      <c r="B1146" s="2" t="s">
        <v>126</v>
      </c>
      <c r="C1146" s="2" t="s">
        <v>109</v>
      </c>
      <c r="D1146" s="2">
        <f t="shared" ref="D1146:D1209" si="289">D1145</f>
        <v>2</v>
      </c>
      <c r="E1146" s="2">
        <f t="shared" ca="1" si="283"/>
        <v>9</v>
      </c>
      <c r="F1146" s="2">
        <f t="shared" ca="1" si="284"/>
        <v>182</v>
      </c>
      <c r="G1146" s="2">
        <f t="shared" ca="1" si="285"/>
        <v>108</v>
      </c>
      <c r="H1146" s="2">
        <f t="shared" ca="1" si="286"/>
        <v>7.6</v>
      </c>
      <c r="I1146" s="2">
        <f t="shared" ca="1" si="287"/>
        <v>8</v>
      </c>
      <c r="J1146" s="2">
        <f t="shared" ca="1" si="276"/>
        <v>13.5</v>
      </c>
      <c r="K1146" s="2">
        <f t="shared" ca="1" si="277"/>
        <v>1.82</v>
      </c>
      <c r="L1146" s="2">
        <f t="shared" ca="1" si="278"/>
        <v>1.6199999999999999</v>
      </c>
      <c r="M1146" s="2">
        <f t="shared" ca="1" si="279"/>
        <v>0.38</v>
      </c>
      <c r="N1146" s="14">
        <f t="shared" ca="1" si="280"/>
        <v>0.4</v>
      </c>
      <c r="O1146" s="2">
        <f t="shared" ca="1" si="281"/>
        <v>4.22</v>
      </c>
      <c r="P1146" s="14">
        <f t="shared" ca="1" si="288"/>
        <v>1.4659685863874345</v>
      </c>
      <c r="Q1146" s="2">
        <f t="shared" ca="1" si="282"/>
        <v>80.6282722513089</v>
      </c>
      <c r="R1146" s="2">
        <f t="shared" ca="1" si="274"/>
        <v>84.848272251308899</v>
      </c>
      <c r="S1146" s="2">
        <v>0</v>
      </c>
      <c r="T1146" s="2">
        <v>0</v>
      </c>
      <c r="U1146" s="2">
        <v>0</v>
      </c>
      <c r="V1146" s="2">
        <v>0</v>
      </c>
      <c r="W1146" s="2">
        <f t="shared" ca="1" si="275"/>
        <v>98.348272251308899</v>
      </c>
    </row>
    <row r="1147" spans="1:23" hidden="1" x14ac:dyDescent="0.35">
      <c r="A1147" s="6" t="s">
        <v>61</v>
      </c>
      <c r="B1147" s="2" t="s">
        <v>126</v>
      </c>
      <c r="C1147" s="2" t="s">
        <v>109</v>
      </c>
      <c r="D1147" s="2">
        <f t="shared" si="289"/>
        <v>2</v>
      </c>
      <c r="E1147" s="2">
        <f t="shared" ca="1" si="283"/>
        <v>9</v>
      </c>
      <c r="F1147" s="2">
        <f t="shared" ca="1" si="284"/>
        <v>200</v>
      </c>
      <c r="G1147" s="2">
        <f t="shared" ca="1" si="285"/>
        <v>120</v>
      </c>
      <c r="H1147" s="2">
        <f t="shared" ca="1" si="286"/>
        <v>7.8</v>
      </c>
      <c r="I1147" s="2">
        <f t="shared" ca="1" si="287"/>
        <v>14</v>
      </c>
      <c r="J1147" s="2">
        <f t="shared" ca="1" si="276"/>
        <v>13.5</v>
      </c>
      <c r="K1147" s="2">
        <f t="shared" ca="1" si="277"/>
        <v>2</v>
      </c>
      <c r="L1147" s="2">
        <f t="shared" ca="1" si="278"/>
        <v>1.7999999999999998</v>
      </c>
      <c r="M1147" s="2">
        <f t="shared" ca="1" si="279"/>
        <v>0.39</v>
      </c>
      <c r="N1147" s="14">
        <f t="shared" ca="1" si="280"/>
        <v>0.70000000000000007</v>
      </c>
      <c r="O1147" s="2">
        <f t="shared" ca="1" si="281"/>
        <v>4.8899999999999997</v>
      </c>
      <c r="P1147" s="14">
        <f t="shared" ca="1" si="288"/>
        <v>1.2444444444444445</v>
      </c>
      <c r="Q1147" s="2">
        <f t="shared" ca="1" si="282"/>
        <v>68.444444444444443</v>
      </c>
      <c r="R1147" s="2">
        <f t="shared" ca="1" si="274"/>
        <v>73.334444444444443</v>
      </c>
      <c r="S1147" s="2">
        <v>0</v>
      </c>
      <c r="T1147" s="2">
        <v>0</v>
      </c>
      <c r="U1147" s="2">
        <v>0</v>
      </c>
      <c r="V1147" s="2">
        <v>0</v>
      </c>
      <c r="W1147" s="2">
        <f t="shared" ca="1" si="275"/>
        <v>86.834444444444443</v>
      </c>
    </row>
    <row r="1148" spans="1:23" hidden="1" x14ac:dyDescent="0.35">
      <c r="A1148" s="6" t="s">
        <v>62</v>
      </c>
      <c r="B1148" s="2" t="s">
        <v>126</v>
      </c>
      <c r="C1148" s="2" t="s">
        <v>109</v>
      </c>
      <c r="D1148" s="2">
        <f t="shared" si="289"/>
        <v>2</v>
      </c>
      <c r="E1148" s="2">
        <f t="shared" ca="1" si="283"/>
        <v>7.4</v>
      </c>
      <c r="F1148" s="2">
        <f t="shared" ca="1" si="284"/>
        <v>210</v>
      </c>
      <c r="G1148" s="2">
        <f t="shared" ca="1" si="285"/>
        <v>98</v>
      </c>
      <c r="H1148" s="2">
        <f t="shared" ca="1" si="286"/>
        <v>8.8000000000000007</v>
      </c>
      <c r="I1148" s="2">
        <f t="shared" ca="1" si="287"/>
        <v>14</v>
      </c>
      <c r="J1148" s="2">
        <f t="shared" ca="1" si="276"/>
        <v>11.100000000000001</v>
      </c>
      <c r="K1148" s="2">
        <f t="shared" ca="1" si="277"/>
        <v>2.1</v>
      </c>
      <c r="L1148" s="2">
        <f t="shared" ca="1" si="278"/>
        <v>1.47</v>
      </c>
      <c r="M1148" s="2">
        <f t="shared" ca="1" si="279"/>
        <v>0.44000000000000006</v>
      </c>
      <c r="N1148" s="14">
        <f t="shared" ca="1" si="280"/>
        <v>0.56000000000000005</v>
      </c>
      <c r="O1148" s="2">
        <f t="shared" ca="1" si="281"/>
        <v>4.57</v>
      </c>
      <c r="P1148" s="14">
        <f t="shared" ca="1" si="288"/>
        <v>1.1570247933884297</v>
      </c>
      <c r="Q1148" s="2">
        <f t="shared" ca="1" si="282"/>
        <v>63.636363636363633</v>
      </c>
      <c r="R1148" s="2">
        <f t="shared" ca="1" si="274"/>
        <v>68.206363636363633</v>
      </c>
      <c r="S1148" s="2">
        <v>0</v>
      </c>
      <c r="T1148" s="2">
        <v>0</v>
      </c>
      <c r="U1148" s="2">
        <v>0</v>
      </c>
      <c r="V1148" s="2">
        <v>0</v>
      </c>
      <c r="W1148" s="2">
        <f t="shared" ca="1" si="275"/>
        <v>79.306363636363642</v>
      </c>
    </row>
    <row r="1149" spans="1:23" hidden="1" x14ac:dyDescent="0.35">
      <c r="A1149" s="6" t="s">
        <v>63</v>
      </c>
      <c r="B1149" s="2" t="s">
        <v>126</v>
      </c>
      <c r="C1149" s="2" t="s">
        <v>109</v>
      </c>
      <c r="D1149" s="2">
        <f t="shared" si="289"/>
        <v>2</v>
      </c>
      <c r="E1149" s="2">
        <f t="shared" ca="1" si="283"/>
        <v>7.8</v>
      </c>
      <c r="F1149" s="2">
        <f t="shared" ca="1" si="284"/>
        <v>180</v>
      </c>
      <c r="G1149" s="2">
        <f t="shared" ca="1" si="285"/>
        <v>114</v>
      </c>
      <c r="H1149" s="2">
        <f t="shared" ca="1" si="286"/>
        <v>7</v>
      </c>
      <c r="I1149" s="2">
        <f t="shared" ca="1" si="287"/>
        <v>16</v>
      </c>
      <c r="J1149" s="2">
        <f t="shared" ca="1" si="276"/>
        <v>11.7</v>
      </c>
      <c r="K1149" s="2">
        <f t="shared" ca="1" si="277"/>
        <v>1.8</v>
      </c>
      <c r="L1149" s="2">
        <f t="shared" ca="1" si="278"/>
        <v>1.71</v>
      </c>
      <c r="M1149" s="2">
        <f t="shared" ca="1" si="279"/>
        <v>0.35000000000000003</v>
      </c>
      <c r="N1149" s="14">
        <f t="shared" ca="1" si="280"/>
        <v>0.8</v>
      </c>
      <c r="O1149" s="2">
        <f t="shared" ca="1" si="281"/>
        <v>4.66</v>
      </c>
      <c r="P1149" s="14">
        <f t="shared" ca="1" si="288"/>
        <v>1.6867469879518073</v>
      </c>
      <c r="Q1149" s="2">
        <f t="shared" ca="1" si="282"/>
        <v>92.771084337349407</v>
      </c>
      <c r="R1149" s="2">
        <f t="shared" ca="1" si="274"/>
        <v>97.431084337349404</v>
      </c>
      <c r="S1149" s="2">
        <v>0</v>
      </c>
      <c r="T1149" s="2">
        <v>0</v>
      </c>
      <c r="U1149" s="2">
        <v>0</v>
      </c>
      <c r="V1149" s="2">
        <v>0</v>
      </c>
      <c r="W1149" s="2">
        <f t="shared" ca="1" si="275"/>
        <v>109.13108433734941</v>
      </c>
    </row>
    <row r="1150" spans="1:23" hidden="1" x14ac:dyDescent="0.35">
      <c r="A1150" s="6" t="s">
        <v>64</v>
      </c>
      <c r="B1150" s="2" t="s">
        <v>126</v>
      </c>
      <c r="C1150" s="2" t="s">
        <v>109</v>
      </c>
      <c r="D1150" s="2">
        <f t="shared" si="289"/>
        <v>2</v>
      </c>
      <c r="E1150" s="2">
        <f t="shared" ca="1" si="283"/>
        <v>8.1999999999999993</v>
      </c>
      <c r="F1150" s="2">
        <f t="shared" ca="1" si="284"/>
        <v>220</v>
      </c>
      <c r="G1150" s="2">
        <f t="shared" ca="1" si="285"/>
        <v>108</v>
      </c>
      <c r="H1150" s="2">
        <f t="shared" ca="1" si="286"/>
        <v>8.6</v>
      </c>
      <c r="I1150" s="2">
        <f t="shared" ca="1" si="287"/>
        <v>8</v>
      </c>
      <c r="J1150" s="2">
        <f t="shared" ca="1" si="276"/>
        <v>12.299999999999999</v>
      </c>
      <c r="K1150" s="2">
        <f t="shared" ca="1" si="277"/>
        <v>2.2000000000000002</v>
      </c>
      <c r="L1150" s="2">
        <f t="shared" ca="1" si="278"/>
        <v>1.6199999999999999</v>
      </c>
      <c r="M1150" s="2">
        <f t="shared" ca="1" si="279"/>
        <v>0.43</v>
      </c>
      <c r="N1150" s="14">
        <f t="shared" ca="1" si="280"/>
        <v>0.24</v>
      </c>
      <c r="O1150" s="2">
        <f t="shared" ca="1" si="281"/>
        <v>4.49</v>
      </c>
      <c r="P1150" s="14">
        <f t="shared" ca="1" si="288"/>
        <v>1.1475409836065573</v>
      </c>
      <c r="Q1150" s="2">
        <f t="shared" ca="1" si="282"/>
        <v>63.114754098360649</v>
      </c>
      <c r="R1150" s="2">
        <f t="shared" ca="1" si="274"/>
        <v>67.604754098360644</v>
      </c>
      <c r="S1150" s="2">
        <v>0</v>
      </c>
      <c r="T1150" s="2">
        <v>0</v>
      </c>
      <c r="U1150" s="2">
        <v>0</v>
      </c>
      <c r="V1150" s="2">
        <v>0</v>
      </c>
      <c r="W1150" s="2">
        <f t="shared" ca="1" si="275"/>
        <v>79.904754098360641</v>
      </c>
    </row>
    <row r="1151" spans="1:23" hidden="1" x14ac:dyDescent="0.35">
      <c r="A1151" s="6" t="s">
        <v>65</v>
      </c>
      <c r="B1151" s="2" t="s">
        <v>126</v>
      </c>
      <c r="C1151" s="2" t="s">
        <v>109</v>
      </c>
      <c r="D1151" s="2">
        <f t="shared" si="289"/>
        <v>2</v>
      </c>
      <c r="E1151" s="2">
        <f t="shared" ca="1" si="283"/>
        <v>8.4</v>
      </c>
      <c r="F1151" s="2">
        <f t="shared" ca="1" si="284"/>
        <v>202</v>
      </c>
      <c r="G1151" s="2">
        <f t="shared" ca="1" si="285"/>
        <v>90</v>
      </c>
      <c r="H1151" s="2">
        <f t="shared" ca="1" si="286"/>
        <v>8.1999999999999993</v>
      </c>
      <c r="I1151" s="2">
        <f t="shared" ca="1" si="287"/>
        <v>10</v>
      </c>
      <c r="J1151" s="2">
        <f t="shared" ca="1" si="276"/>
        <v>12.600000000000001</v>
      </c>
      <c r="K1151" s="2">
        <f t="shared" ca="1" si="277"/>
        <v>2.02</v>
      </c>
      <c r="L1151" s="2">
        <f t="shared" ca="1" si="278"/>
        <v>1.3499999999999999</v>
      </c>
      <c r="M1151" s="2">
        <f t="shared" ca="1" si="279"/>
        <v>0.41</v>
      </c>
      <c r="N1151" s="14">
        <f t="shared" ca="1" si="280"/>
        <v>0.2</v>
      </c>
      <c r="O1151" s="2">
        <f t="shared" ca="1" si="281"/>
        <v>3.9800000000000004</v>
      </c>
      <c r="P1151" s="14">
        <f t="shared" ca="1" si="288"/>
        <v>1.4659685863874345</v>
      </c>
      <c r="Q1151" s="2">
        <f t="shared" ca="1" si="282"/>
        <v>80.6282722513089</v>
      </c>
      <c r="R1151" s="2">
        <f t="shared" ca="1" si="274"/>
        <v>84.608272251308904</v>
      </c>
      <c r="S1151" s="2">
        <v>0</v>
      </c>
      <c r="T1151" s="2">
        <v>0</v>
      </c>
      <c r="U1151" s="2">
        <v>0</v>
      </c>
      <c r="V1151" s="2">
        <v>0</v>
      </c>
      <c r="W1151" s="2">
        <f t="shared" ca="1" si="275"/>
        <v>97.208272251308898</v>
      </c>
    </row>
    <row r="1152" spans="1:23" hidden="1" x14ac:dyDescent="0.35">
      <c r="A1152" s="6" t="s">
        <v>66</v>
      </c>
      <c r="B1152" s="2" t="s">
        <v>126</v>
      </c>
      <c r="C1152" s="2" t="s">
        <v>109</v>
      </c>
      <c r="D1152" s="2">
        <f t="shared" si="289"/>
        <v>2</v>
      </c>
      <c r="E1152" s="2">
        <f t="shared" ca="1" si="283"/>
        <v>8.8000000000000007</v>
      </c>
      <c r="F1152" s="2">
        <f t="shared" ca="1" si="284"/>
        <v>220</v>
      </c>
      <c r="G1152" s="2">
        <f t="shared" ca="1" si="285"/>
        <v>110</v>
      </c>
      <c r="H1152" s="2">
        <f t="shared" ca="1" si="286"/>
        <v>7.4</v>
      </c>
      <c r="I1152" s="2">
        <f t="shared" ca="1" si="287"/>
        <v>16</v>
      </c>
      <c r="J1152" s="2">
        <f t="shared" ca="1" si="276"/>
        <v>13.200000000000001</v>
      </c>
      <c r="K1152" s="2">
        <f t="shared" ca="1" si="277"/>
        <v>2.2000000000000002</v>
      </c>
      <c r="L1152" s="2">
        <f t="shared" ca="1" si="278"/>
        <v>1.65</v>
      </c>
      <c r="M1152" s="2">
        <f t="shared" ca="1" si="279"/>
        <v>0.37000000000000005</v>
      </c>
      <c r="N1152" s="14">
        <f t="shared" ca="1" si="280"/>
        <v>0.64</v>
      </c>
      <c r="O1152" s="2">
        <f t="shared" ca="1" si="281"/>
        <v>4.8599999999999994</v>
      </c>
      <c r="P1152" s="14">
        <f t="shared" ca="1" si="288"/>
        <v>1.308411214953271</v>
      </c>
      <c r="Q1152" s="2">
        <f t="shared" ca="1" si="282"/>
        <v>71.962616822429908</v>
      </c>
      <c r="R1152" s="2">
        <f t="shared" ca="1" si="274"/>
        <v>76.822616822429907</v>
      </c>
      <c r="S1152" s="2">
        <v>0</v>
      </c>
      <c r="T1152" s="2">
        <v>0</v>
      </c>
      <c r="U1152" s="2">
        <v>0</v>
      </c>
      <c r="V1152" s="2">
        <v>0</v>
      </c>
      <c r="W1152" s="2">
        <f t="shared" ca="1" si="275"/>
        <v>90.02261682242991</v>
      </c>
    </row>
    <row r="1153" spans="1:23" hidden="1" x14ac:dyDescent="0.35">
      <c r="A1153" s="6" t="s">
        <v>67</v>
      </c>
      <c r="B1153" s="2" t="s">
        <v>126</v>
      </c>
      <c r="C1153" s="2" t="s">
        <v>109</v>
      </c>
      <c r="D1153" s="2">
        <f t="shared" si="289"/>
        <v>2</v>
      </c>
      <c r="E1153" s="2">
        <f t="shared" ca="1" si="283"/>
        <v>8.4</v>
      </c>
      <c r="F1153" s="2">
        <f t="shared" ca="1" si="284"/>
        <v>216</v>
      </c>
      <c r="G1153" s="2">
        <f t="shared" ca="1" si="285"/>
        <v>108</v>
      </c>
      <c r="H1153" s="2">
        <f t="shared" ca="1" si="286"/>
        <v>7</v>
      </c>
      <c r="I1153" s="2">
        <f t="shared" ca="1" si="287"/>
        <v>14</v>
      </c>
      <c r="J1153" s="2">
        <f t="shared" ca="1" si="276"/>
        <v>12.600000000000001</v>
      </c>
      <c r="K1153" s="2">
        <f t="shared" ca="1" si="277"/>
        <v>2.16</v>
      </c>
      <c r="L1153" s="2">
        <f t="shared" ca="1" si="278"/>
        <v>1.6199999999999999</v>
      </c>
      <c r="M1153" s="2">
        <f t="shared" ca="1" si="279"/>
        <v>0.35000000000000003</v>
      </c>
      <c r="N1153" s="14">
        <f t="shared" ca="1" si="280"/>
        <v>0.56000000000000005</v>
      </c>
      <c r="O1153" s="2">
        <f t="shared" ca="1" si="281"/>
        <v>4.6899999999999995</v>
      </c>
      <c r="P1153" s="14">
        <f t="shared" ca="1" si="288"/>
        <v>1.2844036697247707</v>
      </c>
      <c r="Q1153" s="2">
        <f t="shared" ca="1" si="282"/>
        <v>70.642201834862391</v>
      </c>
      <c r="R1153" s="2">
        <f t="shared" ca="1" si="274"/>
        <v>75.332201834862389</v>
      </c>
      <c r="S1153" s="2">
        <v>0</v>
      </c>
      <c r="T1153" s="2">
        <v>0</v>
      </c>
      <c r="U1153" s="2">
        <v>0</v>
      </c>
      <c r="V1153" s="2">
        <v>0</v>
      </c>
      <c r="W1153" s="2">
        <f t="shared" ca="1" si="275"/>
        <v>87.932201834862383</v>
      </c>
    </row>
    <row r="1154" spans="1:23" hidden="1" x14ac:dyDescent="0.35">
      <c r="A1154" s="6" t="s">
        <v>68</v>
      </c>
      <c r="B1154" s="2" t="s">
        <v>126</v>
      </c>
      <c r="C1154" s="2" t="s">
        <v>109</v>
      </c>
      <c r="D1154" s="2">
        <f t="shared" si="289"/>
        <v>2</v>
      </c>
      <c r="E1154" s="2">
        <f t="shared" ca="1" si="283"/>
        <v>9</v>
      </c>
      <c r="F1154" s="2">
        <f t="shared" ca="1" si="284"/>
        <v>212</v>
      </c>
      <c r="G1154" s="2">
        <f t="shared" ca="1" si="285"/>
        <v>92</v>
      </c>
      <c r="H1154" s="2">
        <f t="shared" ca="1" si="286"/>
        <v>8.1999999999999993</v>
      </c>
      <c r="I1154" s="2">
        <f t="shared" ca="1" si="287"/>
        <v>16</v>
      </c>
      <c r="J1154" s="2">
        <f t="shared" ca="1" si="276"/>
        <v>13.5</v>
      </c>
      <c r="K1154" s="2">
        <f t="shared" ca="1" si="277"/>
        <v>2.12</v>
      </c>
      <c r="L1154" s="2">
        <f t="shared" ca="1" si="278"/>
        <v>1.38</v>
      </c>
      <c r="M1154" s="2">
        <f t="shared" ca="1" si="279"/>
        <v>0.41</v>
      </c>
      <c r="N1154" s="14">
        <f t="shared" ca="1" si="280"/>
        <v>0.64</v>
      </c>
      <c r="O1154" s="2">
        <f t="shared" ca="1" si="281"/>
        <v>4.55</v>
      </c>
      <c r="P1154" s="14">
        <f t="shared" ca="1" si="288"/>
        <v>1.1618257261410789</v>
      </c>
      <c r="Q1154" s="2">
        <f t="shared" ca="1" si="282"/>
        <v>63.900414937759344</v>
      </c>
      <c r="R1154" s="2">
        <f t="shared" ref="R1154:R1217" ca="1" si="290">SUM(Q1154,O1154)</f>
        <v>68.450414937759348</v>
      </c>
      <c r="S1154" s="2">
        <v>0</v>
      </c>
      <c r="T1154" s="2">
        <v>0</v>
      </c>
      <c r="U1154" s="2">
        <v>0</v>
      </c>
      <c r="V1154" s="2">
        <v>0</v>
      </c>
      <c r="W1154" s="2">
        <f t="shared" ref="W1154:W1217" ca="1" si="291">SUM(R1154:V1154,J1154)</f>
        <v>81.950414937759348</v>
      </c>
    </row>
    <row r="1155" spans="1:23" hidden="1" x14ac:dyDescent="0.35">
      <c r="A1155" s="6" t="s">
        <v>69</v>
      </c>
      <c r="B1155" s="2" t="s">
        <v>126</v>
      </c>
      <c r="C1155" s="2" t="s">
        <v>109</v>
      </c>
      <c r="D1155" s="2">
        <f t="shared" si="289"/>
        <v>2</v>
      </c>
      <c r="E1155" s="2">
        <f t="shared" ca="1" si="283"/>
        <v>8.8000000000000007</v>
      </c>
      <c r="F1155" s="2">
        <f t="shared" ca="1" si="284"/>
        <v>196</v>
      </c>
      <c r="G1155" s="2">
        <f t="shared" ca="1" si="285"/>
        <v>94</v>
      </c>
      <c r="H1155" s="2">
        <f t="shared" ca="1" si="286"/>
        <v>9</v>
      </c>
      <c r="I1155" s="2">
        <f t="shared" ca="1" si="287"/>
        <v>10</v>
      </c>
      <c r="J1155" s="2">
        <f t="shared" ref="J1155:J1218" ca="1" si="292">1.5*E1155</f>
        <v>13.200000000000001</v>
      </c>
      <c r="K1155" s="2">
        <f t="shared" ref="K1155:K1218" ca="1" si="293">0.01*F1155</f>
        <v>1.96</v>
      </c>
      <c r="L1155" s="2">
        <f t="shared" ref="L1155:L1218" ca="1" si="294">0.015*G1155</f>
        <v>1.41</v>
      </c>
      <c r="M1155" s="2">
        <f t="shared" ref="M1155:M1218" ca="1" si="295">0.05*H1155</f>
        <v>0.45</v>
      </c>
      <c r="N1155" s="14">
        <f t="shared" ref="N1155:N1218" ca="1" si="296">(RANDBETWEEN(2,5)/100)*I1155</f>
        <v>0.2</v>
      </c>
      <c r="O1155" s="2">
        <f t="shared" ref="O1155:O1218" ca="1" si="297">SUM(K1155:N1155)</f>
        <v>4.0200000000000005</v>
      </c>
      <c r="P1155" s="14">
        <f t="shared" ca="1" si="288"/>
        <v>1.6279069767441861</v>
      </c>
      <c r="Q1155" s="2">
        <f t="shared" ref="Q1155:Q1218" ca="1" si="298">(55*P1155)</f>
        <v>89.534883720930239</v>
      </c>
      <c r="R1155" s="2">
        <f t="shared" ca="1" si="290"/>
        <v>93.554883720930235</v>
      </c>
      <c r="S1155" s="2">
        <v>0</v>
      </c>
      <c r="T1155" s="2">
        <v>0</v>
      </c>
      <c r="U1155" s="2">
        <v>0</v>
      </c>
      <c r="V1155" s="2">
        <v>0</v>
      </c>
      <c r="W1155" s="2">
        <f t="shared" ca="1" si="291"/>
        <v>106.75488372093024</v>
      </c>
    </row>
    <row r="1156" spans="1:23" hidden="1" x14ac:dyDescent="0.35">
      <c r="A1156" s="6" t="s">
        <v>70</v>
      </c>
      <c r="B1156" s="2" t="s">
        <v>126</v>
      </c>
      <c r="C1156" s="2" t="s">
        <v>109</v>
      </c>
      <c r="D1156" s="2">
        <f t="shared" si="289"/>
        <v>2</v>
      </c>
      <c r="E1156" s="2">
        <f t="shared" ca="1" si="283"/>
        <v>7.2</v>
      </c>
      <c r="F1156" s="2">
        <f t="shared" ca="1" si="284"/>
        <v>202</v>
      </c>
      <c r="G1156" s="2">
        <f t="shared" ca="1" si="285"/>
        <v>120</v>
      </c>
      <c r="H1156" s="2">
        <f t="shared" ca="1" si="286"/>
        <v>8.8000000000000007</v>
      </c>
      <c r="I1156" s="2">
        <f t="shared" ca="1" si="287"/>
        <v>8</v>
      </c>
      <c r="J1156" s="2">
        <f t="shared" ca="1" si="292"/>
        <v>10.8</v>
      </c>
      <c r="K1156" s="2">
        <f t="shared" ca="1" si="293"/>
        <v>2.02</v>
      </c>
      <c r="L1156" s="2">
        <f t="shared" ca="1" si="294"/>
        <v>1.7999999999999998</v>
      </c>
      <c r="M1156" s="2">
        <f t="shared" ca="1" si="295"/>
        <v>0.44000000000000006</v>
      </c>
      <c r="N1156" s="14">
        <f t="shared" ca="1" si="296"/>
        <v>0.4</v>
      </c>
      <c r="O1156" s="2">
        <f t="shared" ca="1" si="297"/>
        <v>4.66</v>
      </c>
      <c r="P1156" s="14">
        <f t="shared" ca="1" si="288"/>
        <v>1.5909090909090908</v>
      </c>
      <c r="Q1156" s="2">
        <f t="shared" ca="1" si="298"/>
        <v>87.5</v>
      </c>
      <c r="R1156" s="2">
        <f t="shared" ca="1" si="290"/>
        <v>92.16</v>
      </c>
      <c r="S1156" s="2">
        <v>0</v>
      </c>
      <c r="T1156" s="2">
        <v>0</v>
      </c>
      <c r="U1156" s="2">
        <v>0</v>
      </c>
      <c r="V1156" s="2">
        <v>0</v>
      </c>
      <c r="W1156" s="2">
        <f t="shared" ca="1" si="291"/>
        <v>102.96</v>
      </c>
    </row>
    <row r="1157" spans="1:23" hidden="1" x14ac:dyDescent="0.35">
      <c r="A1157" s="6" t="s">
        <v>71</v>
      </c>
      <c r="B1157" s="2" t="s">
        <v>126</v>
      </c>
      <c r="C1157" s="2" t="s">
        <v>109</v>
      </c>
      <c r="D1157" s="2">
        <f t="shared" si="289"/>
        <v>2</v>
      </c>
      <c r="E1157" s="2">
        <f t="shared" ca="1" si="283"/>
        <v>8.1999999999999993</v>
      </c>
      <c r="F1157" s="2">
        <f t="shared" ca="1" si="284"/>
        <v>188</v>
      </c>
      <c r="G1157" s="2">
        <f t="shared" ca="1" si="285"/>
        <v>106</v>
      </c>
      <c r="H1157" s="2">
        <f t="shared" ca="1" si="286"/>
        <v>8.1999999999999993</v>
      </c>
      <c r="I1157" s="2">
        <f t="shared" ca="1" si="287"/>
        <v>10</v>
      </c>
      <c r="J1157" s="2">
        <f t="shared" ca="1" si="292"/>
        <v>12.299999999999999</v>
      </c>
      <c r="K1157" s="2">
        <f t="shared" ca="1" si="293"/>
        <v>1.8800000000000001</v>
      </c>
      <c r="L1157" s="2">
        <f t="shared" ca="1" si="294"/>
        <v>1.5899999999999999</v>
      </c>
      <c r="M1157" s="2">
        <f t="shared" ca="1" si="295"/>
        <v>0.41</v>
      </c>
      <c r="N1157" s="14">
        <f t="shared" ca="1" si="296"/>
        <v>0.5</v>
      </c>
      <c r="O1157" s="2">
        <f t="shared" ca="1" si="297"/>
        <v>4.38</v>
      </c>
      <c r="P1157" s="14">
        <f t="shared" ca="1" si="288"/>
        <v>1.1965811965811965</v>
      </c>
      <c r="Q1157" s="2">
        <f t="shared" ca="1" si="298"/>
        <v>65.811965811965806</v>
      </c>
      <c r="R1157" s="2">
        <f t="shared" ca="1" si="290"/>
        <v>70.191965811965801</v>
      </c>
      <c r="S1157" s="2">
        <v>0</v>
      </c>
      <c r="T1157" s="2">
        <v>0</v>
      </c>
      <c r="U1157" s="2">
        <v>0</v>
      </c>
      <c r="V1157" s="2">
        <v>0</v>
      </c>
      <c r="W1157" s="2">
        <f t="shared" ca="1" si="291"/>
        <v>82.491965811965798</v>
      </c>
    </row>
    <row r="1158" spans="1:23" hidden="1" x14ac:dyDescent="0.35">
      <c r="A1158" s="6" t="s">
        <v>72</v>
      </c>
      <c r="B1158" s="2" t="s">
        <v>126</v>
      </c>
      <c r="C1158" s="2" t="s">
        <v>109</v>
      </c>
      <c r="D1158" s="2">
        <f t="shared" si="289"/>
        <v>2</v>
      </c>
      <c r="E1158" s="2">
        <f t="shared" ca="1" si="283"/>
        <v>7</v>
      </c>
      <c r="F1158" s="2">
        <f t="shared" ca="1" si="284"/>
        <v>214</v>
      </c>
      <c r="G1158" s="2">
        <f t="shared" ca="1" si="285"/>
        <v>108</v>
      </c>
      <c r="H1158" s="2">
        <f t="shared" ca="1" si="286"/>
        <v>8.8000000000000007</v>
      </c>
      <c r="I1158" s="2">
        <f t="shared" ca="1" si="287"/>
        <v>8</v>
      </c>
      <c r="J1158" s="2">
        <f t="shared" ca="1" si="292"/>
        <v>10.5</v>
      </c>
      <c r="K1158" s="2">
        <f t="shared" ca="1" si="293"/>
        <v>2.14</v>
      </c>
      <c r="L1158" s="2">
        <f t="shared" ca="1" si="294"/>
        <v>1.6199999999999999</v>
      </c>
      <c r="M1158" s="2">
        <f t="shared" ca="1" si="295"/>
        <v>0.44000000000000006</v>
      </c>
      <c r="N1158" s="14">
        <f t="shared" ca="1" si="296"/>
        <v>0.16</v>
      </c>
      <c r="O1158" s="2">
        <f t="shared" ca="1" si="297"/>
        <v>4.3600000000000003</v>
      </c>
      <c r="P1158" s="14">
        <f t="shared" ca="1" si="288"/>
        <v>1.4973262032085561</v>
      </c>
      <c r="Q1158" s="2">
        <f t="shared" ca="1" si="298"/>
        <v>82.352941176470594</v>
      </c>
      <c r="R1158" s="2">
        <f t="shared" ca="1" si="290"/>
        <v>86.712941176470594</v>
      </c>
      <c r="S1158" s="2">
        <v>0</v>
      </c>
      <c r="T1158" s="2">
        <v>0</v>
      </c>
      <c r="U1158" s="2">
        <v>0</v>
      </c>
      <c r="V1158" s="2">
        <v>0</v>
      </c>
      <c r="W1158" s="2">
        <f t="shared" ca="1" si="291"/>
        <v>97.212941176470594</v>
      </c>
    </row>
    <row r="1159" spans="1:23" hidden="1" x14ac:dyDescent="0.35">
      <c r="A1159" s="6" t="s">
        <v>73</v>
      </c>
      <c r="B1159" s="2" t="s">
        <v>126</v>
      </c>
      <c r="C1159" s="2" t="s">
        <v>109</v>
      </c>
      <c r="D1159" s="2">
        <f t="shared" si="289"/>
        <v>2</v>
      </c>
      <c r="E1159" s="2">
        <f t="shared" ca="1" si="283"/>
        <v>8.4</v>
      </c>
      <c r="F1159" s="2">
        <f t="shared" ca="1" si="284"/>
        <v>198</v>
      </c>
      <c r="G1159" s="2">
        <f t="shared" ca="1" si="285"/>
        <v>102</v>
      </c>
      <c r="H1159" s="2">
        <f t="shared" ca="1" si="286"/>
        <v>8</v>
      </c>
      <c r="I1159" s="2">
        <f t="shared" ca="1" si="287"/>
        <v>4</v>
      </c>
      <c r="J1159" s="2">
        <f t="shared" ca="1" si="292"/>
        <v>12.600000000000001</v>
      </c>
      <c r="K1159" s="2">
        <f t="shared" ca="1" si="293"/>
        <v>1.98</v>
      </c>
      <c r="L1159" s="2">
        <f t="shared" ca="1" si="294"/>
        <v>1.53</v>
      </c>
      <c r="M1159" s="2">
        <f t="shared" ca="1" si="295"/>
        <v>0.4</v>
      </c>
      <c r="N1159" s="14">
        <f t="shared" ca="1" si="296"/>
        <v>0.2</v>
      </c>
      <c r="O1159" s="2">
        <f t="shared" ca="1" si="297"/>
        <v>4.1099999999999994</v>
      </c>
      <c r="P1159" s="14">
        <f t="shared" ca="1" si="288"/>
        <v>1.2669683257918551</v>
      </c>
      <c r="Q1159" s="2">
        <f t="shared" ca="1" si="298"/>
        <v>69.68325791855203</v>
      </c>
      <c r="R1159" s="2">
        <f t="shared" ca="1" si="290"/>
        <v>73.79325791855203</v>
      </c>
      <c r="S1159" s="2">
        <v>0</v>
      </c>
      <c r="T1159" s="2">
        <v>0</v>
      </c>
      <c r="U1159" s="2">
        <v>0</v>
      </c>
      <c r="V1159" s="2">
        <v>0</v>
      </c>
      <c r="W1159" s="2">
        <f t="shared" ca="1" si="291"/>
        <v>86.393257918552024</v>
      </c>
    </row>
    <row r="1160" spans="1:23" hidden="1" x14ac:dyDescent="0.35">
      <c r="A1160" s="6" t="s">
        <v>74</v>
      </c>
      <c r="B1160" s="2" t="s">
        <v>126</v>
      </c>
      <c r="C1160" s="2" t="s">
        <v>109</v>
      </c>
      <c r="D1160" s="2">
        <f t="shared" si="289"/>
        <v>2</v>
      </c>
      <c r="E1160" s="2">
        <f t="shared" ca="1" si="283"/>
        <v>8.4</v>
      </c>
      <c r="F1160" s="2">
        <f t="shared" ca="1" si="284"/>
        <v>200</v>
      </c>
      <c r="G1160" s="2">
        <f t="shared" ca="1" si="285"/>
        <v>120</v>
      </c>
      <c r="H1160" s="2">
        <f t="shared" ca="1" si="286"/>
        <v>8.4</v>
      </c>
      <c r="I1160" s="2">
        <f t="shared" ca="1" si="287"/>
        <v>12</v>
      </c>
      <c r="J1160" s="2">
        <f t="shared" ca="1" si="292"/>
        <v>12.600000000000001</v>
      </c>
      <c r="K1160" s="2">
        <f t="shared" ca="1" si="293"/>
        <v>2</v>
      </c>
      <c r="L1160" s="2">
        <f t="shared" ca="1" si="294"/>
        <v>1.7999999999999998</v>
      </c>
      <c r="M1160" s="2">
        <f t="shared" ca="1" si="295"/>
        <v>0.42000000000000004</v>
      </c>
      <c r="N1160" s="14">
        <f t="shared" ca="1" si="296"/>
        <v>0.24</v>
      </c>
      <c r="O1160" s="2">
        <f t="shared" ca="1" si="297"/>
        <v>4.46</v>
      </c>
      <c r="P1160" s="14">
        <f t="shared" ca="1" si="288"/>
        <v>1.5819209039548023</v>
      </c>
      <c r="Q1160" s="2">
        <f t="shared" ca="1" si="298"/>
        <v>87.005649717514132</v>
      </c>
      <c r="R1160" s="2">
        <f t="shared" ca="1" si="290"/>
        <v>91.465649717514125</v>
      </c>
      <c r="S1160" s="2">
        <v>0</v>
      </c>
      <c r="T1160" s="2">
        <v>0</v>
      </c>
      <c r="U1160" s="2">
        <v>0</v>
      </c>
      <c r="V1160" s="2">
        <v>0</v>
      </c>
      <c r="W1160" s="2">
        <f t="shared" ca="1" si="291"/>
        <v>104.06564971751413</v>
      </c>
    </row>
    <row r="1161" spans="1:23" hidden="1" x14ac:dyDescent="0.35">
      <c r="A1161" s="6" t="s">
        <v>75</v>
      </c>
      <c r="B1161" s="2" t="s">
        <v>126</v>
      </c>
      <c r="C1161" s="2" t="s">
        <v>109</v>
      </c>
      <c r="D1161" s="2">
        <f t="shared" si="289"/>
        <v>2</v>
      </c>
      <c r="E1161" s="2">
        <f t="shared" ca="1" si="283"/>
        <v>7.6</v>
      </c>
      <c r="F1161" s="2">
        <f t="shared" ca="1" si="284"/>
        <v>218</v>
      </c>
      <c r="G1161" s="2">
        <f t="shared" ca="1" si="285"/>
        <v>92</v>
      </c>
      <c r="H1161" s="2">
        <f t="shared" ca="1" si="286"/>
        <v>7.6</v>
      </c>
      <c r="I1161" s="2">
        <f t="shared" ca="1" si="287"/>
        <v>4</v>
      </c>
      <c r="J1161" s="2">
        <f t="shared" ca="1" si="292"/>
        <v>11.399999999999999</v>
      </c>
      <c r="K1161" s="2">
        <f t="shared" ca="1" si="293"/>
        <v>2.1800000000000002</v>
      </c>
      <c r="L1161" s="2">
        <f t="shared" ca="1" si="294"/>
        <v>1.38</v>
      </c>
      <c r="M1161" s="2">
        <f t="shared" ca="1" si="295"/>
        <v>0.38</v>
      </c>
      <c r="N1161" s="14">
        <f t="shared" ca="1" si="296"/>
        <v>0.16</v>
      </c>
      <c r="O1161" s="2">
        <f t="shared" ca="1" si="297"/>
        <v>4.0999999999999996</v>
      </c>
      <c r="P1161" s="14">
        <f t="shared" ca="1" si="288"/>
        <v>1.7834394904458599</v>
      </c>
      <c r="Q1161" s="2">
        <f t="shared" ca="1" si="298"/>
        <v>98.089171974522301</v>
      </c>
      <c r="R1161" s="2">
        <f t="shared" ca="1" si="290"/>
        <v>102.1891719745223</v>
      </c>
      <c r="S1161" s="2">
        <v>0</v>
      </c>
      <c r="T1161" s="2">
        <v>0</v>
      </c>
      <c r="U1161" s="2">
        <v>0</v>
      </c>
      <c r="V1161" s="2">
        <v>0</v>
      </c>
      <c r="W1161" s="2">
        <f t="shared" ca="1" si="291"/>
        <v>113.58917197452229</v>
      </c>
    </row>
    <row r="1162" spans="1:23" hidden="1" x14ac:dyDescent="0.35">
      <c r="A1162" s="6" t="s">
        <v>76</v>
      </c>
      <c r="B1162" s="2" t="s">
        <v>126</v>
      </c>
      <c r="C1162" s="2" t="s">
        <v>109</v>
      </c>
      <c r="D1162" s="2">
        <f t="shared" si="289"/>
        <v>2</v>
      </c>
      <c r="E1162" s="2">
        <f t="shared" ca="1" si="283"/>
        <v>7.4</v>
      </c>
      <c r="F1162" s="2">
        <f t="shared" ca="1" si="284"/>
        <v>202</v>
      </c>
      <c r="G1162" s="2">
        <f t="shared" ca="1" si="285"/>
        <v>106</v>
      </c>
      <c r="H1162" s="2">
        <f t="shared" ca="1" si="286"/>
        <v>8.4</v>
      </c>
      <c r="I1162" s="2">
        <f t="shared" ca="1" si="287"/>
        <v>12</v>
      </c>
      <c r="J1162" s="2">
        <f t="shared" ca="1" si="292"/>
        <v>11.100000000000001</v>
      </c>
      <c r="K1162" s="2">
        <f t="shared" ca="1" si="293"/>
        <v>2.02</v>
      </c>
      <c r="L1162" s="2">
        <f t="shared" ca="1" si="294"/>
        <v>1.5899999999999999</v>
      </c>
      <c r="M1162" s="2">
        <f t="shared" ca="1" si="295"/>
        <v>0.42000000000000004</v>
      </c>
      <c r="N1162" s="14">
        <f t="shared" ca="1" si="296"/>
        <v>0.36</v>
      </c>
      <c r="O1162" s="2">
        <f t="shared" ca="1" si="297"/>
        <v>4.3900000000000006</v>
      </c>
      <c r="P1162" s="14">
        <f t="shared" ca="1" si="288"/>
        <v>1.2727272727272727</v>
      </c>
      <c r="Q1162" s="2">
        <f t="shared" ca="1" si="298"/>
        <v>70</v>
      </c>
      <c r="R1162" s="2">
        <f t="shared" ca="1" si="290"/>
        <v>74.39</v>
      </c>
      <c r="S1162" s="2">
        <v>0</v>
      </c>
      <c r="T1162" s="2">
        <v>0</v>
      </c>
      <c r="U1162" s="2">
        <v>0</v>
      </c>
      <c r="V1162" s="2">
        <v>0</v>
      </c>
      <c r="W1162" s="2">
        <f t="shared" ca="1" si="291"/>
        <v>85.490000000000009</v>
      </c>
    </row>
    <row r="1163" spans="1:23" hidden="1" x14ac:dyDescent="0.35">
      <c r="A1163" s="6" t="s">
        <v>77</v>
      </c>
      <c r="B1163" s="2" t="s">
        <v>126</v>
      </c>
      <c r="C1163" s="2" t="s">
        <v>109</v>
      </c>
      <c r="D1163" s="2">
        <f t="shared" si="289"/>
        <v>2</v>
      </c>
      <c r="E1163" s="2">
        <f t="shared" ca="1" si="283"/>
        <v>7.8</v>
      </c>
      <c r="F1163" s="2">
        <f t="shared" ca="1" si="284"/>
        <v>216</v>
      </c>
      <c r="G1163" s="2">
        <f t="shared" ca="1" si="285"/>
        <v>96</v>
      </c>
      <c r="H1163" s="2">
        <f t="shared" ca="1" si="286"/>
        <v>8.4</v>
      </c>
      <c r="I1163" s="2">
        <f t="shared" ca="1" si="287"/>
        <v>6</v>
      </c>
      <c r="J1163" s="2">
        <f t="shared" ca="1" si="292"/>
        <v>11.7</v>
      </c>
      <c r="K1163" s="2">
        <f t="shared" ca="1" si="293"/>
        <v>2.16</v>
      </c>
      <c r="L1163" s="2">
        <f t="shared" ca="1" si="294"/>
        <v>1.44</v>
      </c>
      <c r="M1163" s="2">
        <f t="shared" ca="1" si="295"/>
        <v>0.42000000000000004</v>
      </c>
      <c r="N1163" s="14">
        <f t="shared" ca="1" si="296"/>
        <v>0.18</v>
      </c>
      <c r="O1163" s="2">
        <f t="shared" ca="1" si="297"/>
        <v>4.2</v>
      </c>
      <c r="P1163" s="14">
        <f t="shared" ca="1" si="288"/>
        <v>1.3793103448275863</v>
      </c>
      <c r="Q1163" s="2">
        <f t="shared" ca="1" si="298"/>
        <v>75.862068965517253</v>
      </c>
      <c r="R1163" s="2">
        <f t="shared" ca="1" si="290"/>
        <v>80.062068965517255</v>
      </c>
      <c r="S1163" s="2">
        <v>0</v>
      </c>
      <c r="T1163" s="2">
        <v>0</v>
      </c>
      <c r="U1163" s="2">
        <v>0</v>
      </c>
      <c r="V1163" s="2">
        <v>0</v>
      </c>
      <c r="W1163" s="2">
        <f t="shared" ca="1" si="291"/>
        <v>91.762068965517258</v>
      </c>
    </row>
    <row r="1164" spans="1:23" hidden="1" x14ac:dyDescent="0.35">
      <c r="A1164" s="6" t="s">
        <v>78</v>
      </c>
      <c r="B1164" s="2" t="s">
        <v>126</v>
      </c>
      <c r="C1164" s="2" t="s">
        <v>109</v>
      </c>
      <c r="D1164" s="2">
        <f t="shared" si="289"/>
        <v>2</v>
      </c>
      <c r="E1164" s="2">
        <f t="shared" ca="1" si="283"/>
        <v>9</v>
      </c>
      <c r="F1164" s="2">
        <f t="shared" ca="1" si="284"/>
        <v>190</v>
      </c>
      <c r="G1164" s="2">
        <f t="shared" ca="1" si="285"/>
        <v>118</v>
      </c>
      <c r="H1164" s="2">
        <f t="shared" ca="1" si="286"/>
        <v>8.8000000000000007</v>
      </c>
      <c r="I1164" s="2">
        <f t="shared" ca="1" si="287"/>
        <v>10</v>
      </c>
      <c r="J1164" s="2">
        <f t="shared" ca="1" si="292"/>
        <v>13.5</v>
      </c>
      <c r="K1164" s="2">
        <f t="shared" ca="1" si="293"/>
        <v>1.9000000000000001</v>
      </c>
      <c r="L1164" s="2">
        <f t="shared" ca="1" si="294"/>
        <v>1.77</v>
      </c>
      <c r="M1164" s="2">
        <f t="shared" ca="1" si="295"/>
        <v>0.44000000000000006</v>
      </c>
      <c r="N1164" s="14">
        <f t="shared" ca="1" si="296"/>
        <v>0.2</v>
      </c>
      <c r="O1164" s="2">
        <f t="shared" ca="1" si="297"/>
        <v>4.3100000000000005</v>
      </c>
      <c r="P1164" s="14">
        <f t="shared" ca="1" si="288"/>
        <v>1.201716738197425</v>
      </c>
      <c r="Q1164" s="2">
        <f t="shared" ca="1" si="298"/>
        <v>66.094420600858371</v>
      </c>
      <c r="R1164" s="2">
        <f t="shared" ca="1" si="290"/>
        <v>70.404420600858373</v>
      </c>
      <c r="S1164" s="2">
        <v>0</v>
      </c>
      <c r="T1164" s="2">
        <v>0</v>
      </c>
      <c r="U1164" s="2">
        <v>0</v>
      </c>
      <c r="V1164" s="2">
        <v>0</v>
      </c>
      <c r="W1164" s="2">
        <f t="shared" ca="1" si="291"/>
        <v>83.904420600858373</v>
      </c>
    </row>
    <row r="1165" spans="1:23" hidden="1" x14ac:dyDescent="0.35">
      <c r="A1165" s="6" t="s">
        <v>79</v>
      </c>
      <c r="B1165" s="2" t="s">
        <v>126</v>
      </c>
      <c r="C1165" s="2" t="s">
        <v>109</v>
      </c>
      <c r="D1165" s="2">
        <f t="shared" si="289"/>
        <v>2</v>
      </c>
      <c r="E1165" s="2">
        <f t="shared" ca="1" si="283"/>
        <v>7.6</v>
      </c>
      <c r="F1165" s="2">
        <f t="shared" ca="1" si="284"/>
        <v>204</v>
      </c>
      <c r="G1165" s="2">
        <f t="shared" ca="1" si="285"/>
        <v>120</v>
      </c>
      <c r="H1165" s="2">
        <f t="shared" ca="1" si="286"/>
        <v>9</v>
      </c>
      <c r="I1165" s="2">
        <f t="shared" ca="1" si="287"/>
        <v>10</v>
      </c>
      <c r="J1165" s="2">
        <f t="shared" ca="1" si="292"/>
        <v>11.399999999999999</v>
      </c>
      <c r="K1165" s="2">
        <f t="shared" ca="1" si="293"/>
        <v>2.04</v>
      </c>
      <c r="L1165" s="2">
        <f t="shared" ca="1" si="294"/>
        <v>1.7999999999999998</v>
      </c>
      <c r="M1165" s="2">
        <f t="shared" ca="1" si="295"/>
        <v>0.45</v>
      </c>
      <c r="N1165" s="14">
        <f t="shared" ca="1" si="296"/>
        <v>0.4</v>
      </c>
      <c r="O1165" s="2">
        <f t="shared" ca="1" si="297"/>
        <v>4.6900000000000004</v>
      </c>
      <c r="P1165" s="14">
        <f t="shared" ca="1" si="288"/>
        <v>1.5300546448087431</v>
      </c>
      <c r="Q1165" s="2">
        <f t="shared" ca="1" si="298"/>
        <v>84.15300546448087</v>
      </c>
      <c r="R1165" s="2">
        <f t="shared" ca="1" si="290"/>
        <v>88.843005464480868</v>
      </c>
      <c r="S1165" s="2">
        <v>0</v>
      </c>
      <c r="T1165" s="2">
        <v>0</v>
      </c>
      <c r="U1165" s="2">
        <v>0</v>
      </c>
      <c r="V1165" s="2">
        <v>0</v>
      </c>
      <c r="W1165" s="2">
        <f t="shared" ca="1" si="291"/>
        <v>100.24300546448086</v>
      </c>
    </row>
    <row r="1166" spans="1:23" hidden="1" x14ac:dyDescent="0.35">
      <c r="A1166" s="6" t="s">
        <v>80</v>
      </c>
      <c r="B1166" s="2" t="s">
        <v>126</v>
      </c>
      <c r="C1166" s="2" t="s">
        <v>109</v>
      </c>
      <c r="D1166" s="2">
        <f t="shared" si="289"/>
        <v>2</v>
      </c>
      <c r="E1166" s="2">
        <f t="shared" ca="1" si="283"/>
        <v>8.4</v>
      </c>
      <c r="F1166" s="2">
        <f t="shared" ca="1" si="284"/>
        <v>210</v>
      </c>
      <c r="G1166" s="2">
        <f t="shared" ca="1" si="285"/>
        <v>100</v>
      </c>
      <c r="H1166" s="2">
        <f t="shared" ca="1" si="286"/>
        <v>8</v>
      </c>
      <c r="I1166" s="2">
        <f t="shared" ca="1" si="287"/>
        <v>14</v>
      </c>
      <c r="J1166" s="2">
        <f t="shared" ca="1" si="292"/>
        <v>12.600000000000001</v>
      </c>
      <c r="K1166" s="2">
        <f t="shared" ca="1" si="293"/>
        <v>2.1</v>
      </c>
      <c r="L1166" s="2">
        <f t="shared" ca="1" si="294"/>
        <v>1.5</v>
      </c>
      <c r="M1166" s="2">
        <f t="shared" ca="1" si="295"/>
        <v>0.4</v>
      </c>
      <c r="N1166" s="14">
        <f t="shared" ca="1" si="296"/>
        <v>0.56000000000000005</v>
      </c>
      <c r="O1166" s="2">
        <f t="shared" ca="1" si="297"/>
        <v>4.5600000000000005</v>
      </c>
      <c r="P1166" s="14">
        <f t="shared" ca="1" si="288"/>
        <v>1.1864406779661016</v>
      </c>
      <c r="Q1166" s="2">
        <f t="shared" ca="1" si="298"/>
        <v>65.254237288135585</v>
      </c>
      <c r="R1166" s="2">
        <f t="shared" ca="1" si="290"/>
        <v>69.814237288135587</v>
      </c>
      <c r="S1166" s="2">
        <v>0</v>
      </c>
      <c r="T1166" s="2">
        <v>0</v>
      </c>
      <c r="U1166" s="2">
        <v>0</v>
      </c>
      <c r="V1166" s="2">
        <v>0</v>
      </c>
      <c r="W1166" s="2">
        <f t="shared" ca="1" si="291"/>
        <v>82.414237288135581</v>
      </c>
    </row>
    <row r="1167" spans="1:23" hidden="1" x14ac:dyDescent="0.35">
      <c r="A1167" s="6" t="s">
        <v>81</v>
      </c>
      <c r="B1167" s="2" t="s">
        <v>126</v>
      </c>
      <c r="C1167" s="2" t="s">
        <v>109</v>
      </c>
      <c r="D1167" s="2">
        <f t="shared" si="289"/>
        <v>2</v>
      </c>
      <c r="E1167" s="2">
        <f t="shared" ref="E1167:E1230" ca="1" si="299">(RANDBETWEEN(35,45)/10)*D1167</f>
        <v>8.4</v>
      </c>
      <c r="F1167" s="2">
        <f t="shared" ref="F1167:F1230" ca="1" si="300">RANDBETWEEN(90,110)*D1167</f>
        <v>218</v>
      </c>
      <c r="G1167" s="2">
        <f t="shared" ref="G1167:G1230" ca="1" si="301">RANDBETWEEN(45,60)*D1167</f>
        <v>108</v>
      </c>
      <c r="H1167" s="2">
        <f t="shared" ref="H1167:H1230" ca="1" si="302">(RANDBETWEEN(35,45)/10)*D1167</f>
        <v>9</v>
      </c>
      <c r="I1167" s="2">
        <f t="shared" ref="I1167:I1230" ca="1" si="303">RANDBETWEEN(2,8)*D1167</f>
        <v>4</v>
      </c>
      <c r="J1167" s="2">
        <f t="shared" ca="1" si="292"/>
        <v>12.600000000000001</v>
      </c>
      <c r="K1167" s="2">
        <f t="shared" ca="1" si="293"/>
        <v>2.1800000000000002</v>
      </c>
      <c r="L1167" s="2">
        <f t="shared" ca="1" si="294"/>
        <v>1.6199999999999999</v>
      </c>
      <c r="M1167" s="2">
        <f t="shared" ca="1" si="295"/>
        <v>0.45</v>
      </c>
      <c r="N1167" s="14">
        <f t="shared" ca="1" si="296"/>
        <v>0.2</v>
      </c>
      <c r="O1167" s="2">
        <f t="shared" ca="1" si="297"/>
        <v>4.45</v>
      </c>
      <c r="P1167" s="14">
        <f t="shared" ca="1" si="288"/>
        <v>1.8421052631578947</v>
      </c>
      <c r="Q1167" s="2">
        <f t="shared" ca="1" si="298"/>
        <v>101.31578947368421</v>
      </c>
      <c r="R1167" s="2">
        <f t="shared" ca="1" si="290"/>
        <v>105.76578947368421</v>
      </c>
      <c r="S1167" s="2">
        <v>0</v>
      </c>
      <c r="T1167" s="2">
        <v>0</v>
      </c>
      <c r="U1167" s="2">
        <v>0</v>
      </c>
      <c r="V1167" s="2">
        <v>0</v>
      </c>
      <c r="W1167" s="2">
        <f t="shared" ca="1" si="291"/>
        <v>118.3657894736842</v>
      </c>
    </row>
    <row r="1168" spans="1:23" hidden="1" x14ac:dyDescent="0.35">
      <c r="A1168" s="6" t="s">
        <v>82</v>
      </c>
      <c r="B1168" s="2" t="s">
        <v>126</v>
      </c>
      <c r="C1168" s="2" t="s">
        <v>109</v>
      </c>
      <c r="D1168" s="2">
        <f t="shared" si="289"/>
        <v>2</v>
      </c>
      <c r="E1168" s="2">
        <f t="shared" ca="1" si="299"/>
        <v>8</v>
      </c>
      <c r="F1168" s="2">
        <f t="shared" ca="1" si="300"/>
        <v>210</v>
      </c>
      <c r="G1168" s="2">
        <f t="shared" ca="1" si="301"/>
        <v>92</v>
      </c>
      <c r="H1168" s="2">
        <f t="shared" ca="1" si="302"/>
        <v>7.6</v>
      </c>
      <c r="I1168" s="2">
        <f t="shared" ca="1" si="303"/>
        <v>6</v>
      </c>
      <c r="J1168" s="2">
        <f t="shared" ca="1" si="292"/>
        <v>12</v>
      </c>
      <c r="K1168" s="2">
        <f t="shared" ca="1" si="293"/>
        <v>2.1</v>
      </c>
      <c r="L1168" s="2">
        <f t="shared" ca="1" si="294"/>
        <v>1.38</v>
      </c>
      <c r="M1168" s="2">
        <f t="shared" ca="1" si="295"/>
        <v>0.38</v>
      </c>
      <c r="N1168" s="14">
        <f t="shared" ca="1" si="296"/>
        <v>0.12</v>
      </c>
      <c r="O1168" s="2">
        <f t="shared" ca="1" si="297"/>
        <v>3.98</v>
      </c>
      <c r="P1168" s="14">
        <f t="shared" ca="1" si="288"/>
        <v>1.696969696969697</v>
      </c>
      <c r="Q1168" s="2">
        <f t="shared" ca="1" si="298"/>
        <v>93.333333333333343</v>
      </c>
      <c r="R1168" s="2">
        <f t="shared" ca="1" si="290"/>
        <v>97.313333333333347</v>
      </c>
      <c r="S1168" s="2">
        <v>0</v>
      </c>
      <c r="T1168" s="2">
        <v>0</v>
      </c>
      <c r="U1168" s="2">
        <v>0</v>
      </c>
      <c r="V1168" s="2">
        <v>0</v>
      </c>
      <c r="W1168" s="2">
        <f t="shared" ca="1" si="291"/>
        <v>109.31333333333335</v>
      </c>
    </row>
    <row r="1169" spans="1:23" hidden="1" x14ac:dyDescent="0.35">
      <c r="A1169" s="6" t="s">
        <v>83</v>
      </c>
      <c r="B1169" s="2" t="s">
        <v>126</v>
      </c>
      <c r="C1169" s="2" t="s">
        <v>109</v>
      </c>
      <c r="D1169" s="2">
        <f t="shared" si="289"/>
        <v>2</v>
      </c>
      <c r="E1169" s="2">
        <f t="shared" ca="1" si="299"/>
        <v>8.8000000000000007</v>
      </c>
      <c r="F1169" s="2">
        <f t="shared" ca="1" si="300"/>
        <v>206</v>
      </c>
      <c r="G1169" s="2">
        <f t="shared" ca="1" si="301"/>
        <v>104</v>
      </c>
      <c r="H1169" s="2">
        <f t="shared" ca="1" si="302"/>
        <v>7</v>
      </c>
      <c r="I1169" s="2">
        <f t="shared" ca="1" si="303"/>
        <v>6</v>
      </c>
      <c r="J1169" s="2">
        <f t="shared" ca="1" si="292"/>
        <v>13.200000000000001</v>
      </c>
      <c r="K1169" s="2">
        <f t="shared" ca="1" si="293"/>
        <v>2.06</v>
      </c>
      <c r="L1169" s="2">
        <f t="shared" ca="1" si="294"/>
        <v>1.56</v>
      </c>
      <c r="M1169" s="2">
        <f t="shared" ca="1" si="295"/>
        <v>0.35000000000000003</v>
      </c>
      <c r="N1169" s="14">
        <f t="shared" ca="1" si="296"/>
        <v>0.24</v>
      </c>
      <c r="O1169" s="2">
        <f t="shared" ca="1" si="297"/>
        <v>4.21</v>
      </c>
      <c r="P1169" s="14">
        <f t="shared" ca="1" si="288"/>
        <v>1.386138613861386</v>
      </c>
      <c r="Q1169" s="2">
        <f t="shared" ca="1" si="298"/>
        <v>76.237623762376231</v>
      </c>
      <c r="R1169" s="2">
        <f t="shared" ca="1" si="290"/>
        <v>80.447623762376224</v>
      </c>
      <c r="S1169" s="2">
        <v>0</v>
      </c>
      <c r="T1169" s="2">
        <v>0</v>
      </c>
      <c r="U1169" s="2">
        <v>0</v>
      </c>
      <c r="V1169" s="2">
        <v>0</v>
      </c>
      <c r="W1169" s="2">
        <f t="shared" ca="1" si="291"/>
        <v>93.647623762376227</v>
      </c>
    </row>
    <row r="1170" spans="1:23" hidden="1" x14ac:dyDescent="0.35">
      <c r="A1170" s="6" t="s">
        <v>84</v>
      </c>
      <c r="B1170" s="2" t="s">
        <v>126</v>
      </c>
      <c r="C1170" s="2" t="s">
        <v>109</v>
      </c>
      <c r="D1170" s="2">
        <f t="shared" si="289"/>
        <v>2</v>
      </c>
      <c r="E1170" s="2">
        <f t="shared" ca="1" si="299"/>
        <v>7.8</v>
      </c>
      <c r="F1170" s="2">
        <f t="shared" ca="1" si="300"/>
        <v>180</v>
      </c>
      <c r="G1170" s="2">
        <f t="shared" ca="1" si="301"/>
        <v>114</v>
      </c>
      <c r="H1170" s="2">
        <f t="shared" ca="1" si="302"/>
        <v>7.2</v>
      </c>
      <c r="I1170" s="2">
        <f t="shared" ca="1" si="303"/>
        <v>8</v>
      </c>
      <c r="J1170" s="2">
        <f t="shared" ca="1" si="292"/>
        <v>11.7</v>
      </c>
      <c r="K1170" s="2">
        <f t="shared" ca="1" si="293"/>
        <v>1.8</v>
      </c>
      <c r="L1170" s="2">
        <f t="shared" ca="1" si="294"/>
        <v>1.71</v>
      </c>
      <c r="M1170" s="2">
        <f t="shared" ca="1" si="295"/>
        <v>0.36000000000000004</v>
      </c>
      <c r="N1170" s="14">
        <f t="shared" ca="1" si="296"/>
        <v>0.32</v>
      </c>
      <c r="O1170" s="2">
        <f t="shared" ca="1" si="297"/>
        <v>4.1899999999999995</v>
      </c>
      <c r="P1170" s="14">
        <f t="shared" ca="1" si="288"/>
        <v>1.4213197969543148</v>
      </c>
      <c r="Q1170" s="2">
        <f t="shared" ca="1" si="298"/>
        <v>78.172588832487307</v>
      </c>
      <c r="R1170" s="2">
        <f t="shared" ca="1" si="290"/>
        <v>82.362588832487305</v>
      </c>
      <c r="S1170" s="2">
        <v>0</v>
      </c>
      <c r="T1170" s="2">
        <v>0</v>
      </c>
      <c r="U1170" s="2">
        <v>0</v>
      </c>
      <c r="V1170" s="2">
        <v>0</v>
      </c>
      <c r="W1170" s="2">
        <f t="shared" ca="1" si="291"/>
        <v>94.062588832487307</v>
      </c>
    </row>
    <row r="1171" spans="1:23" hidden="1" x14ac:dyDescent="0.35">
      <c r="A1171" s="6" t="s">
        <v>85</v>
      </c>
      <c r="B1171" s="2" t="s">
        <v>126</v>
      </c>
      <c r="C1171" s="2" t="s">
        <v>109</v>
      </c>
      <c r="D1171" s="2">
        <f t="shared" si="289"/>
        <v>2</v>
      </c>
      <c r="E1171" s="2">
        <f t="shared" ca="1" si="299"/>
        <v>8</v>
      </c>
      <c r="F1171" s="2">
        <f t="shared" ca="1" si="300"/>
        <v>188</v>
      </c>
      <c r="G1171" s="2">
        <f t="shared" ca="1" si="301"/>
        <v>90</v>
      </c>
      <c r="H1171" s="2">
        <f t="shared" ca="1" si="302"/>
        <v>8.8000000000000007</v>
      </c>
      <c r="I1171" s="2">
        <f t="shared" ca="1" si="303"/>
        <v>16</v>
      </c>
      <c r="J1171" s="2">
        <f t="shared" ca="1" si="292"/>
        <v>12</v>
      </c>
      <c r="K1171" s="2">
        <f t="shared" ca="1" si="293"/>
        <v>1.8800000000000001</v>
      </c>
      <c r="L1171" s="2">
        <f t="shared" ca="1" si="294"/>
        <v>1.3499999999999999</v>
      </c>
      <c r="M1171" s="2">
        <f t="shared" ca="1" si="295"/>
        <v>0.44000000000000006</v>
      </c>
      <c r="N1171" s="14">
        <f t="shared" ca="1" si="296"/>
        <v>0.32</v>
      </c>
      <c r="O1171" s="2">
        <f t="shared" ca="1" si="297"/>
        <v>3.9899999999999998</v>
      </c>
      <c r="P1171" s="14">
        <f t="shared" ca="1" si="288"/>
        <v>1.3592233009708738</v>
      </c>
      <c r="Q1171" s="2">
        <f t="shared" ca="1" si="298"/>
        <v>74.757281553398059</v>
      </c>
      <c r="R1171" s="2">
        <f t="shared" ca="1" si="290"/>
        <v>78.747281553398054</v>
      </c>
      <c r="S1171" s="2">
        <v>0</v>
      </c>
      <c r="T1171" s="2">
        <v>0</v>
      </c>
      <c r="U1171" s="2">
        <v>0</v>
      </c>
      <c r="V1171" s="2">
        <v>0</v>
      </c>
      <c r="W1171" s="2">
        <f t="shared" ca="1" si="291"/>
        <v>90.747281553398054</v>
      </c>
    </row>
    <row r="1172" spans="1:23" hidden="1" x14ac:dyDescent="0.35">
      <c r="A1172" s="6" t="s">
        <v>86</v>
      </c>
      <c r="B1172" s="2" t="s">
        <v>126</v>
      </c>
      <c r="C1172" s="2" t="s">
        <v>109</v>
      </c>
      <c r="D1172" s="2">
        <f t="shared" si="289"/>
        <v>2</v>
      </c>
      <c r="E1172" s="2">
        <f t="shared" ca="1" si="299"/>
        <v>8.1999999999999993</v>
      </c>
      <c r="F1172" s="2">
        <f t="shared" ca="1" si="300"/>
        <v>192</v>
      </c>
      <c r="G1172" s="2">
        <f t="shared" ca="1" si="301"/>
        <v>116</v>
      </c>
      <c r="H1172" s="2">
        <f t="shared" ca="1" si="302"/>
        <v>7.8</v>
      </c>
      <c r="I1172" s="2">
        <f t="shared" ca="1" si="303"/>
        <v>10</v>
      </c>
      <c r="J1172" s="2">
        <f t="shared" ca="1" si="292"/>
        <v>12.299999999999999</v>
      </c>
      <c r="K1172" s="2">
        <f t="shared" ca="1" si="293"/>
        <v>1.92</v>
      </c>
      <c r="L1172" s="2">
        <f t="shared" ca="1" si="294"/>
        <v>1.74</v>
      </c>
      <c r="M1172" s="2">
        <f t="shared" ca="1" si="295"/>
        <v>0.39</v>
      </c>
      <c r="N1172" s="14">
        <f t="shared" ca="1" si="296"/>
        <v>0.5</v>
      </c>
      <c r="O1172" s="2">
        <f t="shared" ca="1" si="297"/>
        <v>4.55</v>
      </c>
      <c r="P1172" s="14">
        <f t="shared" ca="1" si="288"/>
        <v>1.7610062893081762</v>
      </c>
      <c r="Q1172" s="2">
        <f t="shared" ca="1" si="298"/>
        <v>96.855345911949684</v>
      </c>
      <c r="R1172" s="2">
        <f t="shared" ca="1" si="290"/>
        <v>101.40534591194968</v>
      </c>
      <c r="S1172" s="2">
        <v>0</v>
      </c>
      <c r="T1172" s="2">
        <v>0</v>
      </c>
      <c r="U1172" s="2">
        <v>0</v>
      </c>
      <c r="V1172" s="2">
        <v>0</v>
      </c>
      <c r="W1172" s="2">
        <f t="shared" ca="1" si="291"/>
        <v>113.70534591194968</v>
      </c>
    </row>
    <row r="1173" spans="1:23" hidden="1" x14ac:dyDescent="0.35">
      <c r="A1173" s="6" t="s">
        <v>87</v>
      </c>
      <c r="B1173" s="2" t="s">
        <v>126</v>
      </c>
      <c r="C1173" s="2" t="s">
        <v>109</v>
      </c>
      <c r="D1173" s="2">
        <f t="shared" si="289"/>
        <v>2</v>
      </c>
      <c r="E1173" s="2">
        <f t="shared" ca="1" si="299"/>
        <v>7</v>
      </c>
      <c r="F1173" s="2">
        <f t="shared" ca="1" si="300"/>
        <v>210</v>
      </c>
      <c r="G1173" s="2">
        <f t="shared" ca="1" si="301"/>
        <v>112</v>
      </c>
      <c r="H1173" s="2">
        <f t="shared" ca="1" si="302"/>
        <v>7</v>
      </c>
      <c r="I1173" s="2">
        <f t="shared" ca="1" si="303"/>
        <v>12</v>
      </c>
      <c r="J1173" s="2">
        <f t="shared" ca="1" si="292"/>
        <v>10.5</v>
      </c>
      <c r="K1173" s="2">
        <f t="shared" ca="1" si="293"/>
        <v>2.1</v>
      </c>
      <c r="L1173" s="2">
        <f t="shared" ca="1" si="294"/>
        <v>1.68</v>
      </c>
      <c r="M1173" s="2">
        <f t="shared" ca="1" si="295"/>
        <v>0.35000000000000003</v>
      </c>
      <c r="N1173" s="14">
        <f t="shared" ca="1" si="296"/>
        <v>0.60000000000000009</v>
      </c>
      <c r="O1173" s="2">
        <f t="shared" ca="1" si="297"/>
        <v>4.7300000000000004</v>
      </c>
      <c r="P1173" s="14">
        <f t="shared" ca="1" si="288"/>
        <v>1.4893617021276595</v>
      </c>
      <c r="Q1173" s="2">
        <f t="shared" ca="1" si="298"/>
        <v>81.914893617021278</v>
      </c>
      <c r="R1173" s="2">
        <f t="shared" ca="1" si="290"/>
        <v>86.644893617021282</v>
      </c>
      <c r="S1173" s="2">
        <v>0</v>
      </c>
      <c r="T1173" s="2">
        <v>0</v>
      </c>
      <c r="U1173" s="2">
        <v>0</v>
      </c>
      <c r="V1173" s="2">
        <v>0</v>
      </c>
      <c r="W1173" s="2">
        <f t="shared" ca="1" si="291"/>
        <v>97.144893617021282</v>
      </c>
    </row>
    <row r="1174" spans="1:23" hidden="1" x14ac:dyDescent="0.35">
      <c r="A1174" s="6" t="s">
        <v>88</v>
      </c>
      <c r="B1174" s="2" t="s">
        <v>126</v>
      </c>
      <c r="C1174" s="2" t="s">
        <v>109</v>
      </c>
      <c r="D1174" s="2">
        <f t="shared" si="289"/>
        <v>2</v>
      </c>
      <c r="E1174" s="2">
        <f t="shared" ca="1" si="299"/>
        <v>8.8000000000000007</v>
      </c>
      <c r="F1174" s="2">
        <f t="shared" ca="1" si="300"/>
        <v>190</v>
      </c>
      <c r="G1174" s="2">
        <f t="shared" ca="1" si="301"/>
        <v>112</v>
      </c>
      <c r="H1174" s="2">
        <f t="shared" ca="1" si="302"/>
        <v>8</v>
      </c>
      <c r="I1174" s="2">
        <f t="shared" ca="1" si="303"/>
        <v>6</v>
      </c>
      <c r="J1174" s="2">
        <f t="shared" ca="1" si="292"/>
        <v>13.200000000000001</v>
      </c>
      <c r="K1174" s="2">
        <f t="shared" ca="1" si="293"/>
        <v>1.9000000000000001</v>
      </c>
      <c r="L1174" s="2">
        <f t="shared" ca="1" si="294"/>
        <v>1.68</v>
      </c>
      <c r="M1174" s="2">
        <f t="shared" ca="1" si="295"/>
        <v>0.4</v>
      </c>
      <c r="N1174" s="14">
        <f t="shared" ca="1" si="296"/>
        <v>0.24</v>
      </c>
      <c r="O1174" s="2">
        <f t="shared" ca="1" si="297"/>
        <v>4.22</v>
      </c>
      <c r="P1174" s="14">
        <f t="shared" ca="1" si="288"/>
        <v>1.5909090909090908</v>
      </c>
      <c r="Q1174" s="2">
        <f t="shared" ca="1" si="298"/>
        <v>87.5</v>
      </c>
      <c r="R1174" s="2">
        <f t="shared" ca="1" si="290"/>
        <v>91.72</v>
      </c>
      <c r="S1174" s="2">
        <v>0</v>
      </c>
      <c r="T1174" s="2">
        <v>0</v>
      </c>
      <c r="U1174" s="2">
        <v>0</v>
      </c>
      <c r="V1174" s="2">
        <v>0</v>
      </c>
      <c r="W1174" s="2">
        <f t="shared" ca="1" si="291"/>
        <v>104.92</v>
      </c>
    </row>
    <row r="1175" spans="1:23" hidden="1" x14ac:dyDescent="0.35">
      <c r="A1175" s="6" t="s">
        <v>89</v>
      </c>
      <c r="B1175" s="2" t="s">
        <v>126</v>
      </c>
      <c r="C1175" s="2" t="s">
        <v>109</v>
      </c>
      <c r="D1175" s="2">
        <f t="shared" si="289"/>
        <v>2</v>
      </c>
      <c r="E1175" s="2">
        <f t="shared" ca="1" si="299"/>
        <v>8.8000000000000007</v>
      </c>
      <c r="F1175" s="2">
        <f t="shared" ca="1" si="300"/>
        <v>210</v>
      </c>
      <c r="G1175" s="2">
        <f t="shared" ca="1" si="301"/>
        <v>110</v>
      </c>
      <c r="H1175" s="2">
        <f t="shared" ca="1" si="302"/>
        <v>8.1999999999999993</v>
      </c>
      <c r="I1175" s="2">
        <f t="shared" ca="1" si="303"/>
        <v>14</v>
      </c>
      <c r="J1175" s="2">
        <f t="shared" ca="1" si="292"/>
        <v>13.200000000000001</v>
      </c>
      <c r="K1175" s="2">
        <f t="shared" ca="1" si="293"/>
        <v>2.1</v>
      </c>
      <c r="L1175" s="2">
        <f t="shared" ca="1" si="294"/>
        <v>1.65</v>
      </c>
      <c r="M1175" s="2">
        <f t="shared" ca="1" si="295"/>
        <v>0.41</v>
      </c>
      <c r="N1175" s="14">
        <f t="shared" ca="1" si="296"/>
        <v>0.42</v>
      </c>
      <c r="O1175" s="2">
        <f t="shared" ca="1" si="297"/>
        <v>4.58</v>
      </c>
      <c r="P1175" s="14">
        <f t="shared" ca="1" si="288"/>
        <v>1.2669683257918551</v>
      </c>
      <c r="Q1175" s="2">
        <f t="shared" ca="1" si="298"/>
        <v>69.68325791855203</v>
      </c>
      <c r="R1175" s="2">
        <f t="shared" ca="1" si="290"/>
        <v>74.263257918552029</v>
      </c>
      <c r="S1175" s="2">
        <v>0</v>
      </c>
      <c r="T1175" s="2">
        <v>0</v>
      </c>
      <c r="U1175" s="2">
        <v>0</v>
      </c>
      <c r="V1175" s="2">
        <v>0</v>
      </c>
      <c r="W1175" s="2">
        <f t="shared" ca="1" si="291"/>
        <v>87.463257918552031</v>
      </c>
    </row>
    <row r="1176" spans="1:23" hidden="1" x14ac:dyDescent="0.35">
      <c r="A1176" s="6" t="s">
        <v>90</v>
      </c>
      <c r="B1176" s="2" t="s">
        <v>126</v>
      </c>
      <c r="C1176" s="2" t="s">
        <v>109</v>
      </c>
      <c r="D1176" s="2">
        <f t="shared" si="289"/>
        <v>2</v>
      </c>
      <c r="E1176" s="2">
        <f t="shared" ca="1" si="299"/>
        <v>7.8</v>
      </c>
      <c r="F1176" s="2">
        <f t="shared" ca="1" si="300"/>
        <v>188</v>
      </c>
      <c r="G1176" s="2">
        <f t="shared" ca="1" si="301"/>
        <v>110</v>
      </c>
      <c r="H1176" s="2">
        <f t="shared" ca="1" si="302"/>
        <v>8.6</v>
      </c>
      <c r="I1176" s="2">
        <f t="shared" ca="1" si="303"/>
        <v>16</v>
      </c>
      <c r="J1176" s="2">
        <f t="shared" ca="1" si="292"/>
        <v>11.7</v>
      </c>
      <c r="K1176" s="2">
        <f t="shared" ca="1" si="293"/>
        <v>1.8800000000000001</v>
      </c>
      <c r="L1176" s="2">
        <f t="shared" ca="1" si="294"/>
        <v>1.65</v>
      </c>
      <c r="M1176" s="2">
        <f t="shared" ca="1" si="295"/>
        <v>0.43</v>
      </c>
      <c r="N1176" s="14">
        <f t="shared" ca="1" si="296"/>
        <v>0.8</v>
      </c>
      <c r="O1176" s="2">
        <f t="shared" ca="1" si="297"/>
        <v>4.7600000000000007</v>
      </c>
      <c r="P1176" s="14">
        <f t="shared" ca="1" si="288"/>
        <v>1.5555555555555556</v>
      </c>
      <c r="Q1176" s="2">
        <f t="shared" ca="1" si="298"/>
        <v>85.555555555555557</v>
      </c>
      <c r="R1176" s="2">
        <f t="shared" ca="1" si="290"/>
        <v>90.315555555555562</v>
      </c>
      <c r="S1176" s="2">
        <v>0</v>
      </c>
      <c r="T1176" s="2">
        <v>0</v>
      </c>
      <c r="U1176" s="2">
        <v>0</v>
      </c>
      <c r="V1176" s="2">
        <v>0</v>
      </c>
      <c r="W1176" s="2">
        <f t="shared" ca="1" si="291"/>
        <v>102.01555555555557</v>
      </c>
    </row>
    <row r="1177" spans="1:23" hidden="1" x14ac:dyDescent="0.35">
      <c r="A1177" s="6" t="s">
        <v>91</v>
      </c>
      <c r="B1177" s="2" t="s">
        <v>126</v>
      </c>
      <c r="C1177" s="2" t="s">
        <v>109</v>
      </c>
      <c r="D1177" s="2">
        <f t="shared" si="289"/>
        <v>2</v>
      </c>
      <c r="E1177" s="2">
        <f t="shared" ca="1" si="299"/>
        <v>7.4</v>
      </c>
      <c r="F1177" s="2">
        <f t="shared" ca="1" si="300"/>
        <v>210</v>
      </c>
      <c r="G1177" s="2">
        <f t="shared" ca="1" si="301"/>
        <v>102</v>
      </c>
      <c r="H1177" s="2">
        <f t="shared" ca="1" si="302"/>
        <v>7.8</v>
      </c>
      <c r="I1177" s="2">
        <f t="shared" ca="1" si="303"/>
        <v>8</v>
      </c>
      <c r="J1177" s="2">
        <f t="shared" ca="1" si="292"/>
        <v>11.100000000000001</v>
      </c>
      <c r="K1177" s="2">
        <f t="shared" ca="1" si="293"/>
        <v>2.1</v>
      </c>
      <c r="L1177" s="2">
        <f t="shared" ca="1" si="294"/>
        <v>1.53</v>
      </c>
      <c r="M1177" s="2">
        <f t="shared" ca="1" si="295"/>
        <v>0.39</v>
      </c>
      <c r="N1177" s="14">
        <f t="shared" ca="1" si="296"/>
        <v>0.24</v>
      </c>
      <c r="O1177" s="2">
        <f t="shared" ca="1" si="297"/>
        <v>4.26</v>
      </c>
      <c r="P1177" s="14">
        <f t="shared" ca="1" si="288"/>
        <v>1.1570247933884297</v>
      </c>
      <c r="Q1177" s="2">
        <f t="shared" ca="1" si="298"/>
        <v>63.636363636363633</v>
      </c>
      <c r="R1177" s="2">
        <f t="shared" ca="1" si="290"/>
        <v>67.896363636363631</v>
      </c>
      <c r="S1177" s="2">
        <v>0</v>
      </c>
      <c r="T1177" s="2">
        <v>0</v>
      </c>
      <c r="U1177" s="2">
        <v>0</v>
      </c>
      <c r="V1177" s="2">
        <v>0</v>
      </c>
      <c r="W1177" s="2">
        <f t="shared" ca="1" si="291"/>
        <v>78.99636363636364</v>
      </c>
    </row>
    <row r="1178" spans="1:23" hidden="1" x14ac:dyDescent="0.35">
      <c r="A1178" s="6" t="s">
        <v>92</v>
      </c>
      <c r="B1178" s="2" t="s">
        <v>126</v>
      </c>
      <c r="C1178" s="2" t="s">
        <v>109</v>
      </c>
      <c r="D1178" s="2">
        <f t="shared" si="289"/>
        <v>2</v>
      </c>
      <c r="E1178" s="2">
        <f t="shared" ca="1" si="299"/>
        <v>8.4</v>
      </c>
      <c r="F1178" s="2">
        <f t="shared" ca="1" si="300"/>
        <v>196</v>
      </c>
      <c r="G1178" s="2">
        <f t="shared" ca="1" si="301"/>
        <v>90</v>
      </c>
      <c r="H1178" s="2">
        <f t="shared" ca="1" si="302"/>
        <v>7.8</v>
      </c>
      <c r="I1178" s="2">
        <f t="shared" ca="1" si="303"/>
        <v>14</v>
      </c>
      <c r="J1178" s="2">
        <f t="shared" ca="1" si="292"/>
        <v>12.600000000000001</v>
      </c>
      <c r="K1178" s="2">
        <f t="shared" ca="1" si="293"/>
        <v>1.96</v>
      </c>
      <c r="L1178" s="2">
        <f t="shared" ca="1" si="294"/>
        <v>1.3499999999999999</v>
      </c>
      <c r="M1178" s="2">
        <f t="shared" ca="1" si="295"/>
        <v>0.39</v>
      </c>
      <c r="N1178" s="14">
        <f t="shared" ca="1" si="296"/>
        <v>0.70000000000000007</v>
      </c>
      <c r="O1178" s="2">
        <f t="shared" ca="1" si="297"/>
        <v>4.3999999999999995</v>
      </c>
      <c r="P1178" s="14">
        <f t="shared" ca="1" si="288"/>
        <v>1.3592233009708738</v>
      </c>
      <c r="Q1178" s="2">
        <f t="shared" ca="1" si="298"/>
        <v>74.757281553398059</v>
      </c>
      <c r="R1178" s="2">
        <f t="shared" ca="1" si="290"/>
        <v>79.157281553398064</v>
      </c>
      <c r="S1178" s="2">
        <v>0</v>
      </c>
      <c r="T1178" s="2">
        <v>0</v>
      </c>
      <c r="U1178" s="2">
        <v>0</v>
      </c>
      <c r="V1178" s="2">
        <v>0</v>
      </c>
      <c r="W1178" s="2">
        <f t="shared" ca="1" si="291"/>
        <v>91.757281553398059</v>
      </c>
    </row>
    <row r="1179" spans="1:23" hidden="1" x14ac:dyDescent="0.35">
      <c r="A1179" s="6" t="s">
        <v>93</v>
      </c>
      <c r="B1179" s="2" t="s">
        <v>126</v>
      </c>
      <c r="C1179" s="2" t="s">
        <v>109</v>
      </c>
      <c r="D1179" s="2">
        <f t="shared" si="289"/>
        <v>2</v>
      </c>
      <c r="E1179" s="2">
        <f t="shared" ca="1" si="299"/>
        <v>8.1999999999999993</v>
      </c>
      <c r="F1179" s="2">
        <f t="shared" ca="1" si="300"/>
        <v>190</v>
      </c>
      <c r="G1179" s="2">
        <f t="shared" ca="1" si="301"/>
        <v>114</v>
      </c>
      <c r="H1179" s="2">
        <f t="shared" ca="1" si="302"/>
        <v>7</v>
      </c>
      <c r="I1179" s="2">
        <f t="shared" ca="1" si="303"/>
        <v>8</v>
      </c>
      <c r="J1179" s="2">
        <f t="shared" ca="1" si="292"/>
        <v>12.299999999999999</v>
      </c>
      <c r="K1179" s="2">
        <f t="shared" ca="1" si="293"/>
        <v>1.9000000000000001</v>
      </c>
      <c r="L1179" s="2">
        <f t="shared" ca="1" si="294"/>
        <v>1.71</v>
      </c>
      <c r="M1179" s="2">
        <f t="shared" ca="1" si="295"/>
        <v>0.35000000000000003</v>
      </c>
      <c r="N1179" s="14">
        <f t="shared" ca="1" si="296"/>
        <v>0.24</v>
      </c>
      <c r="O1179" s="2">
        <f t="shared" ca="1" si="297"/>
        <v>4.2</v>
      </c>
      <c r="P1179" s="14">
        <f t="shared" ca="1" si="288"/>
        <v>1.1522633744855968</v>
      </c>
      <c r="Q1179" s="2">
        <f t="shared" ca="1" si="298"/>
        <v>63.374485596707821</v>
      </c>
      <c r="R1179" s="2">
        <f t="shared" ca="1" si="290"/>
        <v>67.574485596707817</v>
      </c>
      <c r="S1179" s="2">
        <v>0</v>
      </c>
      <c r="T1179" s="2">
        <v>0</v>
      </c>
      <c r="U1179" s="2">
        <v>0</v>
      </c>
      <c r="V1179" s="2">
        <v>0</v>
      </c>
      <c r="W1179" s="2">
        <f t="shared" ca="1" si="291"/>
        <v>79.874485596707814</v>
      </c>
    </row>
    <row r="1180" spans="1:23" hidden="1" x14ac:dyDescent="0.35">
      <c r="A1180" s="6" t="s">
        <v>94</v>
      </c>
      <c r="B1180" s="2" t="s">
        <v>126</v>
      </c>
      <c r="C1180" s="2" t="s">
        <v>109</v>
      </c>
      <c r="D1180" s="2">
        <f t="shared" si="289"/>
        <v>2</v>
      </c>
      <c r="E1180" s="2">
        <f t="shared" ca="1" si="299"/>
        <v>9</v>
      </c>
      <c r="F1180" s="2">
        <f t="shared" ca="1" si="300"/>
        <v>180</v>
      </c>
      <c r="G1180" s="2">
        <f t="shared" ca="1" si="301"/>
        <v>108</v>
      </c>
      <c r="H1180" s="2">
        <f t="shared" ca="1" si="302"/>
        <v>7.2</v>
      </c>
      <c r="I1180" s="2">
        <f t="shared" ca="1" si="303"/>
        <v>12</v>
      </c>
      <c r="J1180" s="2">
        <f t="shared" ca="1" si="292"/>
        <v>13.5</v>
      </c>
      <c r="K1180" s="2">
        <f t="shared" ca="1" si="293"/>
        <v>1.8</v>
      </c>
      <c r="L1180" s="2">
        <f t="shared" ca="1" si="294"/>
        <v>1.6199999999999999</v>
      </c>
      <c r="M1180" s="2">
        <f t="shared" ca="1" si="295"/>
        <v>0.36000000000000004</v>
      </c>
      <c r="N1180" s="14">
        <f t="shared" ca="1" si="296"/>
        <v>0.60000000000000009</v>
      </c>
      <c r="O1180" s="2">
        <f t="shared" ca="1" si="297"/>
        <v>4.38</v>
      </c>
      <c r="P1180" s="14">
        <f t="shared" ca="1" si="288"/>
        <v>1.3930348258706469</v>
      </c>
      <c r="Q1180" s="2">
        <f t="shared" ca="1" si="298"/>
        <v>76.616915422885583</v>
      </c>
      <c r="R1180" s="2">
        <f t="shared" ca="1" si="290"/>
        <v>80.996915422885579</v>
      </c>
      <c r="S1180" s="2">
        <v>0</v>
      </c>
      <c r="T1180" s="2">
        <v>0</v>
      </c>
      <c r="U1180" s="2">
        <v>0</v>
      </c>
      <c r="V1180" s="2">
        <v>0</v>
      </c>
      <c r="W1180" s="2">
        <f t="shared" ca="1" si="291"/>
        <v>94.496915422885579</v>
      </c>
    </row>
    <row r="1181" spans="1:23" x14ac:dyDescent="0.35">
      <c r="A1181" s="6" t="s">
        <v>95</v>
      </c>
      <c r="B1181" s="2" t="s">
        <v>126</v>
      </c>
      <c r="C1181" s="2" t="s">
        <v>109</v>
      </c>
      <c r="D1181" s="2">
        <f t="shared" si="289"/>
        <v>2</v>
      </c>
      <c r="E1181" s="2">
        <f t="shared" ca="1" si="299"/>
        <v>7</v>
      </c>
      <c r="F1181" s="2">
        <f t="shared" ca="1" si="300"/>
        <v>198</v>
      </c>
      <c r="G1181" s="2">
        <f t="shared" ca="1" si="301"/>
        <v>104</v>
      </c>
      <c r="H1181" s="2">
        <f t="shared" ca="1" si="302"/>
        <v>8.8000000000000007</v>
      </c>
      <c r="I1181" s="2">
        <f t="shared" ca="1" si="303"/>
        <v>8</v>
      </c>
      <c r="J1181" s="2">
        <f t="shared" ca="1" si="292"/>
        <v>10.5</v>
      </c>
      <c r="K1181" s="2">
        <f t="shared" ca="1" si="293"/>
        <v>1.98</v>
      </c>
      <c r="L1181" s="2">
        <f t="shared" ca="1" si="294"/>
        <v>1.56</v>
      </c>
      <c r="M1181" s="2">
        <f t="shared" ca="1" si="295"/>
        <v>0.44000000000000006</v>
      </c>
      <c r="N1181" s="14">
        <f t="shared" ca="1" si="296"/>
        <v>0.24</v>
      </c>
      <c r="O1181" s="2">
        <f t="shared" ca="1" si="297"/>
        <v>4.22</v>
      </c>
      <c r="P1181" s="14">
        <f t="shared" ca="1" si="288"/>
        <v>1.386138613861386</v>
      </c>
      <c r="Q1181" s="2">
        <f t="shared" ca="1" si="298"/>
        <v>76.237623762376231</v>
      </c>
      <c r="R1181" s="2">
        <f t="shared" ca="1" si="290"/>
        <v>80.45762376237623</v>
      </c>
      <c r="S1181" s="2">
        <v>0</v>
      </c>
      <c r="T1181" s="2">
        <v>0</v>
      </c>
      <c r="U1181" s="2">
        <v>0</v>
      </c>
      <c r="V1181" s="2">
        <v>0</v>
      </c>
      <c r="W1181" s="2">
        <f t="shared" ca="1" si="291"/>
        <v>90.95762376237623</v>
      </c>
    </row>
    <row r="1182" spans="1:23" hidden="1" x14ac:dyDescent="0.35">
      <c r="A1182" s="6" t="s">
        <v>96</v>
      </c>
      <c r="B1182" s="2" t="s">
        <v>126</v>
      </c>
      <c r="C1182" s="2" t="s">
        <v>109</v>
      </c>
      <c r="D1182" s="2">
        <f t="shared" si="289"/>
        <v>2</v>
      </c>
      <c r="E1182" s="2">
        <f t="shared" ca="1" si="299"/>
        <v>8.8000000000000007</v>
      </c>
      <c r="F1182" s="2">
        <f t="shared" ca="1" si="300"/>
        <v>186</v>
      </c>
      <c r="G1182" s="2">
        <f t="shared" ca="1" si="301"/>
        <v>118</v>
      </c>
      <c r="H1182" s="2">
        <f t="shared" ca="1" si="302"/>
        <v>8.6</v>
      </c>
      <c r="I1182" s="2">
        <f t="shared" ca="1" si="303"/>
        <v>12</v>
      </c>
      <c r="J1182" s="2">
        <f t="shared" ca="1" si="292"/>
        <v>13.200000000000001</v>
      </c>
      <c r="K1182" s="2">
        <f t="shared" ca="1" si="293"/>
        <v>1.86</v>
      </c>
      <c r="L1182" s="2">
        <f t="shared" ca="1" si="294"/>
        <v>1.77</v>
      </c>
      <c r="M1182" s="2">
        <f t="shared" ca="1" si="295"/>
        <v>0.43</v>
      </c>
      <c r="N1182" s="14">
        <f t="shared" ca="1" si="296"/>
        <v>0.48</v>
      </c>
      <c r="O1182" s="2">
        <f t="shared" ca="1" si="297"/>
        <v>4.5399999999999991</v>
      </c>
      <c r="P1182" s="14">
        <f t="shared" ca="1" si="288"/>
        <v>1.2962962962962963</v>
      </c>
      <c r="Q1182" s="2">
        <f t="shared" ca="1" si="298"/>
        <v>71.296296296296291</v>
      </c>
      <c r="R1182" s="2">
        <f t="shared" ca="1" si="290"/>
        <v>75.836296296296297</v>
      </c>
      <c r="S1182" s="2">
        <v>0</v>
      </c>
      <c r="T1182" s="2">
        <v>0</v>
      </c>
      <c r="U1182" s="2">
        <v>0</v>
      </c>
      <c r="V1182" s="2">
        <v>0</v>
      </c>
      <c r="W1182" s="2">
        <f t="shared" ca="1" si="291"/>
        <v>89.0362962962963</v>
      </c>
    </row>
    <row r="1183" spans="1:23" hidden="1" x14ac:dyDescent="0.35">
      <c r="A1183" s="6" t="s">
        <v>97</v>
      </c>
      <c r="B1183" s="2" t="s">
        <v>126</v>
      </c>
      <c r="C1183" s="2" t="s">
        <v>109</v>
      </c>
      <c r="D1183" s="2">
        <f t="shared" si="289"/>
        <v>2</v>
      </c>
      <c r="E1183" s="2">
        <f t="shared" ca="1" si="299"/>
        <v>8.1999999999999993</v>
      </c>
      <c r="F1183" s="2">
        <f t="shared" ca="1" si="300"/>
        <v>186</v>
      </c>
      <c r="G1183" s="2">
        <f t="shared" ca="1" si="301"/>
        <v>104</v>
      </c>
      <c r="H1183" s="2">
        <f t="shared" ca="1" si="302"/>
        <v>9</v>
      </c>
      <c r="I1183" s="2">
        <f t="shared" ca="1" si="303"/>
        <v>16</v>
      </c>
      <c r="J1183" s="2">
        <f t="shared" ca="1" si="292"/>
        <v>12.299999999999999</v>
      </c>
      <c r="K1183" s="2">
        <f t="shared" ca="1" si="293"/>
        <v>1.86</v>
      </c>
      <c r="L1183" s="2">
        <f t="shared" ca="1" si="294"/>
        <v>1.56</v>
      </c>
      <c r="M1183" s="2">
        <f t="shared" ca="1" si="295"/>
        <v>0.45</v>
      </c>
      <c r="N1183" s="14">
        <f t="shared" ca="1" si="296"/>
        <v>0.64</v>
      </c>
      <c r="O1183" s="2">
        <f t="shared" ca="1" si="297"/>
        <v>4.51</v>
      </c>
      <c r="P1183" s="14">
        <f t="shared" ca="1" si="288"/>
        <v>1.7391304347826086</v>
      </c>
      <c r="Q1183" s="2">
        <f t="shared" ca="1" si="298"/>
        <v>95.65217391304347</v>
      </c>
      <c r="R1183" s="2">
        <f t="shared" ca="1" si="290"/>
        <v>100.16217391304347</v>
      </c>
      <c r="S1183" s="2">
        <v>0</v>
      </c>
      <c r="T1183" s="2">
        <v>0</v>
      </c>
      <c r="U1183" s="2">
        <v>0</v>
      </c>
      <c r="V1183" s="2">
        <v>0</v>
      </c>
      <c r="W1183" s="2">
        <f t="shared" ca="1" si="291"/>
        <v>112.46217391304347</v>
      </c>
    </row>
    <row r="1184" spans="1:23" hidden="1" x14ac:dyDescent="0.35">
      <c r="A1184" s="6" t="s">
        <v>50</v>
      </c>
      <c r="B1184" s="2" t="s">
        <v>127</v>
      </c>
      <c r="C1184" s="2" t="s">
        <v>109</v>
      </c>
      <c r="D1184" s="2">
        <f t="shared" si="289"/>
        <v>2</v>
      </c>
      <c r="E1184" s="2">
        <f t="shared" ca="1" si="299"/>
        <v>7.4</v>
      </c>
      <c r="F1184" s="2">
        <f t="shared" ca="1" si="300"/>
        <v>180</v>
      </c>
      <c r="G1184" s="2">
        <f t="shared" ca="1" si="301"/>
        <v>112</v>
      </c>
      <c r="H1184" s="2">
        <f t="shared" ca="1" si="302"/>
        <v>7.2</v>
      </c>
      <c r="I1184" s="2">
        <f t="shared" ca="1" si="303"/>
        <v>14</v>
      </c>
      <c r="J1184" s="2">
        <f t="shared" ca="1" si="292"/>
        <v>11.100000000000001</v>
      </c>
      <c r="K1184" s="2">
        <f t="shared" ca="1" si="293"/>
        <v>1.8</v>
      </c>
      <c r="L1184" s="2">
        <f t="shared" ca="1" si="294"/>
        <v>1.68</v>
      </c>
      <c r="M1184" s="2">
        <f t="shared" ca="1" si="295"/>
        <v>0.36000000000000004</v>
      </c>
      <c r="N1184" s="14">
        <f t="shared" ca="1" si="296"/>
        <v>0.70000000000000007</v>
      </c>
      <c r="O1184" s="2">
        <f t="shared" ca="1" si="297"/>
        <v>4.54</v>
      </c>
      <c r="P1184" s="14">
        <f t="shared" ca="1" si="288"/>
        <v>1.4213197969543148</v>
      </c>
      <c r="Q1184" s="2">
        <f t="shared" ca="1" si="298"/>
        <v>78.172588832487307</v>
      </c>
      <c r="R1184" s="2">
        <f t="shared" ca="1" si="290"/>
        <v>82.712588832487313</v>
      </c>
      <c r="S1184" s="2">
        <v>0</v>
      </c>
      <c r="T1184" s="2">
        <v>0</v>
      </c>
      <c r="U1184" s="2">
        <v>0</v>
      </c>
      <c r="V1184" s="2">
        <v>0</v>
      </c>
      <c r="W1184" s="2">
        <f t="shared" ca="1" si="291"/>
        <v>93.812588832487307</v>
      </c>
    </row>
    <row r="1185" spans="1:23" hidden="1" x14ac:dyDescent="0.35">
      <c r="A1185" s="6" t="s">
        <v>51</v>
      </c>
      <c r="B1185" s="2" t="s">
        <v>127</v>
      </c>
      <c r="C1185" s="2" t="s">
        <v>109</v>
      </c>
      <c r="D1185" s="2">
        <f t="shared" si="289"/>
        <v>2</v>
      </c>
      <c r="E1185" s="2">
        <f t="shared" ca="1" si="299"/>
        <v>7.8</v>
      </c>
      <c r="F1185" s="2">
        <f t="shared" ca="1" si="300"/>
        <v>188</v>
      </c>
      <c r="G1185" s="2">
        <f t="shared" ca="1" si="301"/>
        <v>102</v>
      </c>
      <c r="H1185" s="2">
        <f t="shared" ca="1" si="302"/>
        <v>8.4</v>
      </c>
      <c r="I1185" s="2">
        <f t="shared" ca="1" si="303"/>
        <v>12</v>
      </c>
      <c r="J1185" s="2">
        <f t="shared" ca="1" si="292"/>
        <v>11.7</v>
      </c>
      <c r="K1185" s="2">
        <f t="shared" ca="1" si="293"/>
        <v>1.8800000000000001</v>
      </c>
      <c r="L1185" s="2">
        <f t="shared" ca="1" si="294"/>
        <v>1.53</v>
      </c>
      <c r="M1185" s="2">
        <f t="shared" ca="1" si="295"/>
        <v>0.42000000000000004</v>
      </c>
      <c r="N1185" s="14">
        <f t="shared" ca="1" si="296"/>
        <v>0.36</v>
      </c>
      <c r="O1185" s="2">
        <f t="shared" ca="1" si="297"/>
        <v>4.1900000000000004</v>
      </c>
      <c r="P1185" s="14">
        <f t="shared" ca="1" si="288"/>
        <v>1.3023255813953489</v>
      </c>
      <c r="Q1185" s="2">
        <f t="shared" ca="1" si="298"/>
        <v>71.627906976744185</v>
      </c>
      <c r="R1185" s="2">
        <f t="shared" ca="1" si="290"/>
        <v>75.817906976744183</v>
      </c>
      <c r="S1185" s="2">
        <v>0</v>
      </c>
      <c r="T1185" s="2">
        <v>0</v>
      </c>
      <c r="U1185" s="2">
        <v>0</v>
      </c>
      <c r="V1185" s="2">
        <v>0</v>
      </c>
      <c r="W1185" s="2">
        <f t="shared" ca="1" si="291"/>
        <v>87.517906976744186</v>
      </c>
    </row>
    <row r="1186" spans="1:23" hidden="1" x14ac:dyDescent="0.35">
      <c r="A1186" s="6" t="s">
        <v>52</v>
      </c>
      <c r="B1186" s="2" t="s">
        <v>127</v>
      </c>
      <c r="C1186" s="2" t="s">
        <v>109</v>
      </c>
      <c r="D1186" s="2">
        <f t="shared" si="289"/>
        <v>2</v>
      </c>
      <c r="E1186" s="2">
        <f t="shared" ca="1" si="299"/>
        <v>8.8000000000000007</v>
      </c>
      <c r="F1186" s="2">
        <f t="shared" ca="1" si="300"/>
        <v>202</v>
      </c>
      <c r="G1186" s="2">
        <f t="shared" ca="1" si="301"/>
        <v>92</v>
      </c>
      <c r="H1186" s="2">
        <f t="shared" ca="1" si="302"/>
        <v>8</v>
      </c>
      <c r="I1186" s="2">
        <f t="shared" ca="1" si="303"/>
        <v>4</v>
      </c>
      <c r="J1186" s="2">
        <f t="shared" ca="1" si="292"/>
        <v>13.200000000000001</v>
      </c>
      <c r="K1186" s="2">
        <f t="shared" ca="1" si="293"/>
        <v>2.02</v>
      </c>
      <c r="L1186" s="2">
        <f t="shared" ca="1" si="294"/>
        <v>1.38</v>
      </c>
      <c r="M1186" s="2">
        <f t="shared" ca="1" si="295"/>
        <v>0.4</v>
      </c>
      <c r="N1186" s="14">
        <f t="shared" ca="1" si="296"/>
        <v>0.12</v>
      </c>
      <c r="O1186" s="2">
        <f t="shared" ca="1" si="297"/>
        <v>3.92</v>
      </c>
      <c r="P1186" s="14">
        <f t="shared" ca="1" si="288"/>
        <v>1.3930348258706469</v>
      </c>
      <c r="Q1186" s="2">
        <f t="shared" ca="1" si="298"/>
        <v>76.616915422885583</v>
      </c>
      <c r="R1186" s="2">
        <f t="shared" ca="1" si="290"/>
        <v>80.536915422885585</v>
      </c>
      <c r="S1186" s="2">
        <v>0</v>
      </c>
      <c r="T1186" s="2">
        <v>0</v>
      </c>
      <c r="U1186" s="2">
        <v>0</v>
      </c>
      <c r="V1186" s="2">
        <v>0</v>
      </c>
      <c r="W1186" s="2">
        <f t="shared" ca="1" si="291"/>
        <v>93.736915422885588</v>
      </c>
    </row>
    <row r="1187" spans="1:23" hidden="1" x14ac:dyDescent="0.35">
      <c r="A1187" s="6" t="s">
        <v>53</v>
      </c>
      <c r="B1187" s="2" t="s">
        <v>127</v>
      </c>
      <c r="C1187" s="2" t="s">
        <v>109</v>
      </c>
      <c r="D1187" s="2">
        <f t="shared" si="289"/>
        <v>2</v>
      </c>
      <c r="E1187" s="2">
        <f t="shared" ca="1" si="299"/>
        <v>7.8</v>
      </c>
      <c r="F1187" s="2">
        <f t="shared" ca="1" si="300"/>
        <v>198</v>
      </c>
      <c r="G1187" s="2">
        <f t="shared" ca="1" si="301"/>
        <v>98</v>
      </c>
      <c r="H1187" s="2">
        <f t="shared" ca="1" si="302"/>
        <v>8.8000000000000007</v>
      </c>
      <c r="I1187" s="2">
        <f t="shared" ca="1" si="303"/>
        <v>10</v>
      </c>
      <c r="J1187" s="2">
        <f t="shared" ca="1" si="292"/>
        <v>11.7</v>
      </c>
      <c r="K1187" s="2">
        <f t="shared" ca="1" si="293"/>
        <v>1.98</v>
      </c>
      <c r="L1187" s="2">
        <f t="shared" ca="1" si="294"/>
        <v>1.47</v>
      </c>
      <c r="M1187" s="2">
        <f t="shared" ca="1" si="295"/>
        <v>0.44000000000000006</v>
      </c>
      <c r="N1187" s="14">
        <f t="shared" ca="1" si="296"/>
        <v>0.2</v>
      </c>
      <c r="O1187" s="2">
        <f t="shared" ca="1" si="297"/>
        <v>4.09</v>
      </c>
      <c r="P1187" s="14">
        <f t="shared" ca="1" si="288"/>
        <v>1.320754716981132</v>
      </c>
      <c r="Q1187" s="2">
        <f t="shared" ca="1" si="298"/>
        <v>72.641509433962256</v>
      </c>
      <c r="R1187" s="2">
        <f t="shared" ca="1" si="290"/>
        <v>76.731509433962259</v>
      </c>
      <c r="S1187" s="2">
        <v>0</v>
      </c>
      <c r="T1187" s="2">
        <v>0</v>
      </c>
      <c r="U1187" s="2">
        <v>0</v>
      </c>
      <c r="V1187" s="2">
        <v>0</v>
      </c>
      <c r="W1187" s="2">
        <f t="shared" ca="1" si="291"/>
        <v>88.431509433962262</v>
      </c>
    </row>
    <row r="1188" spans="1:23" hidden="1" x14ac:dyDescent="0.35">
      <c r="A1188" s="6" t="s">
        <v>54</v>
      </c>
      <c r="B1188" s="2" t="s">
        <v>127</v>
      </c>
      <c r="C1188" s="2" t="s">
        <v>109</v>
      </c>
      <c r="D1188" s="2">
        <f t="shared" si="289"/>
        <v>2</v>
      </c>
      <c r="E1188" s="2">
        <f t="shared" ca="1" si="299"/>
        <v>7.2</v>
      </c>
      <c r="F1188" s="2">
        <f t="shared" ca="1" si="300"/>
        <v>220</v>
      </c>
      <c r="G1188" s="2">
        <f t="shared" ca="1" si="301"/>
        <v>118</v>
      </c>
      <c r="H1188" s="2">
        <f t="shared" ca="1" si="302"/>
        <v>8.6</v>
      </c>
      <c r="I1188" s="2">
        <f t="shared" ca="1" si="303"/>
        <v>8</v>
      </c>
      <c r="J1188" s="2">
        <f t="shared" ca="1" si="292"/>
        <v>10.8</v>
      </c>
      <c r="K1188" s="2">
        <f t="shared" ca="1" si="293"/>
        <v>2.2000000000000002</v>
      </c>
      <c r="L1188" s="2">
        <f t="shared" ca="1" si="294"/>
        <v>1.77</v>
      </c>
      <c r="M1188" s="2">
        <f t="shared" ca="1" si="295"/>
        <v>0.43</v>
      </c>
      <c r="N1188" s="14">
        <f t="shared" ca="1" si="296"/>
        <v>0.24</v>
      </c>
      <c r="O1188" s="2">
        <f t="shared" ca="1" si="297"/>
        <v>4.6400000000000006</v>
      </c>
      <c r="P1188" s="14">
        <f t="shared" ca="1" si="288"/>
        <v>1.3930348258706469</v>
      </c>
      <c r="Q1188" s="2">
        <f t="shared" ca="1" si="298"/>
        <v>76.616915422885583</v>
      </c>
      <c r="R1188" s="2">
        <f t="shared" ca="1" si="290"/>
        <v>81.256915422885584</v>
      </c>
      <c r="S1188" s="2">
        <v>0</v>
      </c>
      <c r="T1188" s="2">
        <v>0</v>
      </c>
      <c r="U1188" s="2">
        <v>0</v>
      </c>
      <c r="V1188" s="2">
        <v>0</v>
      </c>
      <c r="W1188" s="2">
        <f t="shared" ca="1" si="291"/>
        <v>92.056915422885581</v>
      </c>
    </row>
    <row r="1189" spans="1:23" hidden="1" x14ac:dyDescent="0.35">
      <c r="A1189" s="6" t="s">
        <v>55</v>
      </c>
      <c r="B1189" s="2" t="s">
        <v>127</v>
      </c>
      <c r="C1189" s="2" t="s">
        <v>109</v>
      </c>
      <c r="D1189" s="2">
        <f t="shared" si="289"/>
        <v>2</v>
      </c>
      <c r="E1189" s="2">
        <f t="shared" ca="1" si="299"/>
        <v>7.8</v>
      </c>
      <c r="F1189" s="2">
        <f t="shared" ca="1" si="300"/>
        <v>184</v>
      </c>
      <c r="G1189" s="2">
        <f t="shared" ca="1" si="301"/>
        <v>108</v>
      </c>
      <c r="H1189" s="2">
        <f t="shared" ca="1" si="302"/>
        <v>7.2</v>
      </c>
      <c r="I1189" s="2">
        <f t="shared" ca="1" si="303"/>
        <v>8</v>
      </c>
      <c r="J1189" s="2">
        <f t="shared" ca="1" si="292"/>
        <v>11.7</v>
      </c>
      <c r="K1189" s="2">
        <f t="shared" ca="1" si="293"/>
        <v>1.84</v>
      </c>
      <c r="L1189" s="2">
        <f t="shared" ca="1" si="294"/>
        <v>1.6199999999999999</v>
      </c>
      <c r="M1189" s="2">
        <f t="shared" ca="1" si="295"/>
        <v>0.36000000000000004</v>
      </c>
      <c r="N1189" s="14">
        <f t="shared" ca="1" si="296"/>
        <v>0.4</v>
      </c>
      <c r="O1189" s="2">
        <f t="shared" ca="1" si="297"/>
        <v>4.22</v>
      </c>
      <c r="P1189" s="14">
        <f t="shared" ca="1" si="288"/>
        <v>1.3461538461538463</v>
      </c>
      <c r="Q1189" s="2">
        <f t="shared" ca="1" si="298"/>
        <v>74.038461538461547</v>
      </c>
      <c r="R1189" s="2">
        <f t="shared" ca="1" si="290"/>
        <v>78.258461538461546</v>
      </c>
      <c r="S1189" s="2">
        <v>0</v>
      </c>
      <c r="T1189" s="2">
        <v>0</v>
      </c>
      <c r="U1189" s="2">
        <v>0</v>
      </c>
      <c r="V1189" s="2">
        <v>0</v>
      </c>
      <c r="W1189" s="2">
        <f t="shared" ca="1" si="291"/>
        <v>89.958461538461549</v>
      </c>
    </row>
    <row r="1190" spans="1:23" hidden="1" x14ac:dyDescent="0.35">
      <c r="A1190" s="6" t="s">
        <v>56</v>
      </c>
      <c r="B1190" s="2" t="s">
        <v>127</v>
      </c>
      <c r="C1190" s="2" t="s">
        <v>109</v>
      </c>
      <c r="D1190" s="2">
        <f t="shared" si="289"/>
        <v>2</v>
      </c>
      <c r="E1190" s="2">
        <f t="shared" ca="1" si="299"/>
        <v>7.8</v>
      </c>
      <c r="F1190" s="2">
        <f t="shared" ca="1" si="300"/>
        <v>188</v>
      </c>
      <c r="G1190" s="2">
        <f t="shared" ca="1" si="301"/>
        <v>92</v>
      </c>
      <c r="H1190" s="2">
        <f t="shared" ca="1" si="302"/>
        <v>7</v>
      </c>
      <c r="I1190" s="2">
        <f t="shared" ca="1" si="303"/>
        <v>12</v>
      </c>
      <c r="J1190" s="2">
        <f t="shared" ca="1" si="292"/>
        <v>11.7</v>
      </c>
      <c r="K1190" s="2">
        <f t="shared" ca="1" si="293"/>
        <v>1.8800000000000001</v>
      </c>
      <c r="L1190" s="2">
        <f t="shared" ca="1" si="294"/>
        <v>1.38</v>
      </c>
      <c r="M1190" s="2">
        <f t="shared" ca="1" si="295"/>
        <v>0.35000000000000003</v>
      </c>
      <c r="N1190" s="14">
        <f t="shared" ca="1" si="296"/>
        <v>0.48</v>
      </c>
      <c r="O1190" s="2">
        <f t="shared" ca="1" si="297"/>
        <v>4.09</v>
      </c>
      <c r="P1190" s="14">
        <f t="shared" ca="1" si="288"/>
        <v>1.3930348258706469</v>
      </c>
      <c r="Q1190" s="2">
        <f t="shared" ca="1" si="298"/>
        <v>76.616915422885583</v>
      </c>
      <c r="R1190" s="2">
        <f t="shared" ca="1" si="290"/>
        <v>80.706915422885587</v>
      </c>
      <c r="S1190" s="2">
        <v>0</v>
      </c>
      <c r="T1190" s="2">
        <v>0</v>
      </c>
      <c r="U1190" s="2">
        <v>0</v>
      </c>
      <c r="V1190" s="2">
        <v>0</v>
      </c>
      <c r="W1190" s="2">
        <f t="shared" ca="1" si="291"/>
        <v>92.406915422885589</v>
      </c>
    </row>
    <row r="1191" spans="1:23" hidden="1" x14ac:dyDescent="0.35">
      <c r="A1191" s="6" t="s">
        <v>57</v>
      </c>
      <c r="B1191" s="2" t="s">
        <v>127</v>
      </c>
      <c r="C1191" s="2" t="s">
        <v>109</v>
      </c>
      <c r="D1191" s="2">
        <f t="shared" si="289"/>
        <v>2</v>
      </c>
      <c r="E1191" s="2">
        <f t="shared" ca="1" si="299"/>
        <v>8</v>
      </c>
      <c r="F1191" s="2">
        <f t="shared" ca="1" si="300"/>
        <v>186</v>
      </c>
      <c r="G1191" s="2">
        <f t="shared" ca="1" si="301"/>
        <v>112</v>
      </c>
      <c r="H1191" s="2">
        <f t="shared" ca="1" si="302"/>
        <v>7.2</v>
      </c>
      <c r="I1191" s="2">
        <f t="shared" ca="1" si="303"/>
        <v>14</v>
      </c>
      <c r="J1191" s="2">
        <f t="shared" ca="1" si="292"/>
        <v>12</v>
      </c>
      <c r="K1191" s="2">
        <f t="shared" ca="1" si="293"/>
        <v>1.86</v>
      </c>
      <c r="L1191" s="2">
        <f t="shared" ca="1" si="294"/>
        <v>1.68</v>
      </c>
      <c r="M1191" s="2">
        <f t="shared" ca="1" si="295"/>
        <v>0.36000000000000004</v>
      </c>
      <c r="N1191" s="14">
        <f t="shared" ca="1" si="296"/>
        <v>0.70000000000000007</v>
      </c>
      <c r="O1191" s="2">
        <f t="shared" ca="1" si="297"/>
        <v>4.5999999999999996</v>
      </c>
      <c r="P1191" s="14">
        <f t="shared" ca="1" si="288"/>
        <v>1.728395061728395</v>
      </c>
      <c r="Q1191" s="2">
        <f t="shared" ca="1" si="298"/>
        <v>95.061728395061721</v>
      </c>
      <c r="R1191" s="2">
        <f t="shared" ca="1" si="290"/>
        <v>99.661728395061715</v>
      </c>
      <c r="S1191" s="2">
        <v>0</v>
      </c>
      <c r="T1191" s="2">
        <v>0</v>
      </c>
      <c r="U1191" s="2">
        <v>0</v>
      </c>
      <c r="V1191" s="2">
        <v>0</v>
      </c>
      <c r="W1191" s="2">
        <f t="shared" ca="1" si="291"/>
        <v>111.66172839506171</v>
      </c>
    </row>
    <row r="1192" spans="1:23" hidden="1" x14ac:dyDescent="0.35">
      <c r="A1192" s="6" t="s">
        <v>58</v>
      </c>
      <c r="B1192" s="2" t="s">
        <v>127</v>
      </c>
      <c r="C1192" s="2" t="s">
        <v>109</v>
      </c>
      <c r="D1192" s="2">
        <f t="shared" si="289"/>
        <v>2</v>
      </c>
      <c r="E1192" s="2">
        <f t="shared" ca="1" si="299"/>
        <v>7.2</v>
      </c>
      <c r="F1192" s="2">
        <f t="shared" ca="1" si="300"/>
        <v>194</v>
      </c>
      <c r="G1192" s="2">
        <f t="shared" ca="1" si="301"/>
        <v>108</v>
      </c>
      <c r="H1192" s="2">
        <f t="shared" ca="1" si="302"/>
        <v>7</v>
      </c>
      <c r="I1192" s="2">
        <f t="shared" ca="1" si="303"/>
        <v>10</v>
      </c>
      <c r="J1192" s="2">
        <f t="shared" ca="1" si="292"/>
        <v>10.8</v>
      </c>
      <c r="K1192" s="2">
        <f t="shared" ca="1" si="293"/>
        <v>1.94</v>
      </c>
      <c r="L1192" s="2">
        <f t="shared" ca="1" si="294"/>
        <v>1.6199999999999999</v>
      </c>
      <c r="M1192" s="2">
        <f t="shared" ca="1" si="295"/>
        <v>0.35000000000000003</v>
      </c>
      <c r="N1192" s="14">
        <f t="shared" ca="1" si="296"/>
        <v>0.4</v>
      </c>
      <c r="O1192" s="2">
        <f t="shared" ca="1" si="297"/>
        <v>4.3099999999999996</v>
      </c>
      <c r="P1192" s="14">
        <f t="shared" ca="1" si="288"/>
        <v>1.5819209039548023</v>
      </c>
      <c r="Q1192" s="2">
        <f t="shared" ca="1" si="298"/>
        <v>87.005649717514132</v>
      </c>
      <c r="R1192" s="2">
        <f t="shared" ca="1" si="290"/>
        <v>91.315649717514134</v>
      </c>
      <c r="S1192" s="2">
        <v>0</v>
      </c>
      <c r="T1192" s="2">
        <v>0</v>
      </c>
      <c r="U1192" s="2">
        <v>0</v>
      </c>
      <c r="V1192" s="2">
        <v>0</v>
      </c>
      <c r="W1192" s="2">
        <f t="shared" ca="1" si="291"/>
        <v>102.11564971751413</v>
      </c>
    </row>
    <row r="1193" spans="1:23" hidden="1" x14ac:dyDescent="0.35">
      <c r="A1193" s="6" t="s">
        <v>59</v>
      </c>
      <c r="B1193" s="2" t="s">
        <v>127</v>
      </c>
      <c r="C1193" s="2" t="s">
        <v>109</v>
      </c>
      <c r="D1193" s="2">
        <f t="shared" si="289"/>
        <v>2</v>
      </c>
      <c r="E1193" s="2">
        <f t="shared" ca="1" si="299"/>
        <v>7.8</v>
      </c>
      <c r="F1193" s="2">
        <f t="shared" ca="1" si="300"/>
        <v>198</v>
      </c>
      <c r="G1193" s="2">
        <f t="shared" ca="1" si="301"/>
        <v>106</v>
      </c>
      <c r="H1193" s="2">
        <f t="shared" ca="1" si="302"/>
        <v>8.4</v>
      </c>
      <c r="I1193" s="2">
        <f t="shared" ca="1" si="303"/>
        <v>4</v>
      </c>
      <c r="J1193" s="2">
        <f t="shared" ca="1" si="292"/>
        <v>11.7</v>
      </c>
      <c r="K1193" s="2">
        <f t="shared" ca="1" si="293"/>
        <v>1.98</v>
      </c>
      <c r="L1193" s="2">
        <f t="shared" ca="1" si="294"/>
        <v>1.5899999999999999</v>
      </c>
      <c r="M1193" s="2">
        <f t="shared" ca="1" si="295"/>
        <v>0.42000000000000004</v>
      </c>
      <c r="N1193" s="14">
        <f t="shared" ca="1" si="296"/>
        <v>0.16</v>
      </c>
      <c r="O1193" s="2">
        <f t="shared" ca="1" si="297"/>
        <v>4.1499999999999995</v>
      </c>
      <c r="P1193" s="14">
        <f t="shared" ca="1" si="288"/>
        <v>1.8064516129032258</v>
      </c>
      <c r="Q1193" s="2">
        <f t="shared" ca="1" si="298"/>
        <v>99.354838709677423</v>
      </c>
      <c r="R1193" s="2">
        <f t="shared" ca="1" si="290"/>
        <v>103.50483870967743</v>
      </c>
      <c r="S1193" s="2">
        <v>0</v>
      </c>
      <c r="T1193" s="2">
        <v>0</v>
      </c>
      <c r="U1193" s="2">
        <v>0</v>
      </c>
      <c r="V1193" s="2">
        <v>0</v>
      </c>
      <c r="W1193" s="2">
        <f t="shared" ca="1" si="291"/>
        <v>115.20483870967743</v>
      </c>
    </row>
    <row r="1194" spans="1:23" hidden="1" x14ac:dyDescent="0.35">
      <c r="A1194" s="6" t="s">
        <v>60</v>
      </c>
      <c r="B1194" s="2" t="s">
        <v>127</v>
      </c>
      <c r="C1194" s="2" t="s">
        <v>109</v>
      </c>
      <c r="D1194" s="2">
        <f t="shared" si="289"/>
        <v>2</v>
      </c>
      <c r="E1194" s="2">
        <f t="shared" ca="1" si="299"/>
        <v>8.8000000000000007</v>
      </c>
      <c r="F1194" s="2">
        <f t="shared" ca="1" si="300"/>
        <v>182</v>
      </c>
      <c r="G1194" s="2">
        <f t="shared" ca="1" si="301"/>
        <v>106</v>
      </c>
      <c r="H1194" s="2">
        <f t="shared" ca="1" si="302"/>
        <v>8.4</v>
      </c>
      <c r="I1194" s="2">
        <f t="shared" ca="1" si="303"/>
        <v>12</v>
      </c>
      <c r="J1194" s="2">
        <f t="shared" ca="1" si="292"/>
        <v>13.200000000000001</v>
      </c>
      <c r="K1194" s="2">
        <f t="shared" ca="1" si="293"/>
        <v>1.82</v>
      </c>
      <c r="L1194" s="2">
        <f t="shared" ca="1" si="294"/>
        <v>1.5899999999999999</v>
      </c>
      <c r="M1194" s="2">
        <f t="shared" ca="1" si="295"/>
        <v>0.42000000000000004</v>
      </c>
      <c r="N1194" s="14">
        <f t="shared" ca="1" si="296"/>
        <v>0.48</v>
      </c>
      <c r="O1194" s="2">
        <f t="shared" ca="1" si="297"/>
        <v>4.3100000000000005</v>
      </c>
      <c r="P1194" s="14">
        <f t="shared" ca="1" si="288"/>
        <v>1.4</v>
      </c>
      <c r="Q1194" s="2">
        <f t="shared" ca="1" si="298"/>
        <v>77</v>
      </c>
      <c r="R1194" s="2">
        <f t="shared" ca="1" si="290"/>
        <v>81.31</v>
      </c>
      <c r="S1194" s="2">
        <v>0</v>
      </c>
      <c r="T1194" s="2">
        <v>0</v>
      </c>
      <c r="U1194" s="2">
        <v>0</v>
      </c>
      <c r="V1194" s="2">
        <v>0</v>
      </c>
      <c r="W1194" s="2">
        <f t="shared" ca="1" si="291"/>
        <v>94.51</v>
      </c>
    </row>
    <row r="1195" spans="1:23" hidden="1" x14ac:dyDescent="0.35">
      <c r="A1195" s="6" t="s">
        <v>61</v>
      </c>
      <c r="B1195" s="2" t="s">
        <v>127</v>
      </c>
      <c r="C1195" s="2" t="s">
        <v>109</v>
      </c>
      <c r="D1195" s="2">
        <f t="shared" si="289"/>
        <v>2</v>
      </c>
      <c r="E1195" s="2">
        <f t="shared" ca="1" si="299"/>
        <v>7.6</v>
      </c>
      <c r="F1195" s="2">
        <f t="shared" ca="1" si="300"/>
        <v>204</v>
      </c>
      <c r="G1195" s="2">
        <f t="shared" ca="1" si="301"/>
        <v>118</v>
      </c>
      <c r="H1195" s="2">
        <f t="shared" ca="1" si="302"/>
        <v>7</v>
      </c>
      <c r="I1195" s="2">
        <f t="shared" ca="1" si="303"/>
        <v>14</v>
      </c>
      <c r="J1195" s="2">
        <f t="shared" ca="1" si="292"/>
        <v>11.399999999999999</v>
      </c>
      <c r="K1195" s="2">
        <f t="shared" ca="1" si="293"/>
        <v>2.04</v>
      </c>
      <c r="L1195" s="2">
        <f t="shared" ca="1" si="294"/>
        <v>1.77</v>
      </c>
      <c r="M1195" s="2">
        <f t="shared" ca="1" si="295"/>
        <v>0.35000000000000003</v>
      </c>
      <c r="N1195" s="14">
        <f t="shared" ca="1" si="296"/>
        <v>0.70000000000000007</v>
      </c>
      <c r="O1195" s="2">
        <f t="shared" ca="1" si="297"/>
        <v>4.8600000000000003</v>
      </c>
      <c r="P1195" s="14">
        <f t="shared" ca="1" si="288"/>
        <v>1.1336032388663968</v>
      </c>
      <c r="Q1195" s="2">
        <f t="shared" ca="1" si="298"/>
        <v>62.348178137651821</v>
      </c>
      <c r="R1195" s="2">
        <f t="shared" ca="1" si="290"/>
        <v>67.208178137651828</v>
      </c>
      <c r="S1195" s="2">
        <v>0</v>
      </c>
      <c r="T1195" s="2">
        <v>0</v>
      </c>
      <c r="U1195" s="2">
        <v>0</v>
      </c>
      <c r="V1195" s="2">
        <v>0</v>
      </c>
      <c r="W1195" s="2">
        <f t="shared" ca="1" si="291"/>
        <v>78.608178137651834</v>
      </c>
    </row>
    <row r="1196" spans="1:23" hidden="1" x14ac:dyDescent="0.35">
      <c r="A1196" s="6" t="s">
        <v>62</v>
      </c>
      <c r="B1196" s="2" t="s">
        <v>127</v>
      </c>
      <c r="C1196" s="2" t="s">
        <v>109</v>
      </c>
      <c r="D1196" s="2">
        <f t="shared" si="289"/>
        <v>2</v>
      </c>
      <c r="E1196" s="2">
        <f t="shared" ca="1" si="299"/>
        <v>7</v>
      </c>
      <c r="F1196" s="2">
        <f t="shared" ca="1" si="300"/>
        <v>192</v>
      </c>
      <c r="G1196" s="2">
        <f t="shared" ca="1" si="301"/>
        <v>90</v>
      </c>
      <c r="H1196" s="2">
        <f t="shared" ca="1" si="302"/>
        <v>7</v>
      </c>
      <c r="I1196" s="2">
        <f t="shared" ca="1" si="303"/>
        <v>12</v>
      </c>
      <c r="J1196" s="2">
        <f t="shared" ca="1" si="292"/>
        <v>10.5</v>
      </c>
      <c r="K1196" s="2">
        <f t="shared" ca="1" si="293"/>
        <v>1.92</v>
      </c>
      <c r="L1196" s="2">
        <f t="shared" ca="1" si="294"/>
        <v>1.3499999999999999</v>
      </c>
      <c r="M1196" s="2">
        <f t="shared" ca="1" si="295"/>
        <v>0.35000000000000003</v>
      </c>
      <c r="N1196" s="14">
        <f t="shared" ca="1" si="296"/>
        <v>0.48</v>
      </c>
      <c r="O1196" s="2">
        <f t="shared" ca="1" si="297"/>
        <v>4.0999999999999996</v>
      </c>
      <c r="P1196" s="14">
        <f t="shared" ca="1" si="288"/>
        <v>1.7834394904458599</v>
      </c>
      <c r="Q1196" s="2">
        <f t="shared" ca="1" si="298"/>
        <v>98.089171974522301</v>
      </c>
      <c r="R1196" s="2">
        <f t="shared" ca="1" si="290"/>
        <v>102.1891719745223</v>
      </c>
      <c r="S1196" s="2">
        <v>0</v>
      </c>
      <c r="T1196" s="2">
        <v>0</v>
      </c>
      <c r="U1196" s="2">
        <v>0</v>
      </c>
      <c r="V1196" s="2">
        <v>0</v>
      </c>
      <c r="W1196" s="2">
        <f t="shared" ca="1" si="291"/>
        <v>112.6891719745223</v>
      </c>
    </row>
    <row r="1197" spans="1:23" hidden="1" x14ac:dyDescent="0.35">
      <c r="A1197" s="6" t="s">
        <v>63</v>
      </c>
      <c r="B1197" s="2" t="s">
        <v>127</v>
      </c>
      <c r="C1197" s="2" t="s">
        <v>109</v>
      </c>
      <c r="D1197" s="2">
        <f t="shared" si="289"/>
        <v>2</v>
      </c>
      <c r="E1197" s="2">
        <f t="shared" ca="1" si="299"/>
        <v>7.4</v>
      </c>
      <c r="F1197" s="2">
        <f t="shared" ca="1" si="300"/>
        <v>216</v>
      </c>
      <c r="G1197" s="2">
        <f t="shared" ca="1" si="301"/>
        <v>104</v>
      </c>
      <c r="H1197" s="2">
        <f t="shared" ca="1" si="302"/>
        <v>9</v>
      </c>
      <c r="I1197" s="2">
        <f t="shared" ca="1" si="303"/>
        <v>8</v>
      </c>
      <c r="J1197" s="2">
        <f t="shared" ca="1" si="292"/>
        <v>11.100000000000001</v>
      </c>
      <c r="K1197" s="2">
        <f t="shared" ca="1" si="293"/>
        <v>2.16</v>
      </c>
      <c r="L1197" s="2">
        <f t="shared" ca="1" si="294"/>
        <v>1.56</v>
      </c>
      <c r="M1197" s="2">
        <f t="shared" ca="1" si="295"/>
        <v>0.45</v>
      </c>
      <c r="N1197" s="14">
        <f t="shared" ca="1" si="296"/>
        <v>0.32</v>
      </c>
      <c r="O1197" s="2">
        <f t="shared" ca="1" si="297"/>
        <v>4.49</v>
      </c>
      <c r="P1197" s="14">
        <f t="shared" ca="1" si="288"/>
        <v>1.1382113821138211</v>
      </c>
      <c r="Q1197" s="2">
        <f t="shared" ca="1" si="298"/>
        <v>62.601626016260163</v>
      </c>
      <c r="R1197" s="2">
        <f t="shared" ca="1" si="290"/>
        <v>67.091626016260165</v>
      </c>
      <c r="S1197" s="2">
        <v>0</v>
      </c>
      <c r="T1197" s="2">
        <v>0</v>
      </c>
      <c r="U1197" s="2">
        <v>0</v>
      </c>
      <c r="V1197" s="2">
        <v>0</v>
      </c>
      <c r="W1197" s="2">
        <f t="shared" ca="1" si="291"/>
        <v>78.191626016260159</v>
      </c>
    </row>
    <row r="1198" spans="1:23" hidden="1" x14ac:dyDescent="0.35">
      <c r="A1198" s="6" t="s">
        <v>64</v>
      </c>
      <c r="B1198" s="2" t="s">
        <v>127</v>
      </c>
      <c r="C1198" s="2" t="s">
        <v>109</v>
      </c>
      <c r="D1198" s="2">
        <f t="shared" si="289"/>
        <v>2</v>
      </c>
      <c r="E1198" s="2">
        <f t="shared" ca="1" si="299"/>
        <v>8</v>
      </c>
      <c r="F1198" s="2">
        <f t="shared" ca="1" si="300"/>
        <v>210</v>
      </c>
      <c r="G1198" s="2">
        <f t="shared" ca="1" si="301"/>
        <v>106</v>
      </c>
      <c r="H1198" s="2">
        <f t="shared" ca="1" si="302"/>
        <v>8.1999999999999993</v>
      </c>
      <c r="I1198" s="2">
        <f t="shared" ca="1" si="303"/>
        <v>10</v>
      </c>
      <c r="J1198" s="2">
        <f t="shared" ca="1" si="292"/>
        <v>12</v>
      </c>
      <c r="K1198" s="2">
        <f t="shared" ca="1" si="293"/>
        <v>2.1</v>
      </c>
      <c r="L1198" s="2">
        <f t="shared" ca="1" si="294"/>
        <v>1.5899999999999999</v>
      </c>
      <c r="M1198" s="2">
        <f t="shared" ca="1" si="295"/>
        <v>0.41</v>
      </c>
      <c r="N1198" s="14">
        <f t="shared" ca="1" si="296"/>
        <v>0.5</v>
      </c>
      <c r="O1198" s="2">
        <f t="shared" ca="1" si="297"/>
        <v>4.5999999999999996</v>
      </c>
      <c r="P1198" s="14">
        <f t="shared" ca="1" si="288"/>
        <v>1.4893617021276595</v>
      </c>
      <c r="Q1198" s="2">
        <f t="shared" ca="1" si="298"/>
        <v>81.914893617021278</v>
      </c>
      <c r="R1198" s="2">
        <f t="shared" ca="1" si="290"/>
        <v>86.514893617021272</v>
      </c>
      <c r="S1198" s="2">
        <v>0</v>
      </c>
      <c r="T1198" s="2">
        <v>0</v>
      </c>
      <c r="U1198" s="2">
        <v>0</v>
      </c>
      <c r="V1198" s="2">
        <v>0</v>
      </c>
      <c r="W1198" s="2">
        <f t="shared" ca="1" si="291"/>
        <v>98.514893617021272</v>
      </c>
    </row>
    <row r="1199" spans="1:23" hidden="1" x14ac:dyDescent="0.35">
      <c r="A1199" s="6" t="s">
        <v>65</v>
      </c>
      <c r="B1199" s="2" t="s">
        <v>127</v>
      </c>
      <c r="C1199" s="2" t="s">
        <v>109</v>
      </c>
      <c r="D1199" s="2">
        <f t="shared" si="289"/>
        <v>2</v>
      </c>
      <c r="E1199" s="2">
        <f t="shared" ca="1" si="299"/>
        <v>7.2</v>
      </c>
      <c r="F1199" s="2">
        <f t="shared" ca="1" si="300"/>
        <v>208</v>
      </c>
      <c r="G1199" s="2">
        <f t="shared" ca="1" si="301"/>
        <v>98</v>
      </c>
      <c r="H1199" s="2">
        <f t="shared" ca="1" si="302"/>
        <v>7.2</v>
      </c>
      <c r="I1199" s="2">
        <f t="shared" ca="1" si="303"/>
        <v>6</v>
      </c>
      <c r="J1199" s="2">
        <f t="shared" ca="1" si="292"/>
        <v>10.8</v>
      </c>
      <c r="K1199" s="2">
        <f t="shared" ca="1" si="293"/>
        <v>2.08</v>
      </c>
      <c r="L1199" s="2">
        <f t="shared" ca="1" si="294"/>
        <v>1.47</v>
      </c>
      <c r="M1199" s="2">
        <f t="shared" ca="1" si="295"/>
        <v>0.36000000000000004</v>
      </c>
      <c r="N1199" s="14">
        <f t="shared" ca="1" si="296"/>
        <v>0.12</v>
      </c>
      <c r="O1199" s="2">
        <f t="shared" ca="1" si="297"/>
        <v>4.0299999999999994</v>
      </c>
      <c r="P1199" s="14">
        <f t="shared" ca="1" si="288"/>
        <v>1.3658536585365855</v>
      </c>
      <c r="Q1199" s="2">
        <f t="shared" ca="1" si="298"/>
        <v>75.121951219512198</v>
      </c>
      <c r="R1199" s="2">
        <f t="shared" ca="1" si="290"/>
        <v>79.151951219512199</v>
      </c>
      <c r="S1199" s="2">
        <v>0</v>
      </c>
      <c r="T1199" s="2">
        <v>0</v>
      </c>
      <c r="U1199" s="2">
        <v>0</v>
      </c>
      <c r="V1199" s="2">
        <v>0</v>
      </c>
      <c r="W1199" s="2">
        <f t="shared" ca="1" si="291"/>
        <v>89.951951219512196</v>
      </c>
    </row>
    <row r="1200" spans="1:23" hidden="1" x14ac:dyDescent="0.35">
      <c r="A1200" s="6" t="s">
        <v>66</v>
      </c>
      <c r="B1200" s="2" t="s">
        <v>127</v>
      </c>
      <c r="C1200" s="2" t="s">
        <v>109</v>
      </c>
      <c r="D1200" s="2">
        <f t="shared" si="289"/>
        <v>2</v>
      </c>
      <c r="E1200" s="2">
        <f t="shared" ca="1" si="299"/>
        <v>9</v>
      </c>
      <c r="F1200" s="2">
        <f t="shared" ca="1" si="300"/>
        <v>204</v>
      </c>
      <c r="G1200" s="2">
        <f t="shared" ca="1" si="301"/>
        <v>104</v>
      </c>
      <c r="H1200" s="2">
        <f t="shared" ca="1" si="302"/>
        <v>8</v>
      </c>
      <c r="I1200" s="2">
        <f t="shared" ca="1" si="303"/>
        <v>8</v>
      </c>
      <c r="J1200" s="2">
        <f t="shared" ca="1" si="292"/>
        <v>13.5</v>
      </c>
      <c r="K1200" s="2">
        <f t="shared" ca="1" si="293"/>
        <v>2.04</v>
      </c>
      <c r="L1200" s="2">
        <f t="shared" ca="1" si="294"/>
        <v>1.56</v>
      </c>
      <c r="M1200" s="2">
        <f t="shared" ca="1" si="295"/>
        <v>0.4</v>
      </c>
      <c r="N1200" s="14">
        <f t="shared" ca="1" si="296"/>
        <v>0.32</v>
      </c>
      <c r="O1200" s="2">
        <f t="shared" ca="1" si="297"/>
        <v>4.32</v>
      </c>
      <c r="P1200" s="14">
        <f t="shared" ca="1" si="288"/>
        <v>1.5053763440860215</v>
      </c>
      <c r="Q1200" s="2">
        <f t="shared" ca="1" si="298"/>
        <v>82.795698924731184</v>
      </c>
      <c r="R1200" s="2">
        <f t="shared" ca="1" si="290"/>
        <v>87.115698924731191</v>
      </c>
      <c r="S1200" s="2">
        <v>0</v>
      </c>
      <c r="T1200" s="2">
        <v>0</v>
      </c>
      <c r="U1200" s="2">
        <v>0</v>
      </c>
      <c r="V1200" s="2">
        <v>0</v>
      </c>
      <c r="W1200" s="2">
        <f t="shared" ca="1" si="291"/>
        <v>100.61569892473119</v>
      </c>
    </row>
    <row r="1201" spans="1:23" hidden="1" x14ac:dyDescent="0.35">
      <c r="A1201" s="6" t="s">
        <v>67</v>
      </c>
      <c r="B1201" s="2" t="s">
        <v>127</v>
      </c>
      <c r="C1201" s="2" t="s">
        <v>109</v>
      </c>
      <c r="D1201" s="2">
        <f t="shared" si="289"/>
        <v>2</v>
      </c>
      <c r="E1201" s="2">
        <f t="shared" ca="1" si="299"/>
        <v>8.4</v>
      </c>
      <c r="F1201" s="2">
        <f t="shared" ca="1" si="300"/>
        <v>208</v>
      </c>
      <c r="G1201" s="2">
        <f t="shared" ca="1" si="301"/>
        <v>116</v>
      </c>
      <c r="H1201" s="2">
        <f t="shared" ca="1" si="302"/>
        <v>7.6</v>
      </c>
      <c r="I1201" s="2">
        <f t="shared" ca="1" si="303"/>
        <v>8</v>
      </c>
      <c r="J1201" s="2">
        <f t="shared" ca="1" si="292"/>
        <v>12.600000000000001</v>
      </c>
      <c r="K1201" s="2">
        <f t="shared" ca="1" si="293"/>
        <v>2.08</v>
      </c>
      <c r="L1201" s="2">
        <f t="shared" ca="1" si="294"/>
        <v>1.74</v>
      </c>
      <c r="M1201" s="2">
        <f t="shared" ca="1" si="295"/>
        <v>0.38</v>
      </c>
      <c r="N1201" s="14">
        <f t="shared" ca="1" si="296"/>
        <v>0.4</v>
      </c>
      <c r="O1201" s="2">
        <f t="shared" ca="1" si="297"/>
        <v>4.6000000000000005</v>
      </c>
      <c r="P1201" s="14">
        <f t="shared" ca="1" si="288"/>
        <v>1.4070351758793971</v>
      </c>
      <c r="Q1201" s="2">
        <f t="shared" ca="1" si="298"/>
        <v>77.386934673366838</v>
      </c>
      <c r="R1201" s="2">
        <f t="shared" ca="1" si="290"/>
        <v>81.986934673366832</v>
      </c>
      <c r="S1201" s="2">
        <v>0</v>
      </c>
      <c r="T1201" s="2">
        <v>0</v>
      </c>
      <c r="U1201" s="2">
        <v>0</v>
      </c>
      <c r="V1201" s="2">
        <v>0</v>
      </c>
      <c r="W1201" s="2">
        <f t="shared" ca="1" si="291"/>
        <v>94.586934673366841</v>
      </c>
    </row>
    <row r="1202" spans="1:23" hidden="1" x14ac:dyDescent="0.35">
      <c r="A1202" s="6" t="s">
        <v>68</v>
      </c>
      <c r="B1202" s="2" t="s">
        <v>127</v>
      </c>
      <c r="C1202" s="2" t="s">
        <v>109</v>
      </c>
      <c r="D1202" s="2">
        <f t="shared" si="289"/>
        <v>2</v>
      </c>
      <c r="E1202" s="2">
        <f t="shared" ca="1" si="299"/>
        <v>9</v>
      </c>
      <c r="F1202" s="2">
        <f t="shared" ca="1" si="300"/>
        <v>220</v>
      </c>
      <c r="G1202" s="2">
        <f t="shared" ca="1" si="301"/>
        <v>114</v>
      </c>
      <c r="H1202" s="2">
        <f t="shared" ca="1" si="302"/>
        <v>9</v>
      </c>
      <c r="I1202" s="2">
        <f t="shared" ca="1" si="303"/>
        <v>8</v>
      </c>
      <c r="J1202" s="2">
        <f t="shared" ca="1" si="292"/>
        <v>13.5</v>
      </c>
      <c r="K1202" s="2">
        <f t="shared" ca="1" si="293"/>
        <v>2.2000000000000002</v>
      </c>
      <c r="L1202" s="2">
        <f t="shared" ca="1" si="294"/>
        <v>1.71</v>
      </c>
      <c r="M1202" s="2">
        <f t="shared" ca="1" si="295"/>
        <v>0.45</v>
      </c>
      <c r="N1202" s="14">
        <f t="shared" ca="1" si="296"/>
        <v>0.24</v>
      </c>
      <c r="O1202" s="2">
        <f t="shared" ca="1" si="297"/>
        <v>4.6000000000000005</v>
      </c>
      <c r="P1202" s="14">
        <f t="shared" ca="1" si="288"/>
        <v>1.4</v>
      </c>
      <c r="Q1202" s="2">
        <f t="shared" ca="1" si="298"/>
        <v>77</v>
      </c>
      <c r="R1202" s="2">
        <f t="shared" ca="1" si="290"/>
        <v>81.599999999999994</v>
      </c>
      <c r="S1202" s="2">
        <v>0</v>
      </c>
      <c r="T1202" s="2">
        <v>0</v>
      </c>
      <c r="U1202" s="2">
        <v>0</v>
      </c>
      <c r="V1202" s="2">
        <v>0</v>
      </c>
      <c r="W1202" s="2">
        <f t="shared" ca="1" si="291"/>
        <v>95.1</v>
      </c>
    </row>
    <row r="1203" spans="1:23" hidden="1" x14ac:dyDescent="0.35">
      <c r="A1203" s="6" t="s">
        <v>69</v>
      </c>
      <c r="B1203" s="2" t="s">
        <v>127</v>
      </c>
      <c r="C1203" s="2" t="s">
        <v>109</v>
      </c>
      <c r="D1203" s="2">
        <f t="shared" si="289"/>
        <v>2</v>
      </c>
      <c r="E1203" s="2">
        <f t="shared" ca="1" si="299"/>
        <v>7.6</v>
      </c>
      <c r="F1203" s="2">
        <f t="shared" ca="1" si="300"/>
        <v>192</v>
      </c>
      <c r="G1203" s="2">
        <f t="shared" ca="1" si="301"/>
        <v>116</v>
      </c>
      <c r="H1203" s="2">
        <f t="shared" ca="1" si="302"/>
        <v>8.8000000000000007</v>
      </c>
      <c r="I1203" s="2">
        <f t="shared" ca="1" si="303"/>
        <v>8</v>
      </c>
      <c r="J1203" s="2">
        <f t="shared" ca="1" si="292"/>
        <v>11.399999999999999</v>
      </c>
      <c r="K1203" s="2">
        <f t="shared" ca="1" si="293"/>
        <v>1.92</v>
      </c>
      <c r="L1203" s="2">
        <f t="shared" ca="1" si="294"/>
        <v>1.74</v>
      </c>
      <c r="M1203" s="2">
        <f t="shared" ca="1" si="295"/>
        <v>0.44000000000000006</v>
      </c>
      <c r="N1203" s="14">
        <f t="shared" ca="1" si="296"/>
        <v>0.16</v>
      </c>
      <c r="O1203" s="2">
        <f t="shared" ca="1" si="297"/>
        <v>4.2600000000000007</v>
      </c>
      <c r="P1203" s="14">
        <f t="shared" ca="1" si="288"/>
        <v>1.5730337078651686</v>
      </c>
      <c r="Q1203" s="2">
        <f t="shared" ca="1" si="298"/>
        <v>86.516853932584269</v>
      </c>
      <c r="R1203" s="2">
        <f t="shared" ca="1" si="290"/>
        <v>90.776853932584274</v>
      </c>
      <c r="S1203" s="2">
        <v>0</v>
      </c>
      <c r="T1203" s="2">
        <v>0</v>
      </c>
      <c r="U1203" s="2">
        <v>0</v>
      </c>
      <c r="V1203" s="2">
        <v>0</v>
      </c>
      <c r="W1203" s="2">
        <f t="shared" ca="1" si="291"/>
        <v>102.17685393258427</v>
      </c>
    </row>
    <row r="1204" spans="1:23" hidden="1" x14ac:dyDescent="0.35">
      <c r="A1204" s="6" t="s">
        <v>70</v>
      </c>
      <c r="B1204" s="2" t="s">
        <v>127</v>
      </c>
      <c r="C1204" s="2" t="s">
        <v>109</v>
      </c>
      <c r="D1204" s="2">
        <f t="shared" si="289"/>
        <v>2</v>
      </c>
      <c r="E1204" s="2">
        <f t="shared" ca="1" si="299"/>
        <v>8.1999999999999993</v>
      </c>
      <c r="F1204" s="2">
        <f t="shared" ca="1" si="300"/>
        <v>214</v>
      </c>
      <c r="G1204" s="2">
        <f t="shared" ca="1" si="301"/>
        <v>102</v>
      </c>
      <c r="H1204" s="2">
        <f t="shared" ca="1" si="302"/>
        <v>7.8</v>
      </c>
      <c r="I1204" s="2">
        <f t="shared" ca="1" si="303"/>
        <v>12</v>
      </c>
      <c r="J1204" s="2">
        <f t="shared" ca="1" si="292"/>
        <v>12.299999999999999</v>
      </c>
      <c r="K1204" s="2">
        <f t="shared" ca="1" si="293"/>
        <v>2.14</v>
      </c>
      <c r="L1204" s="2">
        <f t="shared" ca="1" si="294"/>
        <v>1.53</v>
      </c>
      <c r="M1204" s="2">
        <f t="shared" ca="1" si="295"/>
        <v>0.39</v>
      </c>
      <c r="N1204" s="14">
        <f t="shared" ca="1" si="296"/>
        <v>0.36</v>
      </c>
      <c r="O1204" s="2">
        <f t="shared" ca="1" si="297"/>
        <v>4.42</v>
      </c>
      <c r="P1204" s="14">
        <f t="shared" ca="1" si="288"/>
        <v>1.1666666666666667</v>
      </c>
      <c r="Q1204" s="2">
        <f t="shared" ca="1" si="298"/>
        <v>64.166666666666671</v>
      </c>
      <c r="R1204" s="2">
        <f t="shared" ca="1" si="290"/>
        <v>68.586666666666673</v>
      </c>
      <c r="S1204" s="2">
        <v>0</v>
      </c>
      <c r="T1204" s="2">
        <v>0</v>
      </c>
      <c r="U1204" s="2">
        <v>0</v>
      </c>
      <c r="V1204" s="2">
        <v>0</v>
      </c>
      <c r="W1204" s="2">
        <f t="shared" ca="1" si="291"/>
        <v>80.88666666666667</v>
      </c>
    </row>
    <row r="1205" spans="1:23" hidden="1" x14ac:dyDescent="0.35">
      <c r="A1205" s="6" t="s">
        <v>71</v>
      </c>
      <c r="B1205" s="2" t="s">
        <v>127</v>
      </c>
      <c r="C1205" s="2" t="s">
        <v>109</v>
      </c>
      <c r="D1205" s="2">
        <f t="shared" si="289"/>
        <v>2</v>
      </c>
      <c r="E1205" s="2">
        <f t="shared" ca="1" si="299"/>
        <v>7.8</v>
      </c>
      <c r="F1205" s="2">
        <f t="shared" ca="1" si="300"/>
        <v>216</v>
      </c>
      <c r="G1205" s="2">
        <f t="shared" ca="1" si="301"/>
        <v>104</v>
      </c>
      <c r="H1205" s="2">
        <f t="shared" ca="1" si="302"/>
        <v>8</v>
      </c>
      <c r="I1205" s="2">
        <f t="shared" ca="1" si="303"/>
        <v>4</v>
      </c>
      <c r="J1205" s="2">
        <f t="shared" ca="1" si="292"/>
        <v>11.7</v>
      </c>
      <c r="K1205" s="2">
        <f t="shared" ca="1" si="293"/>
        <v>2.16</v>
      </c>
      <c r="L1205" s="2">
        <f t="shared" ca="1" si="294"/>
        <v>1.56</v>
      </c>
      <c r="M1205" s="2">
        <f t="shared" ca="1" si="295"/>
        <v>0.4</v>
      </c>
      <c r="N1205" s="14">
        <f t="shared" ca="1" si="296"/>
        <v>0.2</v>
      </c>
      <c r="O1205" s="2">
        <f t="shared" ca="1" si="297"/>
        <v>4.32</v>
      </c>
      <c r="P1205" s="14">
        <f t="shared" ca="1" si="288"/>
        <v>1.5217391304347827</v>
      </c>
      <c r="Q1205" s="2">
        <f t="shared" ca="1" si="298"/>
        <v>83.695652173913047</v>
      </c>
      <c r="R1205" s="2">
        <f t="shared" ca="1" si="290"/>
        <v>88.015652173913054</v>
      </c>
      <c r="S1205" s="2">
        <v>0</v>
      </c>
      <c r="T1205" s="2">
        <v>0</v>
      </c>
      <c r="U1205" s="2">
        <v>0</v>
      </c>
      <c r="V1205" s="2">
        <v>0</v>
      </c>
      <c r="W1205" s="2">
        <f t="shared" ca="1" si="291"/>
        <v>99.715652173913057</v>
      </c>
    </row>
    <row r="1206" spans="1:23" hidden="1" x14ac:dyDescent="0.35">
      <c r="A1206" s="6" t="s">
        <v>72</v>
      </c>
      <c r="B1206" s="2" t="s">
        <v>127</v>
      </c>
      <c r="C1206" s="2" t="s">
        <v>109</v>
      </c>
      <c r="D1206" s="2">
        <f t="shared" si="289"/>
        <v>2</v>
      </c>
      <c r="E1206" s="2">
        <f t="shared" ca="1" si="299"/>
        <v>8.4</v>
      </c>
      <c r="F1206" s="2">
        <f t="shared" ca="1" si="300"/>
        <v>202</v>
      </c>
      <c r="G1206" s="2">
        <f t="shared" ca="1" si="301"/>
        <v>90</v>
      </c>
      <c r="H1206" s="2">
        <f t="shared" ca="1" si="302"/>
        <v>8.6</v>
      </c>
      <c r="I1206" s="2">
        <f t="shared" ca="1" si="303"/>
        <v>6</v>
      </c>
      <c r="J1206" s="2">
        <f t="shared" ca="1" si="292"/>
        <v>12.600000000000001</v>
      </c>
      <c r="K1206" s="2">
        <f t="shared" ca="1" si="293"/>
        <v>2.02</v>
      </c>
      <c r="L1206" s="2">
        <f t="shared" ca="1" si="294"/>
        <v>1.3499999999999999</v>
      </c>
      <c r="M1206" s="2">
        <f t="shared" ca="1" si="295"/>
        <v>0.43</v>
      </c>
      <c r="N1206" s="14">
        <f t="shared" ca="1" si="296"/>
        <v>0.24</v>
      </c>
      <c r="O1206" s="2">
        <f t="shared" ca="1" si="297"/>
        <v>4.04</v>
      </c>
      <c r="P1206" s="14">
        <f t="shared" ref="P1206:P1269" ca="1" si="304">((140/RANDBETWEEN(150,250))*D1206)</f>
        <v>1.7073170731707317</v>
      </c>
      <c r="Q1206" s="2">
        <f t="shared" ca="1" si="298"/>
        <v>93.902439024390247</v>
      </c>
      <c r="R1206" s="2">
        <f t="shared" ca="1" si="290"/>
        <v>97.942439024390254</v>
      </c>
      <c r="S1206" s="2">
        <v>0</v>
      </c>
      <c r="T1206" s="2">
        <v>0</v>
      </c>
      <c r="U1206" s="2">
        <v>0</v>
      </c>
      <c r="V1206" s="2">
        <v>0</v>
      </c>
      <c r="W1206" s="2">
        <f t="shared" ca="1" si="291"/>
        <v>110.54243902439026</v>
      </c>
    </row>
    <row r="1207" spans="1:23" hidden="1" x14ac:dyDescent="0.35">
      <c r="A1207" s="6" t="s">
        <v>73</v>
      </c>
      <c r="B1207" s="2" t="s">
        <v>127</v>
      </c>
      <c r="C1207" s="2" t="s">
        <v>109</v>
      </c>
      <c r="D1207" s="2">
        <f t="shared" si="289"/>
        <v>2</v>
      </c>
      <c r="E1207" s="2">
        <f t="shared" ca="1" si="299"/>
        <v>8.6</v>
      </c>
      <c r="F1207" s="2">
        <f t="shared" ca="1" si="300"/>
        <v>210</v>
      </c>
      <c r="G1207" s="2">
        <f t="shared" ca="1" si="301"/>
        <v>118</v>
      </c>
      <c r="H1207" s="2">
        <f t="shared" ca="1" si="302"/>
        <v>7</v>
      </c>
      <c r="I1207" s="2">
        <f t="shared" ca="1" si="303"/>
        <v>14</v>
      </c>
      <c r="J1207" s="2">
        <f t="shared" ca="1" si="292"/>
        <v>12.899999999999999</v>
      </c>
      <c r="K1207" s="2">
        <f t="shared" ca="1" si="293"/>
        <v>2.1</v>
      </c>
      <c r="L1207" s="2">
        <f t="shared" ca="1" si="294"/>
        <v>1.77</v>
      </c>
      <c r="M1207" s="2">
        <f t="shared" ca="1" si="295"/>
        <v>0.35000000000000003</v>
      </c>
      <c r="N1207" s="14">
        <f t="shared" ca="1" si="296"/>
        <v>0.42</v>
      </c>
      <c r="O1207" s="2">
        <f t="shared" ca="1" si="297"/>
        <v>4.6399999999999997</v>
      </c>
      <c r="P1207" s="14">
        <f t="shared" ca="1" si="304"/>
        <v>1.1200000000000001</v>
      </c>
      <c r="Q1207" s="2">
        <f t="shared" ca="1" si="298"/>
        <v>61.600000000000009</v>
      </c>
      <c r="R1207" s="2">
        <f t="shared" ca="1" si="290"/>
        <v>66.240000000000009</v>
      </c>
      <c r="S1207" s="2">
        <v>0</v>
      </c>
      <c r="T1207" s="2">
        <v>0</v>
      </c>
      <c r="U1207" s="2">
        <v>0</v>
      </c>
      <c r="V1207" s="2">
        <v>0</v>
      </c>
      <c r="W1207" s="2">
        <f t="shared" ca="1" si="291"/>
        <v>79.140000000000015</v>
      </c>
    </row>
    <row r="1208" spans="1:23" hidden="1" x14ac:dyDescent="0.35">
      <c r="A1208" s="6" t="s">
        <v>74</v>
      </c>
      <c r="B1208" s="2" t="s">
        <v>127</v>
      </c>
      <c r="C1208" s="2" t="s">
        <v>109</v>
      </c>
      <c r="D1208" s="2">
        <f t="shared" si="289"/>
        <v>2</v>
      </c>
      <c r="E1208" s="2">
        <f t="shared" ca="1" si="299"/>
        <v>7.6</v>
      </c>
      <c r="F1208" s="2">
        <f t="shared" ca="1" si="300"/>
        <v>204</v>
      </c>
      <c r="G1208" s="2">
        <f t="shared" ca="1" si="301"/>
        <v>92</v>
      </c>
      <c r="H1208" s="2">
        <f t="shared" ca="1" si="302"/>
        <v>7</v>
      </c>
      <c r="I1208" s="2">
        <f t="shared" ca="1" si="303"/>
        <v>16</v>
      </c>
      <c r="J1208" s="2">
        <f t="shared" ca="1" si="292"/>
        <v>11.399999999999999</v>
      </c>
      <c r="K1208" s="2">
        <f t="shared" ca="1" si="293"/>
        <v>2.04</v>
      </c>
      <c r="L1208" s="2">
        <f t="shared" ca="1" si="294"/>
        <v>1.38</v>
      </c>
      <c r="M1208" s="2">
        <f t="shared" ca="1" si="295"/>
        <v>0.35000000000000003</v>
      </c>
      <c r="N1208" s="14">
        <f t="shared" ca="1" si="296"/>
        <v>0.48</v>
      </c>
      <c r="O1208" s="2">
        <f t="shared" ca="1" si="297"/>
        <v>4.25</v>
      </c>
      <c r="P1208" s="14">
        <f t="shared" ca="1" si="304"/>
        <v>1.201716738197425</v>
      </c>
      <c r="Q1208" s="2">
        <f t="shared" ca="1" si="298"/>
        <v>66.094420600858371</v>
      </c>
      <c r="R1208" s="2">
        <f t="shared" ca="1" si="290"/>
        <v>70.344420600858371</v>
      </c>
      <c r="S1208" s="2">
        <v>0</v>
      </c>
      <c r="T1208" s="2">
        <v>0</v>
      </c>
      <c r="U1208" s="2">
        <v>0</v>
      </c>
      <c r="V1208" s="2">
        <v>0</v>
      </c>
      <c r="W1208" s="2">
        <f t="shared" ca="1" si="291"/>
        <v>81.744420600858376</v>
      </c>
    </row>
    <row r="1209" spans="1:23" hidden="1" x14ac:dyDescent="0.35">
      <c r="A1209" s="6" t="s">
        <v>75</v>
      </c>
      <c r="B1209" s="2" t="s">
        <v>127</v>
      </c>
      <c r="C1209" s="2" t="s">
        <v>109</v>
      </c>
      <c r="D1209" s="2">
        <f t="shared" si="289"/>
        <v>2</v>
      </c>
      <c r="E1209" s="2">
        <f t="shared" ca="1" si="299"/>
        <v>7.4</v>
      </c>
      <c r="F1209" s="2">
        <f t="shared" ca="1" si="300"/>
        <v>220</v>
      </c>
      <c r="G1209" s="2">
        <f t="shared" ca="1" si="301"/>
        <v>104</v>
      </c>
      <c r="H1209" s="2">
        <f t="shared" ca="1" si="302"/>
        <v>9</v>
      </c>
      <c r="I1209" s="2">
        <f t="shared" ca="1" si="303"/>
        <v>16</v>
      </c>
      <c r="J1209" s="2">
        <f t="shared" ca="1" si="292"/>
        <v>11.100000000000001</v>
      </c>
      <c r="K1209" s="2">
        <f t="shared" ca="1" si="293"/>
        <v>2.2000000000000002</v>
      </c>
      <c r="L1209" s="2">
        <f t="shared" ca="1" si="294"/>
        <v>1.56</v>
      </c>
      <c r="M1209" s="2">
        <f t="shared" ca="1" si="295"/>
        <v>0.45</v>
      </c>
      <c r="N1209" s="14">
        <f t="shared" ca="1" si="296"/>
        <v>0.48</v>
      </c>
      <c r="O1209" s="2">
        <f t="shared" ca="1" si="297"/>
        <v>4.6899999999999995</v>
      </c>
      <c r="P1209" s="14">
        <f t="shared" ca="1" si="304"/>
        <v>1.1618257261410789</v>
      </c>
      <c r="Q1209" s="2">
        <f t="shared" ca="1" si="298"/>
        <v>63.900414937759344</v>
      </c>
      <c r="R1209" s="2">
        <f t="shared" ca="1" si="290"/>
        <v>68.590414937759348</v>
      </c>
      <c r="S1209" s="2">
        <v>0</v>
      </c>
      <c r="T1209" s="2">
        <v>0</v>
      </c>
      <c r="U1209" s="2">
        <v>0</v>
      </c>
      <c r="V1209" s="2">
        <v>0</v>
      </c>
      <c r="W1209" s="2">
        <f t="shared" ca="1" si="291"/>
        <v>79.690414937759357</v>
      </c>
    </row>
    <row r="1210" spans="1:23" hidden="1" x14ac:dyDescent="0.35">
      <c r="A1210" s="6" t="s">
        <v>76</v>
      </c>
      <c r="B1210" s="2" t="s">
        <v>127</v>
      </c>
      <c r="C1210" s="2" t="s">
        <v>109</v>
      </c>
      <c r="D1210" s="2">
        <f t="shared" ref="D1210:D1273" si="305">D1209</f>
        <v>2</v>
      </c>
      <c r="E1210" s="2">
        <f t="shared" ca="1" si="299"/>
        <v>8.6</v>
      </c>
      <c r="F1210" s="2">
        <f t="shared" ca="1" si="300"/>
        <v>188</v>
      </c>
      <c r="G1210" s="2">
        <f t="shared" ca="1" si="301"/>
        <v>100</v>
      </c>
      <c r="H1210" s="2">
        <f t="shared" ca="1" si="302"/>
        <v>7</v>
      </c>
      <c r="I1210" s="2">
        <f t="shared" ca="1" si="303"/>
        <v>12</v>
      </c>
      <c r="J1210" s="2">
        <f t="shared" ca="1" si="292"/>
        <v>12.899999999999999</v>
      </c>
      <c r="K1210" s="2">
        <f t="shared" ca="1" si="293"/>
        <v>1.8800000000000001</v>
      </c>
      <c r="L1210" s="2">
        <f t="shared" ca="1" si="294"/>
        <v>1.5</v>
      </c>
      <c r="M1210" s="2">
        <f t="shared" ca="1" si="295"/>
        <v>0.35000000000000003</v>
      </c>
      <c r="N1210" s="14">
        <f t="shared" ca="1" si="296"/>
        <v>0.24</v>
      </c>
      <c r="O1210" s="2">
        <f t="shared" ca="1" si="297"/>
        <v>3.9699999999999998</v>
      </c>
      <c r="P1210" s="14">
        <f t="shared" ca="1" si="304"/>
        <v>1.4973262032085561</v>
      </c>
      <c r="Q1210" s="2">
        <f t="shared" ca="1" si="298"/>
        <v>82.352941176470594</v>
      </c>
      <c r="R1210" s="2">
        <f t="shared" ca="1" si="290"/>
        <v>86.322941176470593</v>
      </c>
      <c r="S1210" s="2">
        <v>0</v>
      </c>
      <c r="T1210" s="2">
        <v>0</v>
      </c>
      <c r="U1210" s="2">
        <v>0</v>
      </c>
      <c r="V1210" s="2">
        <v>0</v>
      </c>
      <c r="W1210" s="2">
        <f t="shared" ca="1" si="291"/>
        <v>99.222941176470584</v>
      </c>
    </row>
    <row r="1211" spans="1:23" hidden="1" x14ac:dyDescent="0.35">
      <c r="A1211" s="6" t="s">
        <v>77</v>
      </c>
      <c r="B1211" s="2" t="s">
        <v>127</v>
      </c>
      <c r="C1211" s="2" t="s">
        <v>109</v>
      </c>
      <c r="D1211" s="2">
        <f t="shared" si="305"/>
        <v>2</v>
      </c>
      <c r="E1211" s="2">
        <f t="shared" ca="1" si="299"/>
        <v>8</v>
      </c>
      <c r="F1211" s="2">
        <f t="shared" ca="1" si="300"/>
        <v>190</v>
      </c>
      <c r="G1211" s="2">
        <f t="shared" ca="1" si="301"/>
        <v>112</v>
      </c>
      <c r="H1211" s="2">
        <f t="shared" ca="1" si="302"/>
        <v>8.8000000000000007</v>
      </c>
      <c r="I1211" s="2">
        <f t="shared" ca="1" si="303"/>
        <v>16</v>
      </c>
      <c r="J1211" s="2">
        <f t="shared" ca="1" si="292"/>
        <v>12</v>
      </c>
      <c r="K1211" s="2">
        <f t="shared" ca="1" si="293"/>
        <v>1.9000000000000001</v>
      </c>
      <c r="L1211" s="2">
        <f t="shared" ca="1" si="294"/>
        <v>1.68</v>
      </c>
      <c r="M1211" s="2">
        <f t="shared" ca="1" si="295"/>
        <v>0.44000000000000006</v>
      </c>
      <c r="N1211" s="14">
        <f t="shared" ca="1" si="296"/>
        <v>0.8</v>
      </c>
      <c r="O1211" s="2">
        <f t="shared" ca="1" si="297"/>
        <v>4.82</v>
      </c>
      <c r="P1211" s="14">
        <f t="shared" ca="1" si="304"/>
        <v>1.1244979919678715</v>
      </c>
      <c r="Q1211" s="2">
        <f t="shared" ca="1" si="298"/>
        <v>61.847389558232933</v>
      </c>
      <c r="R1211" s="2">
        <f t="shared" ca="1" si="290"/>
        <v>66.667389558232941</v>
      </c>
      <c r="S1211" s="2">
        <v>0</v>
      </c>
      <c r="T1211" s="2">
        <v>0</v>
      </c>
      <c r="U1211" s="2">
        <v>0</v>
      </c>
      <c r="V1211" s="2">
        <v>0</v>
      </c>
      <c r="W1211" s="2">
        <f t="shared" ca="1" si="291"/>
        <v>78.667389558232941</v>
      </c>
    </row>
    <row r="1212" spans="1:23" hidden="1" x14ac:dyDescent="0.35">
      <c r="A1212" s="6" t="s">
        <v>78</v>
      </c>
      <c r="B1212" s="2" t="s">
        <v>127</v>
      </c>
      <c r="C1212" s="2" t="s">
        <v>109</v>
      </c>
      <c r="D1212" s="2">
        <f t="shared" si="305"/>
        <v>2</v>
      </c>
      <c r="E1212" s="2">
        <f t="shared" ca="1" si="299"/>
        <v>7.4</v>
      </c>
      <c r="F1212" s="2">
        <f t="shared" ca="1" si="300"/>
        <v>194</v>
      </c>
      <c r="G1212" s="2">
        <f t="shared" ca="1" si="301"/>
        <v>104</v>
      </c>
      <c r="H1212" s="2">
        <f t="shared" ca="1" si="302"/>
        <v>8.4</v>
      </c>
      <c r="I1212" s="2">
        <f t="shared" ca="1" si="303"/>
        <v>6</v>
      </c>
      <c r="J1212" s="2">
        <f t="shared" ca="1" si="292"/>
        <v>11.100000000000001</v>
      </c>
      <c r="K1212" s="2">
        <f t="shared" ca="1" si="293"/>
        <v>1.94</v>
      </c>
      <c r="L1212" s="2">
        <f t="shared" ca="1" si="294"/>
        <v>1.56</v>
      </c>
      <c r="M1212" s="2">
        <f t="shared" ca="1" si="295"/>
        <v>0.42000000000000004</v>
      </c>
      <c r="N1212" s="14">
        <f t="shared" ca="1" si="296"/>
        <v>0.18</v>
      </c>
      <c r="O1212" s="2">
        <f t="shared" ca="1" si="297"/>
        <v>4.0999999999999996</v>
      </c>
      <c r="P1212" s="14">
        <f t="shared" ca="1" si="304"/>
        <v>1.7391304347826086</v>
      </c>
      <c r="Q1212" s="2">
        <f t="shared" ca="1" si="298"/>
        <v>95.65217391304347</v>
      </c>
      <c r="R1212" s="2">
        <f t="shared" ca="1" si="290"/>
        <v>99.752173913043464</v>
      </c>
      <c r="S1212" s="2">
        <v>0</v>
      </c>
      <c r="T1212" s="2">
        <v>0</v>
      </c>
      <c r="U1212" s="2">
        <v>0</v>
      </c>
      <c r="V1212" s="2">
        <v>0</v>
      </c>
      <c r="W1212" s="2">
        <f t="shared" ca="1" si="291"/>
        <v>110.85217391304346</v>
      </c>
    </row>
    <row r="1213" spans="1:23" hidden="1" x14ac:dyDescent="0.35">
      <c r="A1213" s="6" t="s">
        <v>79</v>
      </c>
      <c r="B1213" s="2" t="s">
        <v>127</v>
      </c>
      <c r="C1213" s="2" t="s">
        <v>109</v>
      </c>
      <c r="D1213" s="2">
        <f t="shared" si="305"/>
        <v>2</v>
      </c>
      <c r="E1213" s="2">
        <f t="shared" ca="1" si="299"/>
        <v>8.8000000000000007</v>
      </c>
      <c r="F1213" s="2">
        <f t="shared" ca="1" si="300"/>
        <v>206</v>
      </c>
      <c r="G1213" s="2">
        <f t="shared" ca="1" si="301"/>
        <v>112</v>
      </c>
      <c r="H1213" s="2">
        <f t="shared" ca="1" si="302"/>
        <v>8.6</v>
      </c>
      <c r="I1213" s="2">
        <f t="shared" ca="1" si="303"/>
        <v>14</v>
      </c>
      <c r="J1213" s="2">
        <f t="shared" ca="1" si="292"/>
        <v>13.200000000000001</v>
      </c>
      <c r="K1213" s="2">
        <f t="shared" ca="1" si="293"/>
        <v>2.06</v>
      </c>
      <c r="L1213" s="2">
        <f t="shared" ca="1" si="294"/>
        <v>1.68</v>
      </c>
      <c r="M1213" s="2">
        <f t="shared" ca="1" si="295"/>
        <v>0.43</v>
      </c>
      <c r="N1213" s="14">
        <f t="shared" ca="1" si="296"/>
        <v>0.56000000000000005</v>
      </c>
      <c r="O1213" s="2">
        <f t="shared" ca="1" si="297"/>
        <v>4.7300000000000004</v>
      </c>
      <c r="P1213" s="14">
        <f t="shared" ca="1" si="304"/>
        <v>1.2785388127853881</v>
      </c>
      <c r="Q1213" s="2">
        <f t="shared" ca="1" si="298"/>
        <v>70.319634703196343</v>
      </c>
      <c r="R1213" s="2">
        <f t="shared" ca="1" si="290"/>
        <v>75.049634703196347</v>
      </c>
      <c r="S1213" s="2">
        <v>0</v>
      </c>
      <c r="T1213" s="2">
        <v>0</v>
      </c>
      <c r="U1213" s="2">
        <v>0</v>
      </c>
      <c r="V1213" s="2">
        <v>0</v>
      </c>
      <c r="W1213" s="2">
        <f t="shared" ca="1" si="291"/>
        <v>88.24963470319635</v>
      </c>
    </row>
    <row r="1214" spans="1:23" hidden="1" x14ac:dyDescent="0.35">
      <c r="A1214" s="6" t="s">
        <v>80</v>
      </c>
      <c r="B1214" s="2" t="s">
        <v>127</v>
      </c>
      <c r="C1214" s="2" t="s">
        <v>109</v>
      </c>
      <c r="D1214" s="2">
        <f t="shared" si="305"/>
        <v>2</v>
      </c>
      <c r="E1214" s="2">
        <f t="shared" ca="1" si="299"/>
        <v>7</v>
      </c>
      <c r="F1214" s="2">
        <f t="shared" ca="1" si="300"/>
        <v>184</v>
      </c>
      <c r="G1214" s="2">
        <f t="shared" ca="1" si="301"/>
        <v>96</v>
      </c>
      <c r="H1214" s="2">
        <f t="shared" ca="1" si="302"/>
        <v>8.8000000000000007</v>
      </c>
      <c r="I1214" s="2">
        <f t="shared" ca="1" si="303"/>
        <v>10</v>
      </c>
      <c r="J1214" s="2">
        <f t="shared" ca="1" si="292"/>
        <v>10.5</v>
      </c>
      <c r="K1214" s="2">
        <f t="shared" ca="1" si="293"/>
        <v>1.84</v>
      </c>
      <c r="L1214" s="2">
        <f t="shared" ca="1" si="294"/>
        <v>1.44</v>
      </c>
      <c r="M1214" s="2">
        <f t="shared" ca="1" si="295"/>
        <v>0.44000000000000006</v>
      </c>
      <c r="N1214" s="14">
        <f t="shared" ca="1" si="296"/>
        <v>0.2</v>
      </c>
      <c r="O1214" s="2">
        <f t="shared" ca="1" si="297"/>
        <v>3.9200000000000004</v>
      </c>
      <c r="P1214" s="14">
        <f t="shared" ca="1" si="304"/>
        <v>1.1715481171548117</v>
      </c>
      <c r="Q1214" s="2">
        <f t="shared" ca="1" si="298"/>
        <v>64.43514644351464</v>
      </c>
      <c r="R1214" s="2">
        <f t="shared" ca="1" si="290"/>
        <v>68.355146443514641</v>
      </c>
      <c r="S1214" s="2">
        <v>0</v>
      </c>
      <c r="T1214" s="2">
        <v>0</v>
      </c>
      <c r="U1214" s="2">
        <v>0</v>
      </c>
      <c r="V1214" s="2">
        <v>0</v>
      </c>
      <c r="W1214" s="2">
        <f t="shared" ca="1" si="291"/>
        <v>78.855146443514641</v>
      </c>
    </row>
    <row r="1215" spans="1:23" hidden="1" x14ac:dyDescent="0.35">
      <c r="A1215" s="6" t="s">
        <v>81</v>
      </c>
      <c r="B1215" s="2" t="s">
        <v>127</v>
      </c>
      <c r="C1215" s="2" t="s">
        <v>109</v>
      </c>
      <c r="D1215" s="2">
        <f t="shared" si="305"/>
        <v>2</v>
      </c>
      <c r="E1215" s="2">
        <f t="shared" ca="1" si="299"/>
        <v>7.2</v>
      </c>
      <c r="F1215" s="2">
        <f t="shared" ca="1" si="300"/>
        <v>206</v>
      </c>
      <c r="G1215" s="2">
        <f t="shared" ca="1" si="301"/>
        <v>98</v>
      </c>
      <c r="H1215" s="2">
        <f t="shared" ca="1" si="302"/>
        <v>8</v>
      </c>
      <c r="I1215" s="2">
        <f t="shared" ca="1" si="303"/>
        <v>12</v>
      </c>
      <c r="J1215" s="2">
        <f t="shared" ca="1" si="292"/>
        <v>10.8</v>
      </c>
      <c r="K1215" s="2">
        <f t="shared" ca="1" si="293"/>
        <v>2.06</v>
      </c>
      <c r="L1215" s="2">
        <f t="shared" ca="1" si="294"/>
        <v>1.47</v>
      </c>
      <c r="M1215" s="2">
        <f t="shared" ca="1" si="295"/>
        <v>0.4</v>
      </c>
      <c r="N1215" s="14">
        <f t="shared" ca="1" si="296"/>
        <v>0.24</v>
      </c>
      <c r="O1215" s="2">
        <f t="shared" ca="1" si="297"/>
        <v>4.17</v>
      </c>
      <c r="P1215" s="14">
        <f t="shared" ca="1" si="304"/>
        <v>1.696969696969697</v>
      </c>
      <c r="Q1215" s="2">
        <f t="shared" ca="1" si="298"/>
        <v>93.333333333333343</v>
      </c>
      <c r="R1215" s="2">
        <f t="shared" ca="1" si="290"/>
        <v>97.503333333333345</v>
      </c>
      <c r="S1215" s="2">
        <v>0</v>
      </c>
      <c r="T1215" s="2">
        <v>0</v>
      </c>
      <c r="U1215" s="2">
        <v>0</v>
      </c>
      <c r="V1215" s="2">
        <v>0</v>
      </c>
      <c r="W1215" s="2">
        <f t="shared" ca="1" si="291"/>
        <v>108.30333333333334</v>
      </c>
    </row>
    <row r="1216" spans="1:23" hidden="1" x14ac:dyDescent="0.35">
      <c r="A1216" s="6" t="s">
        <v>82</v>
      </c>
      <c r="B1216" s="2" t="s">
        <v>127</v>
      </c>
      <c r="C1216" s="2" t="s">
        <v>109</v>
      </c>
      <c r="D1216" s="2">
        <f t="shared" si="305"/>
        <v>2</v>
      </c>
      <c r="E1216" s="2">
        <f t="shared" ca="1" si="299"/>
        <v>8.6</v>
      </c>
      <c r="F1216" s="2">
        <f t="shared" ca="1" si="300"/>
        <v>210</v>
      </c>
      <c r="G1216" s="2">
        <f t="shared" ca="1" si="301"/>
        <v>112</v>
      </c>
      <c r="H1216" s="2">
        <f t="shared" ca="1" si="302"/>
        <v>8</v>
      </c>
      <c r="I1216" s="2">
        <f t="shared" ca="1" si="303"/>
        <v>14</v>
      </c>
      <c r="J1216" s="2">
        <f t="shared" ca="1" si="292"/>
        <v>12.899999999999999</v>
      </c>
      <c r="K1216" s="2">
        <f t="shared" ca="1" si="293"/>
        <v>2.1</v>
      </c>
      <c r="L1216" s="2">
        <f t="shared" ca="1" si="294"/>
        <v>1.68</v>
      </c>
      <c r="M1216" s="2">
        <f t="shared" ca="1" si="295"/>
        <v>0.4</v>
      </c>
      <c r="N1216" s="14">
        <f t="shared" ca="1" si="296"/>
        <v>0.28000000000000003</v>
      </c>
      <c r="O1216" s="2">
        <f t="shared" ca="1" si="297"/>
        <v>4.4600000000000009</v>
      </c>
      <c r="P1216" s="14">
        <f t="shared" ca="1" si="304"/>
        <v>1.6568047337278107</v>
      </c>
      <c r="Q1216" s="2">
        <f t="shared" ca="1" si="298"/>
        <v>91.124260355029591</v>
      </c>
      <c r="R1216" s="2">
        <f t="shared" ca="1" si="290"/>
        <v>95.584260355029585</v>
      </c>
      <c r="S1216" s="2">
        <v>0</v>
      </c>
      <c r="T1216" s="2">
        <v>0</v>
      </c>
      <c r="U1216" s="2">
        <v>0</v>
      </c>
      <c r="V1216" s="2">
        <v>0</v>
      </c>
      <c r="W1216" s="2">
        <f t="shared" ca="1" si="291"/>
        <v>108.48426035502959</v>
      </c>
    </row>
    <row r="1217" spans="1:23" hidden="1" x14ac:dyDescent="0.35">
      <c r="A1217" s="6" t="s">
        <v>83</v>
      </c>
      <c r="B1217" s="2" t="s">
        <v>127</v>
      </c>
      <c r="C1217" s="2" t="s">
        <v>109</v>
      </c>
      <c r="D1217" s="2">
        <f t="shared" si="305"/>
        <v>2</v>
      </c>
      <c r="E1217" s="2">
        <f t="shared" ca="1" si="299"/>
        <v>9</v>
      </c>
      <c r="F1217" s="2">
        <f t="shared" ca="1" si="300"/>
        <v>196</v>
      </c>
      <c r="G1217" s="2">
        <f t="shared" ca="1" si="301"/>
        <v>102</v>
      </c>
      <c r="H1217" s="2">
        <f t="shared" ca="1" si="302"/>
        <v>7</v>
      </c>
      <c r="I1217" s="2">
        <f t="shared" ca="1" si="303"/>
        <v>10</v>
      </c>
      <c r="J1217" s="2">
        <f t="shared" ca="1" si="292"/>
        <v>13.5</v>
      </c>
      <c r="K1217" s="2">
        <f t="shared" ca="1" si="293"/>
        <v>1.96</v>
      </c>
      <c r="L1217" s="2">
        <f t="shared" ca="1" si="294"/>
        <v>1.53</v>
      </c>
      <c r="M1217" s="2">
        <f t="shared" ca="1" si="295"/>
        <v>0.35000000000000003</v>
      </c>
      <c r="N1217" s="14">
        <f t="shared" ca="1" si="296"/>
        <v>0.5</v>
      </c>
      <c r="O1217" s="2">
        <f t="shared" ca="1" si="297"/>
        <v>4.34</v>
      </c>
      <c r="P1217" s="14">
        <f t="shared" ca="1" si="304"/>
        <v>1.1618257261410789</v>
      </c>
      <c r="Q1217" s="2">
        <f t="shared" ca="1" si="298"/>
        <v>63.900414937759344</v>
      </c>
      <c r="R1217" s="2">
        <f t="shared" ca="1" si="290"/>
        <v>68.24041493775934</v>
      </c>
      <c r="S1217" s="2">
        <v>0</v>
      </c>
      <c r="T1217" s="2">
        <v>0</v>
      </c>
      <c r="U1217" s="2">
        <v>0</v>
      </c>
      <c r="V1217" s="2">
        <v>0</v>
      </c>
      <c r="W1217" s="2">
        <f t="shared" ca="1" si="291"/>
        <v>81.74041493775934</v>
      </c>
    </row>
    <row r="1218" spans="1:23" hidden="1" x14ac:dyDescent="0.35">
      <c r="A1218" s="6" t="s">
        <v>84</v>
      </c>
      <c r="B1218" s="2" t="s">
        <v>127</v>
      </c>
      <c r="C1218" s="2" t="s">
        <v>109</v>
      </c>
      <c r="D1218" s="2">
        <f t="shared" si="305"/>
        <v>2</v>
      </c>
      <c r="E1218" s="2">
        <f t="shared" ca="1" si="299"/>
        <v>9</v>
      </c>
      <c r="F1218" s="2">
        <f t="shared" ca="1" si="300"/>
        <v>202</v>
      </c>
      <c r="G1218" s="2">
        <f t="shared" ca="1" si="301"/>
        <v>104</v>
      </c>
      <c r="H1218" s="2">
        <f t="shared" ca="1" si="302"/>
        <v>8.4</v>
      </c>
      <c r="I1218" s="2">
        <f t="shared" ca="1" si="303"/>
        <v>14</v>
      </c>
      <c r="J1218" s="2">
        <f t="shared" ca="1" si="292"/>
        <v>13.5</v>
      </c>
      <c r="K1218" s="2">
        <f t="shared" ca="1" si="293"/>
        <v>2.02</v>
      </c>
      <c r="L1218" s="2">
        <f t="shared" ca="1" si="294"/>
        <v>1.56</v>
      </c>
      <c r="M1218" s="2">
        <f t="shared" ca="1" si="295"/>
        <v>0.42000000000000004</v>
      </c>
      <c r="N1218" s="14">
        <f t="shared" ca="1" si="296"/>
        <v>0.28000000000000003</v>
      </c>
      <c r="O1218" s="2">
        <f t="shared" ca="1" si="297"/>
        <v>4.28</v>
      </c>
      <c r="P1218" s="14">
        <f t="shared" ca="1" si="304"/>
        <v>1.3658536585365855</v>
      </c>
      <c r="Q1218" s="2">
        <f t="shared" ca="1" si="298"/>
        <v>75.121951219512198</v>
      </c>
      <c r="R1218" s="2">
        <f t="shared" ref="R1218:R1281" ca="1" si="306">SUM(Q1218,O1218)</f>
        <v>79.401951219512199</v>
      </c>
      <c r="S1218" s="2">
        <v>0</v>
      </c>
      <c r="T1218" s="2">
        <v>0</v>
      </c>
      <c r="U1218" s="2">
        <v>0</v>
      </c>
      <c r="V1218" s="2">
        <v>0</v>
      </c>
      <c r="W1218" s="2">
        <f t="shared" ref="W1218:W1281" ca="1" si="307">SUM(R1218:V1218,J1218)</f>
        <v>92.901951219512199</v>
      </c>
    </row>
    <row r="1219" spans="1:23" hidden="1" x14ac:dyDescent="0.35">
      <c r="A1219" s="6" t="s">
        <v>85</v>
      </c>
      <c r="B1219" s="2" t="s">
        <v>127</v>
      </c>
      <c r="C1219" s="2" t="s">
        <v>109</v>
      </c>
      <c r="D1219" s="2">
        <f t="shared" si="305"/>
        <v>2</v>
      </c>
      <c r="E1219" s="2">
        <f t="shared" ca="1" si="299"/>
        <v>9</v>
      </c>
      <c r="F1219" s="2">
        <f t="shared" ca="1" si="300"/>
        <v>214</v>
      </c>
      <c r="G1219" s="2">
        <f t="shared" ca="1" si="301"/>
        <v>90</v>
      </c>
      <c r="H1219" s="2">
        <f t="shared" ca="1" si="302"/>
        <v>7.6</v>
      </c>
      <c r="I1219" s="2">
        <f t="shared" ca="1" si="303"/>
        <v>12</v>
      </c>
      <c r="J1219" s="2">
        <f t="shared" ref="J1219:J1282" ca="1" si="308">1.5*E1219</f>
        <v>13.5</v>
      </c>
      <c r="K1219" s="2">
        <f t="shared" ref="K1219:K1282" ca="1" si="309">0.01*F1219</f>
        <v>2.14</v>
      </c>
      <c r="L1219" s="2">
        <f t="shared" ref="L1219:L1282" ca="1" si="310">0.015*G1219</f>
        <v>1.3499999999999999</v>
      </c>
      <c r="M1219" s="2">
        <f t="shared" ref="M1219:M1282" ca="1" si="311">0.05*H1219</f>
        <v>0.38</v>
      </c>
      <c r="N1219" s="14">
        <f t="shared" ref="N1219:N1282" ca="1" si="312">(RANDBETWEEN(2,5)/100)*I1219</f>
        <v>0.24</v>
      </c>
      <c r="O1219" s="2">
        <f t="shared" ref="O1219:O1282" ca="1" si="313">SUM(K1219:N1219)</f>
        <v>4.1100000000000003</v>
      </c>
      <c r="P1219" s="14">
        <f t="shared" ca="1" si="304"/>
        <v>1.6091954022988506</v>
      </c>
      <c r="Q1219" s="2">
        <f t="shared" ref="Q1219:Q1282" ca="1" si="314">(55*P1219)</f>
        <v>88.505747126436788</v>
      </c>
      <c r="R1219" s="2">
        <f t="shared" ca="1" si="306"/>
        <v>92.615747126436787</v>
      </c>
      <c r="S1219" s="2">
        <v>0</v>
      </c>
      <c r="T1219" s="2">
        <v>0</v>
      </c>
      <c r="U1219" s="2">
        <v>0</v>
      </c>
      <c r="V1219" s="2">
        <v>0</v>
      </c>
      <c r="W1219" s="2">
        <f t="shared" ca="1" si="307"/>
        <v>106.11574712643679</v>
      </c>
    </row>
    <row r="1220" spans="1:23" hidden="1" x14ac:dyDescent="0.35">
      <c r="A1220" s="6" t="s">
        <v>86</v>
      </c>
      <c r="B1220" s="2" t="s">
        <v>127</v>
      </c>
      <c r="C1220" s="2" t="s">
        <v>109</v>
      </c>
      <c r="D1220" s="2">
        <f t="shared" si="305"/>
        <v>2</v>
      </c>
      <c r="E1220" s="2">
        <f t="shared" ca="1" si="299"/>
        <v>7.4</v>
      </c>
      <c r="F1220" s="2">
        <f t="shared" ca="1" si="300"/>
        <v>184</v>
      </c>
      <c r="G1220" s="2">
        <f t="shared" ca="1" si="301"/>
        <v>116</v>
      </c>
      <c r="H1220" s="2">
        <f t="shared" ca="1" si="302"/>
        <v>7</v>
      </c>
      <c r="I1220" s="2">
        <f t="shared" ca="1" si="303"/>
        <v>10</v>
      </c>
      <c r="J1220" s="2">
        <f t="shared" ca="1" si="308"/>
        <v>11.100000000000001</v>
      </c>
      <c r="K1220" s="2">
        <f t="shared" ca="1" si="309"/>
        <v>1.84</v>
      </c>
      <c r="L1220" s="2">
        <f t="shared" ca="1" si="310"/>
        <v>1.74</v>
      </c>
      <c r="M1220" s="2">
        <f t="shared" ca="1" si="311"/>
        <v>0.35000000000000003</v>
      </c>
      <c r="N1220" s="14">
        <f t="shared" ca="1" si="312"/>
        <v>0.2</v>
      </c>
      <c r="O1220" s="2">
        <f t="shared" ca="1" si="313"/>
        <v>4.13</v>
      </c>
      <c r="P1220" s="14">
        <f t="shared" ca="1" si="304"/>
        <v>1.4973262032085561</v>
      </c>
      <c r="Q1220" s="2">
        <f t="shared" ca="1" si="314"/>
        <v>82.352941176470594</v>
      </c>
      <c r="R1220" s="2">
        <f t="shared" ca="1" si="306"/>
        <v>86.48294117647059</v>
      </c>
      <c r="S1220" s="2">
        <v>0</v>
      </c>
      <c r="T1220" s="2">
        <v>0</v>
      </c>
      <c r="U1220" s="2">
        <v>0</v>
      </c>
      <c r="V1220" s="2">
        <v>0</v>
      </c>
      <c r="W1220" s="2">
        <f t="shared" ca="1" si="307"/>
        <v>97.582941176470598</v>
      </c>
    </row>
    <row r="1221" spans="1:23" hidden="1" x14ac:dyDescent="0.35">
      <c r="A1221" s="6" t="s">
        <v>87</v>
      </c>
      <c r="B1221" s="2" t="s">
        <v>127</v>
      </c>
      <c r="C1221" s="2" t="s">
        <v>109</v>
      </c>
      <c r="D1221" s="2">
        <f t="shared" si="305"/>
        <v>2</v>
      </c>
      <c r="E1221" s="2">
        <f t="shared" ca="1" si="299"/>
        <v>8.6</v>
      </c>
      <c r="F1221" s="2">
        <f t="shared" ca="1" si="300"/>
        <v>206</v>
      </c>
      <c r="G1221" s="2">
        <f t="shared" ca="1" si="301"/>
        <v>96</v>
      </c>
      <c r="H1221" s="2">
        <f t="shared" ca="1" si="302"/>
        <v>7.2</v>
      </c>
      <c r="I1221" s="2">
        <f t="shared" ca="1" si="303"/>
        <v>8</v>
      </c>
      <c r="J1221" s="2">
        <f t="shared" ca="1" si="308"/>
        <v>12.899999999999999</v>
      </c>
      <c r="K1221" s="2">
        <f t="shared" ca="1" si="309"/>
        <v>2.06</v>
      </c>
      <c r="L1221" s="2">
        <f t="shared" ca="1" si="310"/>
        <v>1.44</v>
      </c>
      <c r="M1221" s="2">
        <f t="shared" ca="1" si="311"/>
        <v>0.36000000000000004</v>
      </c>
      <c r="N1221" s="14">
        <f t="shared" ca="1" si="312"/>
        <v>0.4</v>
      </c>
      <c r="O1221" s="2">
        <f t="shared" ca="1" si="313"/>
        <v>4.26</v>
      </c>
      <c r="P1221" s="14">
        <f t="shared" ca="1" si="304"/>
        <v>1.3333333333333333</v>
      </c>
      <c r="Q1221" s="2">
        <f t="shared" ca="1" si="314"/>
        <v>73.333333333333329</v>
      </c>
      <c r="R1221" s="2">
        <f t="shared" ca="1" si="306"/>
        <v>77.593333333333334</v>
      </c>
      <c r="S1221" s="2">
        <v>0</v>
      </c>
      <c r="T1221" s="2">
        <v>0</v>
      </c>
      <c r="U1221" s="2">
        <v>0</v>
      </c>
      <c r="V1221" s="2">
        <v>0</v>
      </c>
      <c r="W1221" s="2">
        <f t="shared" ca="1" si="307"/>
        <v>90.493333333333339</v>
      </c>
    </row>
    <row r="1222" spans="1:23" hidden="1" x14ac:dyDescent="0.35">
      <c r="A1222" s="6" t="s">
        <v>88</v>
      </c>
      <c r="B1222" s="2" t="s">
        <v>127</v>
      </c>
      <c r="C1222" s="2" t="s">
        <v>109</v>
      </c>
      <c r="D1222" s="2">
        <f t="shared" si="305"/>
        <v>2</v>
      </c>
      <c r="E1222" s="2">
        <f t="shared" ca="1" si="299"/>
        <v>8.4</v>
      </c>
      <c r="F1222" s="2">
        <f t="shared" ca="1" si="300"/>
        <v>180</v>
      </c>
      <c r="G1222" s="2">
        <f t="shared" ca="1" si="301"/>
        <v>110</v>
      </c>
      <c r="H1222" s="2">
        <f t="shared" ca="1" si="302"/>
        <v>7</v>
      </c>
      <c r="I1222" s="2">
        <f t="shared" ca="1" si="303"/>
        <v>8</v>
      </c>
      <c r="J1222" s="2">
        <f t="shared" ca="1" si="308"/>
        <v>12.600000000000001</v>
      </c>
      <c r="K1222" s="2">
        <f t="shared" ca="1" si="309"/>
        <v>1.8</v>
      </c>
      <c r="L1222" s="2">
        <f t="shared" ca="1" si="310"/>
        <v>1.65</v>
      </c>
      <c r="M1222" s="2">
        <f t="shared" ca="1" si="311"/>
        <v>0.35000000000000003</v>
      </c>
      <c r="N1222" s="14">
        <f t="shared" ca="1" si="312"/>
        <v>0.16</v>
      </c>
      <c r="O1222" s="2">
        <f t="shared" ca="1" si="313"/>
        <v>3.9600000000000004</v>
      </c>
      <c r="P1222" s="14">
        <f t="shared" ca="1" si="304"/>
        <v>1.2444444444444445</v>
      </c>
      <c r="Q1222" s="2">
        <f t="shared" ca="1" si="314"/>
        <v>68.444444444444443</v>
      </c>
      <c r="R1222" s="2">
        <f t="shared" ca="1" si="306"/>
        <v>72.404444444444437</v>
      </c>
      <c r="S1222" s="2">
        <v>0</v>
      </c>
      <c r="T1222" s="2">
        <v>0</v>
      </c>
      <c r="U1222" s="2">
        <v>0</v>
      </c>
      <c r="V1222" s="2">
        <v>0</v>
      </c>
      <c r="W1222" s="2">
        <f t="shared" ca="1" si="307"/>
        <v>85.004444444444431</v>
      </c>
    </row>
    <row r="1223" spans="1:23" hidden="1" x14ac:dyDescent="0.35">
      <c r="A1223" s="6" t="s">
        <v>89</v>
      </c>
      <c r="B1223" s="2" t="s">
        <v>127</v>
      </c>
      <c r="C1223" s="2" t="s">
        <v>109</v>
      </c>
      <c r="D1223" s="2">
        <f t="shared" si="305"/>
        <v>2</v>
      </c>
      <c r="E1223" s="2">
        <f t="shared" ca="1" si="299"/>
        <v>8</v>
      </c>
      <c r="F1223" s="2">
        <f t="shared" ca="1" si="300"/>
        <v>190</v>
      </c>
      <c r="G1223" s="2">
        <f t="shared" ca="1" si="301"/>
        <v>90</v>
      </c>
      <c r="H1223" s="2">
        <f t="shared" ca="1" si="302"/>
        <v>8.4</v>
      </c>
      <c r="I1223" s="2">
        <f t="shared" ca="1" si="303"/>
        <v>6</v>
      </c>
      <c r="J1223" s="2">
        <f t="shared" ca="1" si="308"/>
        <v>12</v>
      </c>
      <c r="K1223" s="2">
        <f t="shared" ca="1" si="309"/>
        <v>1.9000000000000001</v>
      </c>
      <c r="L1223" s="2">
        <f t="shared" ca="1" si="310"/>
        <v>1.3499999999999999</v>
      </c>
      <c r="M1223" s="2">
        <f t="shared" ca="1" si="311"/>
        <v>0.42000000000000004</v>
      </c>
      <c r="N1223" s="14">
        <f t="shared" ca="1" si="312"/>
        <v>0.18</v>
      </c>
      <c r="O1223" s="2">
        <f t="shared" ca="1" si="313"/>
        <v>3.85</v>
      </c>
      <c r="P1223" s="14">
        <f t="shared" ca="1" si="304"/>
        <v>1.320754716981132</v>
      </c>
      <c r="Q1223" s="2">
        <f t="shared" ca="1" si="314"/>
        <v>72.641509433962256</v>
      </c>
      <c r="R1223" s="2">
        <f t="shared" ca="1" si="306"/>
        <v>76.49150943396225</v>
      </c>
      <c r="S1223" s="2">
        <v>0</v>
      </c>
      <c r="T1223" s="2">
        <v>0</v>
      </c>
      <c r="U1223" s="2">
        <v>0</v>
      </c>
      <c r="V1223" s="2">
        <v>0</v>
      </c>
      <c r="W1223" s="2">
        <f t="shared" ca="1" si="307"/>
        <v>88.49150943396225</v>
      </c>
    </row>
    <row r="1224" spans="1:23" hidden="1" x14ac:dyDescent="0.35">
      <c r="A1224" s="6" t="s">
        <v>90</v>
      </c>
      <c r="B1224" s="2" t="s">
        <v>127</v>
      </c>
      <c r="C1224" s="2" t="s">
        <v>109</v>
      </c>
      <c r="D1224" s="2">
        <f t="shared" si="305"/>
        <v>2</v>
      </c>
      <c r="E1224" s="2">
        <f t="shared" ca="1" si="299"/>
        <v>7.4</v>
      </c>
      <c r="F1224" s="2">
        <f t="shared" ca="1" si="300"/>
        <v>208</v>
      </c>
      <c r="G1224" s="2">
        <f t="shared" ca="1" si="301"/>
        <v>108</v>
      </c>
      <c r="H1224" s="2">
        <f t="shared" ca="1" si="302"/>
        <v>7.6</v>
      </c>
      <c r="I1224" s="2">
        <f t="shared" ca="1" si="303"/>
        <v>6</v>
      </c>
      <c r="J1224" s="2">
        <f t="shared" ca="1" si="308"/>
        <v>11.100000000000001</v>
      </c>
      <c r="K1224" s="2">
        <f t="shared" ca="1" si="309"/>
        <v>2.08</v>
      </c>
      <c r="L1224" s="2">
        <f t="shared" ca="1" si="310"/>
        <v>1.6199999999999999</v>
      </c>
      <c r="M1224" s="2">
        <f t="shared" ca="1" si="311"/>
        <v>0.38</v>
      </c>
      <c r="N1224" s="14">
        <f t="shared" ca="1" si="312"/>
        <v>0.18</v>
      </c>
      <c r="O1224" s="2">
        <f t="shared" ca="1" si="313"/>
        <v>4.26</v>
      </c>
      <c r="P1224" s="14">
        <f t="shared" ca="1" si="304"/>
        <v>1.1715481171548117</v>
      </c>
      <c r="Q1224" s="2">
        <f t="shared" ca="1" si="314"/>
        <v>64.43514644351464</v>
      </c>
      <c r="R1224" s="2">
        <f t="shared" ca="1" si="306"/>
        <v>68.695146443514645</v>
      </c>
      <c r="S1224" s="2">
        <v>0</v>
      </c>
      <c r="T1224" s="2">
        <v>0</v>
      </c>
      <c r="U1224" s="2">
        <v>0</v>
      </c>
      <c r="V1224" s="2">
        <v>0</v>
      </c>
      <c r="W1224" s="2">
        <f t="shared" ca="1" si="307"/>
        <v>79.795146443514653</v>
      </c>
    </row>
    <row r="1225" spans="1:23" hidden="1" x14ac:dyDescent="0.35">
      <c r="A1225" s="6" t="s">
        <v>91</v>
      </c>
      <c r="B1225" s="2" t="s">
        <v>127</v>
      </c>
      <c r="C1225" s="2" t="s">
        <v>109</v>
      </c>
      <c r="D1225" s="2">
        <f t="shared" si="305"/>
        <v>2</v>
      </c>
      <c r="E1225" s="2">
        <f t="shared" ca="1" si="299"/>
        <v>7.6</v>
      </c>
      <c r="F1225" s="2">
        <f t="shared" ca="1" si="300"/>
        <v>218</v>
      </c>
      <c r="G1225" s="2">
        <f t="shared" ca="1" si="301"/>
        <v>116</v>
      </c>
      <c r="H1225" s="2">
        <f t="shared" ca="1" si="302"/>
        <v>8.1999999999999993</v>
      </c>
      <c r="I1225" s="2">
        <f t="shared" ca="1" si="303"/>
        <v>16</v>
      </c>
      <c r="J1225" s="2">
        <f t="shared" ca="1" si="308"/>
        <v>11.399999999999999</v>
      </c>
      <c r="K1225" s="2">
        <f t="shared" ca="1" si="309"/>
        <v>2.1800000000000002</v>
      </c>
      <c r="L1225" s="2">
        <f t="shared" ca="1" si="310"/>
        <v>1.74</v>
      </c>
      <c r="M1225" s="2">
        <f t="shared" ca="1" si="311"/>
        <v>0.41</v>
      </c>
      <c r="N1225" s="14">
        <f t="shared" ca="1" si="312"/>
        <v>0.32</v>
      </c>
      <c r="O1225" s="2">
        <f t="shared" ca="1" si="313"/>
        <v>4.6500000000000004</v>
      </c>
      <c r="P1225" s="14">
        <f t="shared" ca="1" si="304"/>
        <v>1.2121212121212122</v>
      </c>
      <c r="Q1225" s="2">
        <f t="shared" ca="1" si="314"/>
        <v>66.666666666666671</v>
      </c>
      <c r="R1225" s="2">
        <f t="shared" ca="1" si="306"/>
        <v>71.316666666666677</v>
      </c>
      <c r="S1225" s="2">
        <v>0</v>
      </c>
      <c r="T1225" s="2">
        <v>0</v>
      </c>
      <c r="U1225" s="2">
        <v>0</v>
      </c>
      <c r="V1225" s="2">
        <v>0</v>
      </c>
      <c r="W1225" s="2">
        <f t="shared" ca="1" si="307"/>
        <v>82.716666666666669</v>
      </c>
    </row>
    <row r="1226" spans="1:23" hidden="1" x14ac:dyDescent="0.35">
      <c r="A1226" s="6" t="s">
        <v>92</v>
      </c>
      <c r="B1226" s="2" t="s">
        <v>127</v>
      </c>
      <c r="C1226" s="2" t="s">
        <v>109</v>
      </c>
      <c r="D1226" s="2">
        <f t="shared" si="305"/>
        <v>2</v>
      </c>
      <c r="E1226" s="2">
        <f t="shared" ca="1" si="299"/>
        <v>7.8</v>
      </c>
      <c r="F1226" s="2">
        <f t="shared" ca="1" si="300"/>
        <v>220</v>
      </c>
      <c r="G1226" s="2">
        <f t="shared" ca="1" si="301"/>
        <v>120</v>
      </c>
      <c r="H1226" s="2">
        <f t="shared" ca="1" si="302"/>
        <v>8.6</v>
      </c>
      <c r="I1226" s="2">
        <f t="shared" ca="1" si="303"/>
        <v>8</v>
      </c>
      <c r="J1226" s="2">
        <f t="shared" ca="1" si="308"/>
        <v>11.7</v>
      </c>
      <c r="K1226" s="2">
        <f t="shared" ca="1" si="309"/>
        <v>2.2000000000000002</v>
      </c>
      <c r="L1226" s="2">
        <f t="shared" ca="1" si="310"/>
        <v>1.7999999999999998</v>
      </c>
      <c r="M1226" s="2">
        <f t="shared" ca="1" si="311"/>
        <v>0.43</v>
      </c>
      <c r="N1226" s="14">
        <f t="shared" ca="1" si="312"/>
        <v>0.32</v>
      </c>
      <c r="O1226" s="2">
        <f t="shared" ca="1" si="313"/>
        <v>4.75</v>
      </c>
      <c r="P1226" s="14">
        <f t="shared" ca="1" si="304"/>
        <v>1.696969696969697</v>
      </c>
      <c r="Q1226" s="2">
        <f t="shared" ca="1" si="314"/>
        <v>93.333333333333343</v>
      </c>
      <c r="R1226" s="2">
        <f t="shared" ca="1" si="306"/>
        <v>98.083333333333343</v>
      </c>
      <c r="S1226" s="2">
        <v>0</v>
      </c>
      <c r="T1226" s="2">
        <v>0</v>
      </c>
      <c r="U1226" s="2">
        <v>0</v>
      </c>
      <c r="V1226" s="2">
        <v>0</v>
      </c>
      <c r="W1226" s="2">
        <f t="shared" ca="1" si="307"/>
        <v>109.78333333333335</v>
      </c>
    </row>
    <row r="1227" spans="1:23" hidden="1" x14ac:dyDescent="0.35">
      <c r="A1227" s="6" t="s">
        <v>93</v>
      </c>
      <c r="B1227" s="2" t="s">
        <v>127</v>
      </c>
      <c r="C1227" s="2" t="s">
        <v>109</v>
      </c>
      <c r="D1227" s="2">
        <f t="shared" si="305"/>
        <v>2</v>
      </c>
      <c r="E1227" s="2">
        <f t="shared" ca="1" si="299"/>
        <v>9</v>
      </c>
      <c r="F1227" s="2">
        <f t="shared" ca="1" si="300"/>
        <v>184</v>
      </c>
      <c r="G1227" s="2">
        <f t="shared" ca="1" si="301"/>
        <v>112</v>
      </c>
      <c r="H1227" s="2">
        <f t="shared" ca="1" si="302"/>
        <v>8</v>
      </c>
      <c r="I1227" s="2">
        <f t="shared" ca="1" si="303"/>
        <v>8</v>
      </c>
      <c r="J1227" s="2">
        <f t="shared" ca="1" si="308"/>
        <v>13.5</v>
      </c>
      <c r="K1227" s="2">
        <f t="shared" ca="1" si="309"/>
        <v>1.84</v>
      </c>
      <c r="L1227" s="2">
        <f t="shared" ca="1" si="310"/>
        <v>1.68</v>
      </c>
      <c r="M1227" s="2">
        <f t="shared" ca="1" si="311"/>
        <v>0.4</v>
      </c>
      <c r="N1227" s="14">
        <f t="shared" ca="1" si="312"/>
        <v>0.32</v>
      </c>
      <c r="O1227" s="2">
        <f t="shared" ca="1" si="313"/>
        <v>4.24</v>
      </c>
      <c r="P1227" s="14">
        <f t="shared" ca="1" si="304"/>
        <v>1.3333333333333333</v>
      </c>
      <c r="Q1227" s="2">
        <f t="shared" ca="1" si="314"/>
        <v>73.333333333333329</v>
      </c>
      <c r="R1227" s="2">
        <f t="shared" ca="1" si="306"/>
        <v>77.573333333333323</v>
      </c>
      <c r="S1227" s="2">
        <v>0</v>
      </c>
      <c r="T1227" s="2">
        <v>0</v>
      </c>
      <c r="U1227" s="2">
        <v>0</v>
      </c>
      <c r="V1227" s="2">
        <v>0</v>
      </c>
      <c r="W1227" s="2">
        <f t="shared" ca="1" si="307"/>
        <v>91.073333333333323</v>
      </c>
    </row>
    <row r="1228" spans="1:23" hidden="1" x14ac:dyDescent="0.35">
      <c r="A1228" s="6" t="s">
        <v>94</v>
      </c>
      <c r="B1228" s="2" t="s">
        <v>127</v>
      </c>
      <c r="C1228" s="2" t="s">
        <v>109</v>
      </c>
      <c r="D1228" s="2">
        <f t="shared" si="305"/>
        <v>2</v>
      </c>
      <c r="E1228" s="2">
        <f t="shared" ca="1" si="299"/>
        <v>8</v>
      </c>
      <c r="F1228" s="2">
        <f t="shared" ca="1" si="300"/>
        <v>218</v>
      </c>
      <c r="G1228" s="2">
        <f t="shared" ca="1" si="301"/>
        <v>102</v>
      </c>
      <c r="H1228" s="2">
        <f t="shared" ca="1" si="302"/>
        <v>8.6</v>
      </c>
      <c r="I1228" s="2">
        <f t="shared" ca="1" si="303"/>
        <v>4</v>
      </c>
      <c r="J1228" s="2">
        <f t="shared" ca="1" si="308"/>
        <v>12</v>
      </c>
      <c r="K1228" s="2">
        <f t="shared" ca="1" si="309"/>
        <v>2.1800000000000002</v>
      </c>
      <c r="L1228" s="2">
        <f t="shared" ca="1" si="310"/>
        <v>1.53</v>
      </c>
      <c r="M1228" s="2">
        <f t="shared" ca="1" si="311"/>
        <v>0.43</v>
      </c>
      <c r="N1228" s="14">
        <f t="shared" ca="1" si="312"/>
        <v>0.08</v>
      </c>
      <c r="O1228" s="2">
        <f t="shared" ca="1" si="313"/>
        <v>4.22</v>
      </c>
      <c r="P1228" s="14">
        <f t="shared" ca="1" si="304"/>
        <v>1.1666666666666667</v>
      </c>
      <c r="Q1228" s="2">
        <f t="shared" ca="1" si="314"/>
        <v>64.166666666666671</v>
      </c>
      <c r="R1228" s="2">
        <f t="shared" ca="1" si="306"/>
        <v>68.38666666666667</v>
      </c>
      <c r="S1228" s="2">
        <v>0</v>
      </c>
      <c r="T1228" s="2">
        <v>0</v>
      </c>
      <c r="U1228" s="2">
        <v>0</v>
      </c>
      <c r="V1228" s="2">
        <v>0</v>
      </c>
      <c r="W1228" s="2">
        <f t="shared" ca="1" si="307"/>
        <v>80.38666666666667</v>
      </c>
    </row>
    <row r="1229" spans="1:23" x14ac:dyDescent="0.35">
      <c r="A1229" s="6" t="s">
        <v>95</v>
      </c>
      <c r="B1229" s="2" t="s">
        <v>127</v>
      </c>
      <c r="C1229" s="2" t="s">
        <v>109</v>
      </c>
      <c r="D1229" s="2">
        <f t="shared" si="305"/>
        <v>2</v>
      </c>
      <c r="E1229" s="2">
        <f t="shared" ca="1" si="299"/>
        <v>8.6</v>
      </c>
      <c r="F1229" s="2">
        <f t="shared" ca="1" si="300"/>
        <v>190</v>
      </c>
      <c r="G1229" s="2">
        <f t="shared" ca="1" si="301"/>
        <v>94</v>
      </c>
      <c r="H1229" s="2">
        <f t="shared" ca="1" si="302"/>
        <v>8.6</v>
      </c>
      <c r="I1229" s="2">
        <f t="shared" ca="1" si="303"/>
        <v>16</v>
      </c>
      <c r="J1229" s="2">
        <f t="shared" ca="1" si="308"/>
        <v>12.899999999999999</v>
      </c>
      <c r="K1229" s="2">
        <f t="shared" ca="1" si="309"/>
        <v>1.9000000000000001</v>
      </c>
      <c r="L1229" s="2">
        <f t="shared" ca="1" si="310"/>
        <v>1.41</v>
      </c>
      <c r="M1229" s="2">
        <f t="shared" ca="1" si="311"/>
        <v>0.43</v>
      </c>
      <c r="N1229" s="14">
        <f t="shared" ca="1" si="312"/>
        <v>0.48</v>
      </c>
      <c r="O1229" s="2">
        <f t="shared" ca="1" si="313"/>
        <v>4.2200000000000006</v>
      </c>
      <c r="P1229" s="14">
        <f t="shared" ca="1" si="304"/>
        <v>1.5384615384615385</v>
      </c>
      <c r="Q1229" s="2">
        <f t="shared" ca="1" si="314"/>
        <v>84.615384615384613</v>
      </c>
      <c r="R1229" s="2">
        <f t="shared" ca="1" si="306"/>
        <v>88.835384615384612</v>
      </c>
      <c r="S1229" s="2">
        <v>0</v>
      </c>
      <c r="T1229" s="2">
        <v>0</v>
      </c>
      <c r="U1229" s="2">
        <v>0</v>
      </c>
      <c r="V1229" s="2">
        <v>0</v>
      </c>
      <c r="W1229" s="2">
        <f t="shared" ca="1" si="307"/>
        <v>101.73538461538462</v>
      </c>
    </row>
    <row r="1230" spans="1:23" hidden="1" x14ac:dyDescent="0.35">
      <c r="A1230" s="6" t="s">
        <v>96</v>
      </c>
      <c r="B1230" s="2" t="s">
        <v>127</v>
      </c>
      <c r="C1230" s="2" t="s">
        <v>109</v>
      </c>
      <c r="D1230" s="2">
        <f t="shared" si="305"/>
        <v>2</v>
      </c>
      <c r="E1230" s="2">
        <f t="shared" ca="1" si="299"/>
        <v>7.2</v>
      </c>
      <c r="F1230" s="2">
        <f t="shared" ca="1" si="300"/>
        <v>202</v>
      </c>
      <c r="G1230" s="2">
        <f t="shared" ca="1" si="301"/>
        <v>108</v>
      </c>
      <c r="H1230" s="2">
        <f t="shared" ca="1" si="302"/>
        <v>8.1999999999999993</v>
      </c>
      <c r="I1230" s="2">
        <f t="shared" ca="1" si="303"/>
        <v>16</v>
      </c>
      <c r="J1230" s="2">
        <f t="shared" ca="1" si="308"/>
        <v>10.8</v>
      </c>
      <c r="K1230" s="2">
        <f t="shared" ca="1" si="309"/>
        <v>2.02</v>
      </c>
      <c r="L1230" s="2">
        <f t="shared" ca="1" si="310"/>
        <v>1.6199999999999999</v>
      </c>
      <c r="M1230" s="2">
        <f t="shared" ca="1" si="311"/>
        <v>0.41</v>
      </c>
      <c r="N1230" s="14">
        <f t="shared" ca="1" si="312"/>
        <v>0.48</v>
      </c>
      <c r="O1230" s="2">
        <f t="shared" ca="1" si="313"/>
        <v>4.5299999999999994</v>
      </c>
      <c r="P1230" s="14">
        <f t="shared" ca="1" si="304"/>
        <v>1.7177914110429449</v>
      </c>
      <c r="Q1230" s="2">
        <f t="shared" ca="1" si="314"/>
        <v>94.478527607361968</v>
      </c>
      <c r="R1230" s="2">
        <f t="shared" ca="1" si="306"/>
        <v>99.00852760736197</v>
      </c>
      <c r="S1230" s="2">
        <v>0</v>
      </c>
      <c r="T1230" s="2">
        <v>0</v>
      </c>
      <c r="U1230" s="2">
        <v>0</v>
      </c>
      <c r="V1230" s="2">
        <v>0</v>
      </c>
      <c r="W1230" s="2">
        <f t="shared" ca="1" si="307"/>
        <v>109.80852760736197</v>
      </c>
    </row>
    <row r="1231" spans="1:23" hidden="1" x14ac:dyDescent="0.35">
      <c r="A1231" s="6" t="s">
        <v>97</v>
      </c>
      <c r="B1231" s="2" t="s">
        <v>127</v>
      </c>
      <c r="C1231" s="2" t="s">
        <v>109</v>
      </c>
      <c r="D1231" s="2">
        <f t="shared" si="305"/>
        <v>2</v>
      </c>
      <c r="E1231" s="2">
        <f t="shared" ref="E1231:E1294" ca="1" si="315">(RANDBETWEEN(35,45)/10)*D1231</f>
        <v>7.4</v>
      </c>
      <c r="F1231" s="2">
        <f t="shared" ref="F1231:F1294" ca="1" si="316">RANDBETWEEN(90,110)*D1231</f>
        <v>186</v>
      </c>
      <c r="G1231" s="2">
        <f t="shared" ref="G1231:G1294" ca="1" si="317">RANDBETWEEN(45,60)*D1231</f>
        <v>114</v>
      </c>
      <c r="H1231" s="2">
        <f t="shared" ref="H1231:H1294" ca="1" si="318">(RANDBETWEEN(35,45)/10)*D1231</f>
        <v>7.4</v>
      </c>
      <c r="I1231" s="2">
        <f t="shared" ref="I1231:I1294" ca="1" si="319">RANDBETWEEN(2,8)*D1231</f>
        <v>10</v>
      </c>
      <c r="J1231" s="2">
        <f t="shared" ca="1" si="308"/>
        <v>11.100000000000001</v>
      </c>
      <c r="K1231" s="2">
        <f t="shared" ca="1" si="309"/>
        <v>1.86</v>
      </c>
      <c r="L1231" s="2">
        <f t="shared" ca="1" si="310"/>
        <v>1.71</v>
      </c>
      <c r="M1231" s="2">
        <f t="shared" ca="1" si="311"/>
        <v>0.37000000000000005</v>
      </c>
      <c r="N1231" s="14">
        <f t="shared" ca="1" si="312"/>
        <v>0.2</v>
      </c>
      <c r="O1231" s="2">
        <f t="shared" ca="1" si="313"/>
        <v>4.1400000000000006</v>
      </c>
      <c r="P1231" s="14">
        <f t="shared" ca="1" si="304"/>
        <v>1.6766467065868262</v>
      </c>
      <c r="Q1231" s="2">
        <f t="shared" ca="1" si="314"/>
        <v>92.215568862275447</v>
      </c>
      <c r="R1231" s="2">
        <f t="shared" ca="1" si="306"/>
        <v>96.355568862275447</v>
      </c>
      <c r="S1231" s="2">
        <v>0</v>
      </c>
      <c r="T1231" s="2">
        <v>0</v>
      </c>
      <c r="U1231" s="2">
        <v>0</v>
      </c>
      <c r="V1231" s="2">
        <v>0</v>
      </c>
      <c r="W1231" s="2">
        <f t="shared" ca="1" si="307"/>
        <v>107.45556886227544</v>
      </c>
    </row>
    <row r="1232" spans="1:23" hidden="1" x14ac:dyDescent="0.35">
      <c r="A1232" s="6" t="s">
        <v>50</v>
      </c>
      <c r="B1232" s="2" t="s">
        <v>128</v>
      </c>
      <c r="C1232" s="2" t="s">
        <v>109</v>
      </c>
      <c r="D1232" s="2">
        <f t="shared" si="305"/>
        <v>2</v>
      </c>
      <c r="E1232" s="2">
        <f t="shared" ca="1" si="315"/>
        <v>7.6</v>
      </c>
      <c r="F1232" s="2">
        <f t="shared" ca="1" si="316"/>
        <v>188</v>
      </c>
      <c r="G1232" s="2">
        <f t="shared" ca="1" si="317"/>
        <v>94</v>
      </c>
      <c r="H1232" s="2">
        <f t="shared" ca="1" si="318"/>
        <v>8.6</v>
      </c>
      <c r="I1232" s="2">
        <f t="shared" ca="1" si="319"/>
        <v>10</v>
      </c>
      <c r="J1232" s="2">
        <f t="shared" ca="1" si="308"/>
        <v>11.399999999999999</v>
      </c>
      <c r="K1232" s="2">
        <f t="shared" ca="1" si="309"/>
        <v>1.8800000000000001</v>
      </c>
      <c r="L1232" s="2">
        <f t="shared" ca="1" si="310"/>
        <v>1.41</v>
      </c>
      <c r="M1232" s="2">
        <f t="shared" ca="1" si="311"/>
        <v>0.43</v>
      </c>
      <c r="N1232" s="14">
        <f t="shared" ca="1" si="312"/>
        <v>0.5</v>
      </c>
      <c r="O1232" s="2">
        <f t="shared" ca="1" si="313"/>
        <v>4.2200000000000006</v>
      </c>
      <c r="P1232" s="14">
        <f t="shared" ca="1" si="304"/>
        <v>1.5053763440860215</v>
      </c>
      <c r="Q1232" s="2">
        <f t="shared" ca="1" si="314"/>
        <v>82.795698924731184</v>
      </c>
      <c r="R1232" s="2">
        <f t="shared" ca="1" si="306"/>
        <v>87.015698924731183</v>
      </c>
      <c r="S1232" s="2">
        <v>0</v>
      </c>
      <c r="T1232" s="2">
        <v>0</v>
      </c>
      <c r="U1232" s="2">
        <v>0</v>
      </c>
      <c r="V1232" s="2">
        <v>0</v>
      </c>
      <c r="W1232" s="2">
        <f t="shared" ca="1" si="307"/>
        <v>98.415698924731174</v>
      </c>
    </row>
    <row r="1233" spans="1:23" hidden="1" x14ac:dyDescent="0.35">
      <c r="A1233" s="6" t="s">
        <v>51</v>
      </c>
      <c r="B1233" s="2" t="s">
        <v>128</v>
      </c>
      <c r="C1233" s="2" t="s">
        <v>109</v>
      </c>
      <c r="D1233" s="2">
        <f t="shared" si="305"/>
        <v>2</v>
      </c>
      <c r="E1233" s="2">
        <f t="shared" ca="1" si="315"/>
        <v>7.6</v>
      </c>
      <c r="F1233" s="2">
        <f t="shared" ca="1" si="316"/>
        <v>200</v>
      </c>
      <c r="G1233" s="2">
        <f t="shared" ca="1" si="317"/>
        <v>92</v>
      </c>
      <c r="H1233" s="2">
        <f t="shared" ca="1" si="318"/>
        <v>7.6</v>
      </c>
      <c r="I1233" s="2">
        <f t="shared" ca="1" si="319"/>
        <v>12</v>
      </c>
      <c r="J1233" s="2">
        <f t="shared" ca="1" si="308"/>
        <v>11.399999999999999</v>
      </c>
      <c r="K1233" s="2">
        <f t="shared" ca="1" si="309"/>
        <v>2</v>
      </c>
      <c r="L1233" s="2">
        <f t="shared" ca="1" si="310"/>
        <v>1.38</v>
      </c>
      <c r="M1233" s="2">
        <f t="shared" ca="1" si="311"/>
        <v>0.38</v>
      </c>
      <c r="N1233" s="14">
        <f t="shared" ca="1" si="312"/>
        <v>0.36</v>
      </c>
      <c r="O1233" s="2">
        <f t="shared" ca="1" si="313"/>
        <v>4.12</v>
      </c>
      <c r="P1233" s="14">
        <f t="shared" ca="1" si="304"/>
        <v>1.222707423580786</v>
      </c>
      <c r="Q1233" s="2">
        <f t="shared" ca="1" si="314"/>
        <v>67.248908296943227</v>
      </c>
      <c r="R1233" s="2">
        <f t="shared" ca="1" si="306"/>
        <v>71.368908296943232</v>
      </c>
      <c r="S1233" s="2">
        <v>0</v>
      </c>
      <c r="T1233" s="2">
        <v>0</v>
      </c>
      <c r="U1233" s="2">
        <v>0</v>
      </c>
      <c r="V1233" s="2">
        <v>0</v>
      </c>
      <c r="W1233" s="2">
        <f t="shared" ca="1" si="307"/>
        <v>82.768908296943238</v>
      </c>
    </row>
    <row r="1234" spans="1:23" hidden="1" x14ac:dyDescent="0.35">
      <c r="A1234" s="6" t="s">
        <v>52</v>
      </c>
      <c r="B1234" s="2" t="s">
        <v>128</v>
      </c>
      <c r="C1234" s="2" t="s">
        <v>109</v>
      </c>
      <c r="D1234" s="2">
        <f t="shared" si="305"/>
        <v>2</v>
      </c>
      <c r="E1234" s="2">
        <f t="shared" ca="1" si="315"/>
        <v>7.4</v>
      </c>
      <c r="F1234" s="2">
        <f t="shared" ca="1" si="316"/>
        <v>202</v>
      </c>
      <c r="G1234" s="2">
        <f t="shared" ca="1" si="317"/>
        <v>98</v>
      </c>
      <c r="H1234" s="2">
        <f t="shared" ca="1" si="318"/>
        <v>7.6</v>
      </c>
      <c r="I1234" s="2">
        <f t="shared" ca="1" si="319"/>
        <v>12</v>
      </c>
      <c r="J1234" s="2">
        <f t="shared" ca="1" si="308"/>
        <v>11.100000000000001</v>
      </c>
      <c r="K1234" s="2">
        <f t="shared" ca="1" si="309"/>
        <v>2.02</v>
      </c>
      <c r="L1234" s="2">
        <f t="shared" ca="1" si="310"/>
        <v>1.47</v>
      </c>
      <c r="M1234" s="2">
        <f t="shared" ca="1" si="311"/>
        <v>0.38</v>
      </c>
      <c r="N1234" s="14">
        <f t="shared" ca="1" si="312"/>
        <v>0.48</v>
      </c>
      <c r="O1234" s="2">
        <f t="shared" ca="1" si="313"/>
        <v>4.3499999999999996</v>
      </c>
      <c r="P1234" s="14">
        <f t="shared" ca="1" si="304"/>
        <v>1.6470588235294117</v>
      </c>
      <c r="Q1234" s="2">
        <f t="shared" ca="1" si="314"/>
        <v>90.588235294117638</v>
      </c>
      <c r="R1234" s="2">
        <f t="shared" ca="1" si="306"/>
        <v>94.938235294117632</v>
      </c>
      <c r="S1234" s="2">
        <v>0</v>
      </c>
      <c r="T1234" s="2">
        <v>0</v>
      </c>
      <c r="U1234" s="2">
        <v>0</v>
      </c>
      <c r="V1234" s="2">
        <v>0</v>
      </c>
      <c r="W1234" s="2">
        <f t="shared" ca="1" si="307"/>
        <v>106.03823529411764</v>
      </c>
    </row>
    <row r="1235" spans="1:23" hidden="1" x14ac:dyDescent="0.35">
      <c r="A1235" s="6" t="s">
        <v>53</v>
      </c>
      <c r="B1235" s="2" t="s">
        <v>128</v>
      </c>
      <c r="C1235" s="2" t="s">
        <v>109</v>
      </c>
      <c r="D1235" s="2">
        <f t="shared" si="305"/>
        <v>2</v>
      </c>
      <c r="E1235" s="2">
        <f t="shared" ca="1" si="315"/>
        <v>8.6</v>
      </c>
      <c r="F1235" s="2">
        <f t="shared" ca="1" si="316"/>
        <v>196</v>
      </c>
      <c r="G1235" s="2">
        <f t="shared" ca="1" si="317"/>
        <v>90</v>
      </c>
      <c r="H1235" s="2">
        <f t="shared" ca="1" si="318"/>
        <v>8.6</v>
      </c>
      <c r="I1235" s="2">
        <f t="shared" ca="1" si="319"/>
        <v>6</v>
      </c>
      <c r="J1235" s="2">
        <f t="shared" ca="1" si="308"/>
        <v>12.899999999999999</v>
      </c>
      <c r="K1235" s="2">
        <f t="shared" ca="1" si="309"/>
        <v>1.96</v>
      </c>
      <c r="L1235" s="2">
        <f t="shared" ca="1" si="310"/>
        <v>1.3499999999999999</v>
      </c>
      <c r="M1235" s="2">
        <f t="shared" ca="1" si="311"/>
        <v>0.43</v>
      </c>
      <c r="N1235" s="14">
        <f t="shared" ca="1" si="312"/>
        <v>0.30000000000000004</v>
      </c>
      <c r="O1235" s="2">
        <f t="shared" ca="1" si="313"/>
        <v>4.04</v>
      </c>
      <c r="P1235" s="14">
        <f t="shared" ca="1" si="304"/>
        <v>1.2962962962962963</v>
      </c>
      <c r="Q1235" s="2">
        <f t="shared" ca="1" si="314"/>
        <v>71.296296296296291</v>
      </c>
      <c r="R1235" s="2">
        <f t="shared" ca="1" si="306"/>
        <v>75.336296296296297</v>
      </c>
      <c r="S1235" s="2">
        <v>0</v>
      </c>
      <c r="T1235" s="2">
        <v>0</v>
      </c>
      <c r="U1235" s="2">
        <v>0</v>
      </c>
      <c r="V1235" s="2">
        <v>0</v>
      </c>
      <c r="W1235" s="2">
        <f t="shared" ca="1" si="307"/>
        <v>88.236296296296302</v>
      </c>
    </row>
    <row r="1236" spans="1:23" hidden="1" x14ac:dyDescent="0.35">
      <c r="A1236" s="6" t="s">
        <v>54</v>
      </c>
      <c r="B1236" s="2" t="s">
        <v>128</v>
      </c>
      <c r="C1236" s="2" t="s">
        <v>109</v>
      </c>
      <c r="D1236" s="2">
        <f t="shared" si="305"/>
        <v>2</v>
      </c>
      <c r="E1236" s="2">
        <f t="shared" ca="1" si="315"/>
        <v>8</v>
      </c>
      <c r="F1236" s="2">
        <f t="shared" ca="1" si="316"/>
        <v>184</v>
      </c>
      <c r="G1236" s="2">
        <f t="shared" ca="1" si="317"/>
        <v>90</v>
      </c>
      <c r="H1236" s="2">
        <f t="shared" ca="1" si="318"/>
        <v>8.4</v>
      </c>
      <c r="I1236" s="2">
        <f t="shared" ca="1" si="319"/>
        <v>10</v>
      </c>
      <c r="J1236" s="2">
        <f t="shared" ca="1" si="308"/>
        <v>12</v>
      </c>
      <c r="K1236" s="2">
        <f t="shared" ca="1" si="309"/>
        <v>1.84</v>
      </c>
      <c r="L1236" s="2">
        <f t="shared" ca="1" si="310"/>
        <v>1.3499999999999999</v>
      </c>
      <c r="M1236" s="2">
        <f t="shared" ca="1" si="311"/>
        <v>0.42000000000000004</v>
      </c>
      <c r="N1236" s="14">
        <f t="shared" ca="1" si="312"/>
        <v>0.2</v>
      </c>
      <c r="O1236" s="2">
        <f t="shared" ca="1" si="313"/>
        <v>3.81</v>
      </c>
      <c r="P1236" s="14">
        <f t="shared" ca="1" si="304"/>
        <v>1.8181818181818181</v>
      </c>
      <c r="Q1236" s="2">
        <f t="shared" ca="1" si="314"/>
        <v>100</v>
      </c>
      <c r="R1236" s="2">
        <f t="shared" ca="1" si="306"/>
        <v>103.81</v>
      </c>
      <c r="S1236" s="2">
        <v>0</v>
      </c>
      <c r="T1236" s="2">
        <v>0</v>
      </c>
      <c r="U1236" s="2">
        <v>0</v>
      </c>
      <c r="V1236" s="2">
        <v>0</v>
      </c>
      <c r="W1236" s="2">
        <f t="shared" ca="1" si="307"/>
        <v>115.81</v>
      </c>
    </row>
    <row r="1237" spans="1:23" hidden="1" x14ac:dyDescent="0.35">
      <c r="A1237" s="6" t="s">
        <v>55</v>
      </c>
      <c r="B1237" s="2" t="s">
        <v>128</v>
      </c>
      <c r="C1237" s="2" t="s">
        <v>109</v>
      </c>
      <c r="D1237" s="2">
        <f t="shared" si="305"/>
        <v>2</v>
      </c>
      <c r="E1237" s="2">
        <f t="shared" ca="1" si="315"/>
        <v>7.8</v>
      </c>
      <c r="F1237" s="2">
        <f t="shared" ca="1" si="316"/>
        <v>196</v>
      </c>
      <c r="G1237" s="2">
        <f t="shared" ca="1" si="317"/>
        <v>116</v>
      </c>
      <c r="H1237" s="2">
        <f t="shared" ca="1" si="318"/>
        <v>8.8000000000000007</v>
      </c>
      <c r="I1237" s="2">
        <f t="shared" ca="1" si="319"/>
        <v>4</v>
      </c>
      <c r="J1237" s="2">
        <f t="shared" ca="1" si="308"/>
        <v>11.7</v>
      </c>
      <c r="K1237" s="2">
        <f t="shared" ca="1" si="309"/>
        <v>1.96</v>
      </c>
      <c r="L1237" s="2">
        <f t="shared" ca="1" si="310"/>
        <v>1.74</v>
      </c>
      <c r="M1237" s="2">
        <f t="shared" ca="1" si="311"/>
        <v>0.44000000000000006</v>
      </c>
      <c r="N1237" s="14">
        <f t="shared" ca="1" si="312"/>
        <v>0.12</v>
      </c>
      <c r="O1237" s="2">
        <f t="shared" ca="1" si="313"/>
        <v>4.2600000000000007</v>
      </c>
      <c r="P1237" s="14">
        <f t="shared" ca="1" si="304"/>
        <v>1.2727272727272727</v>
      </c>
      <c r="Q1237" s="2">
        <f t="shared" ca="1" si="314"/>
        <v>70</v>
      </c>
      <c r="R1237" s="2">
        <f t="shared" ca="1" si="306"/>
        <v>74.260000000000005</v>
      </c>
      <c r="S1237" s="2">
        <v>0</v>
      </c>
      <c r="T1237" s="2">
        <v>0</v>
      </c>
      <c r="U1237" s="2">
        <v>0</v>
      </c>
      <c r="V1237" s="2">
        <v>0</v>
      </c>
      <c r="W1237" s="2">
        <f t="shared" ca="1" si="307"/>
        <v>85.960000000000008</v>
      </c>
    </row>
    <row r="1238" spans="1:23" hidden="1" x14ac:dyDescent="0.35">
      <c r="A1238" s="6" t="s">
        <v>56</v>
      </c>
      <c r="B1238" s="2" t="s">
        <v>128</v>
      </c>
      <c r="C1238" s="2" t="s">
        <v>109</v>
      </c>
      <c r="D1238" s="2">
        <f t="shared" si="305"/>
        <v>2</v>
      </c>
      <c r="E1238" s="2">
        <f t="shared" ca="1" si="315"/>
        <v>8</v>
      </c>
      <c r="F1238" s="2">
        <f t="shared" ca="1" si="316"/>
        <v>220</v>
      </c>
      <c r="G1238" s="2">
        <f t="shared" ca="1" si="317"/>
        <v>112</v>
      </c>
      <c r="H1238" s="2">
        <f t="shared" ca="1" si="318"/>
        <v>7</v>
      </c>
      <c r="I1238" s="2">
        <f t="shared" ca="1" si="319"/>
        <v>14</v>
      </c>
      <c r="J1238" s="2">
        <f t="shared" ca="1" si="308"/>
        <v>12</v>
      </c>
      <c r="K1238" s="2">
        <f t="shared" ca="1" si="309"/>
        <v>2.2000000000000002</v>
      </c>
      <c r="L1238" s="2">
        <f t="shared" ca="1" si="310"/>
        <v>1.68</v>
      </c>
      <c r="M1238" s="2">
        <f t="shared" ca="1" si="311"/>
        <v>0.35000000000000003</v>
      </c>
      <c r="N1238" s="14">
        <f t="shared" ca="1" si="312"/>
        <v>0.56000000000000005</v>
      </c>
      <c r="O1238" s="2">
        <f t="shared" ca="1" si="313"/>
        <v>4.7899999999999991</v>
      </c>
      <c r="P1238" s="14">
        <f t="shared" ca="1" si="304"/>
        <v>1.6766467065868262</v>
      </c>
      <c r="Q1238" s="2">
        <f t="shared" ca="1" si="314"/>
        <v>92.215568862275447</v>
      </c>
      <c r="R1238" s="2">
        <f t="shared" ca="1" si="306"/>
        <v>97.005568862275453</v>
      </c>
      <c r="S1238" s="2">
        <v>0</v>
      </c>
      <c r="T1238" s="2">
        <v>0</v>
      </c>
      <c r="U1238" s="2">
        <v>0</v>
      </c>
      <c r="V1238" s="2">
        <v>0</v>
      </c>
      <c r="W1238" s="2">
        <f t="shared" ca="1" si="307"/>
        <v>109.00556886227545</v>
      </c>
    </row>
    <row r="1239" spans="1:23" hidden="1" x14ac:dyDescent="0.35">
      <c r="A1239" s="6" t="s">
        <v>57</v>
      </c>
      <c r="B1239" s="2" t="s">
        <v>128</v>
      </c>
      <c r="C1239" s="2" t="s">
        <v>109</v>
      </c>
      <c r="D1239" s="2">
        <f t="shared" si="305"/>
        <v>2</v>
      </c>
      <c r="E1239" s="2">
        <f t="shared" ca="1" si="315"/>
        <v>7.2</v>
      </c>
      <c r="F1239" s="2">
        <f t="shared" ca="1" si="316"/>
        <v>198</v>
      </c>
      <c r="G1239" s="2">
        <f t="shared" ca="1" si="317"/>
        <v>94</v>
      </c>
      <c r="H1239" s="2">
        <f t="shared" ca="1" si="318"/>
        <v>7.6</v>
      </c>
      <c r="I1239" s="2">
        <f t="shared" ca="1" si="319"/>
        <v>16</v>
      </c>
      <c r="J1239" s="2">
        <f t="shared" ca="1" si="308"/>
        <v>10.8</v>
      </c>
      <c r="K1239" s="2">
        <f t="shared" ca="1" si="309"/>
        <v>1.98</v>
      </c>
      <c r="L1239" s="2">
        <f t="shared" ca="1" si="310"/>
        <v>1.41</v>
      </c>
      <c r="M1239" s="2">
        <f t="shared" ca="1" si="311"/>
        <v>0.38</v>
      </c>
      <c r="N1239" s="14">
        <f t="shared" ca="1" si="312"/>
        <v>0.48</v>
      </c>
      <c r="O1239" s="2">
        <f t="shared" ca="1" si="313"/>
        <v>4.25</v>
      </c>
      <c r="P1239" s="14">
        <f t="shared" ca="1" si="304"/>
        <v>1.320754716981132</v>
      </c>
      <c r="Q1239" s="2">
        <f t="shared" ca="1" si="314"/>
        <v>72.641509433962256</v>
      </c>
      <c r="R1239" s="2">
        <f t="shared" ca="1" si="306"/>
        <v>76.891509433962256</v>
      </c>
      <c r="S1239" s="2">
        <v>0</v>
      </c>
      <c r="T1239" s="2">
        <v>0</v>
      </c>
      <c r="U1239" s="2">
        <v>0</v>
      </c>
      <c r="V1239" s="2">
        <v>0</v>
      </c>
      <c r="W1239" s="2">
        <f t="shared" ca="1" si="307"/>
        <v>87.691509433962253</v>
      </c>
    </row>
    <row r="1240" spans="1:23" hidden="1" x14ac:dyDescent="0.35">
      <c r="A1240" s="6" t="s">
        <v>58</v>
      </c>
      <c r="B1240" s="2" t="s">
        <v>128</v>
      </c>
      <c r="C1240" s="2" t="s">
        <v>109</v>
      </c>
      <c r="D1240" s="2">
        <f t="shared" si="305"/>
        <v>2</v>
      </c>
      <c r="E1240" s="2">
        <f t="shared" ca="1" si="315"/>
        <v>9</v>
      </c>
      <c r="F1240" s="2">
        <f t="shared" ca="1" si="316"/>
        <v>216</v>
      </c>
      <c r="G1240" s="2">
        <f t="shared" ca="1" si="317"/>
        <v>118</v>
      </c>
      <c r="H1240" s="2">
        <f t="shared" ca="1" si="318"/>
        <v>8.4</v>
      </c>
      <c r="I1240" s="2">
        <f t="shared" ca="1" si="319"/>
        <v>4</v>
      </c>
      <c r="J1240" s="2">
        <f t="shared" ca="1" si="308"/>
        <v>13.5</v>
      </c>
      <c r="K1240" s="2">
        <f t="shared" ca="1" si="309"/>
        <v>2.16</v>
      </c>
      <c r="L1240" s="2">
        <f t="shared" ca="1" si="310"/>
        <v>1.77</v>
      </c>
      <c r="M1240" s="2">
        <f t="shared" ca="1" si="311"/>
        <v>0.42000000000000004</v>
      </c>
      <c r="N1240" s="14">
        <f t="shared" ca="1" si="312"/>
        <v>0.2</v>
      </c>
      <c r="O1240" s="2">
        <f t="shared" ca="1" si="313"/>
        <v>4.5500000000000007</v>
      </c>
      <c r="P1240" s="14">
        <f t="shared" ca="1" si="304"/>
        <v>1.2669683257918551</v>
      </c>
      <c r="Q1240" s="2">
        <f t="shared" ca="1" si="314"/>
        <v>69.68325791855203</v>
      </c>
      <c r="R1240" s="2">
        <f t="shared" ca="1" si="306"/>
        <v>74.233257918552027</v>
      </c>
      <c r="S1240" s="2">
        <v>0</v>
      </c>
      <c r="T1240" s="2">
        <v>0</v>
      </c>
      <c r="U1240" s="2">
        <v>0</v>
      </c>
      <c r="V1240" s="2">
        <v>0</v>
      </c>
      <c r="W1240" s="2">
        <f t="shared" ca="1" si="307"/>
        <v>87.733257918552027</v>
      </c>
    </row>
    <row r="1241" spans="1:23" hidden="1" x14ac:dyDescent="0.35">
      <c r="A1241" s="6" t="s">
        <v>59</v>
      </c>
      <c r="B1241" s="2" t="s">
        <v>128</v>
      </c>
      <c r="C1241" s="2" t="s">
        <v>109</v>
      </c>
      <c r="D1241" s="2">
        <f t="shared" si="305"/>
        <v>2</v>
      </c>
      <c r="E1241" s="2">
        <f t="shared" ca="1" si="315"/>
        <v>8.8000000000000007</v>
      </c>
      <c r="F1241" s="2">
        <f t="shared" ca="1" si="316"/>
        <v>204</v>
      </c>
      <c r="G1241" s="2">
        <f t="shared" ca="1" si="317"/>
        <v>102</v>
      </c>
      <c r="H1241" s="2">
        <f t="shared" ca="1" si="318"/>
        <v>8.4</v>
      </c>
      <c r="I1241" s="2">
        <f t="shared" ca="1" si="319"/>
        <v>12</v>
      </c>
      <c r="J1241" s="2">
        <f t="shared" ca="1" si="308"/>
        <v>13.200000000000001</v>
      </c>
      <c r="K1241" s="2">
        <f t="shared" ca="1" si="309"/>
        <v>2.04</v>
      </c>
      <c r="L1241" s="2">
        <f t="shared" ca="1" si="310"/>
        <v>1.53</v>
      </c>
      <c r="M1241" s="2">
        <f t="shared" ca="1" si="311"/>
        <v>0.42000000000000004</v>
      </c>
      <c r="N1241" s="14">
        <f t="shared" ca="1" si="312"/>
        <v>0.24</v>
      </c>
      <c r="O1241" s="2">
        <f t="shared" ca="1" si="313"/>
        <v>4.2300000000000004</v>
      </c>
      <c r="P1241" s="14">
        <f t="shared" ca="1" si="304"/>
        <v>1.6867469879518073</v>
      </c>
      <c r="Q1241" s="2">
        <f t="shared" ca="1" si="314"/>
        <v>92.771084337349407</v>
      </c>
      <c r="R1241" s="2">
        <f t="shared" ca="1" si="306"/>
        <v>97.001084337349411</v>
      </c>
      <c r="S1241" s="2">
        <v>0</v>
      </c>
      <c r="T1241" s="2">
        <v>0</v>
      </c>
      <c r="U1241" s="2">
        <v>0</v>
      </c>
      <c r="V1241" s="2">
        <v>0</v>
      </c>
      <c r="W1241" s="2">
        <f t="shared" ca="1" si="307"/>
        <v>110.20108433734941</v>
      </c>
    </row>
    <row r="1242" spans="1:23" hidden="1" x14ac:dyDescent="0.35">
      <c r="A1242" s="6" t="s">
        <v>60</v>
      </c>
      <c r="B1242" s="2" t="s">
        <v>128</v>
      </c>
      <c r="C1242" s="2" t="s">
        <v>109</v>
      </c>
      <c r="D1242" s="2">
        <f t="shared" si="305"/>
        <v>2</v>
      </c>
      <c r="E1242" s="2">
        <f t="shared" ca="1" si="315"/>
        <v>7</v>
      </c>
      <c r="F1242" s="2">
        <f t="shared" ca="1" si="316"/>
        <v>182</v>
      </c>
      <c r="G1242" s="2">
        <f t="shared" ca="1" si="317"/>
        <v>120</v>
      </c>
      <c r="H1242" s="2">
        <f t="shared" ca="1" si="318"/>
        <v>7</v>
      </c>
      <c r="I1242" s="2">
        <f t="shared" ca="1" si="319"/>
        <v>12</v>
      </c>
      <c r="J1242" s="2">
        <f t="shared" ca="1" si="308"/>
        <v>10.5</v>
      </c>
      <c r="K1242" s="2">
        <f t="shared" ca="1" si="309"/>
        <v>1.82</v>
      </c>
      <c r="L1242" s="2">
        <f t="shared" ca="1" si="310"/>
        <v>1.7999999999999998</v>
      </c>
      <c r="M1242" s="2">
        <f t="shared" ca="1" si="311"/>
        <v>0.35000000000000003</v>
      </c>
      <c r="N1242" s="14">
        <f t="shared" ca="1" si="312"/>
        <v>0.24</v>
      </c>
      <c r="O1242" s="2">
        <f t="shared" ca="1" si="313"/>
        <v>4.21</v>
      </c>
      <c r="P1242" s="14">
        <f t="shared" ca="1" si="304"/>
        <v>1.1290322580645162</v>
      </c>
      <c r="Q1242" s="2">
        <f t="shared" ca="1" si="314"/>
        <v>62.096774193548391</v>
      </c>
      <c r="R1242" s="2">
        <f t="shared" ca="1" si="306"/>
        <v>66.306774193548392</v>
      </c>
      <c r="S1242" s="2">
        <v>0</v>
      </c>
      <c r="T1242" s="2">
        <v>0</v>
      </c>
      <c r="U1242" s="2">
        <v>0</v>
      </c>
      <c r="V1242" s="2">
        <v>0</v>
      </c>
      <c r="W1242" s="2">
        <f t="shared" ca="1" si="307"/>
        <v>76.806774193548392</v>
      </c>
    </row>
    <row r="1243" spans="1:23" hidden="1" x14ac:dyDescent="0.35">
      <c r="A1243" s="6" t="s">
        <v>61</v>
      </c>
      <c r="B1243" s="2" t="s">
        <v>128</v>
      </c>
      <c r="C1243" s="2" t="s">
        <v>109</v>
      </c>
      <c r="D1243" s="2">
        <f t="shared" si="305"/>
        <v>2</v>
      </c>
      <c r="E1243" s="2">
        <f t="shared" ca="1" si="315"/>
        <v>8.1999999999999993</v>
      </c>
      <c r="F1243" s="2">
        <f t="shared" ca="1" si="316"/>
        <v>212</v>
      </c>
      <c r="G1243" s="2">
        <f t="shared" ca="1" si="317"/>
        <v>94</v>
      </c>
      <c r="H1243" s="2">
        <f t="shared" ca="1" si="318"/>
        <v>7</v>
      </c>
      <c r="I1243" s="2">
        <f t="shared" ca="1" si="319"/>
        <v>14</v>
      </c>
      <c r="J1243" s="2">
        <f t="shared" ca="1" si="308"/>
        <v>12.299999999999999</v>
      </c>
      <c r="K1243" s="2">
        <f t="shared" ca="1" si="309"/>
        <v>2.12</v>
      </c>
      <c r="L1243" s="2">
        <f t="shared" ca="1" si="310"/>
        <v>1.41</v>
      </c>
      <c r="M1243" s="2">
        <f t="shared" ca="1" si="311"/>
        <v>0.35000000000000003</v>
      </c>
      <c r="N1243" s="14">
        <f t="shared" ca="1" si="312"/>
        <v>0.28000000000000003</v>
      </c>
      <c r="O1243" s="2">
        <f t="shared" ca="1" si="313"/>
        <v>4.16</v>
      </c>
      <c r="P1243" s="14">
        <f t="shared" ca="1" si="304"/>
        <v>1.6470588235294117</v>
      </c>
      <c r="Q1243" s="2">
        <f t="shared" ca="1" si="314"/>
        <v>90.588235294117638</v>
      </c>
      <c r="R1243" s="2">
        <f t="shared" ca="1" si="306"/>
        <v>94.748235294117634</v>
      </c>
      <c r="S1243" s="2">
        <v>0</v>
      </c>
      <c r="T1243" s="2">
        <v>0</v>
      </c>
      <c r="U1243" s="2">
        <v>0</v>
      </c>
      <c r="V1243" s="2">
        <v>0</v>
      </c>
      <c r="W1243" s="2">
        <f t="shared" ca="1" si="307"/>
        <v>107.04823529411763</v>
      </c>
    </row>
    <row r="1244" spans="1:23" hidden="1" x14ac:dyDescent="0.35">
      <c r="A1244" s="6" t="s">
        <v>62</v>
      </c>
      <c r="B1244" s="2" t="s">
        <v>128</v>
      </c>
      <c r="C1244" s="2" t="s">
        <v>109</v>
      </c>
      <c r="D1244" s="2">
        <f t="shared" si="305"/>
        <v>2</v>
      </c>
      <c r="E1244" s="2">
        <f t="shared" ca="1" si="315"/>
        <v>8.6</v>
      </c>
      <c r="F1244" s="2">
        <f t="shared" ca="1" si="316"/>
        <v>220</v>
      </c>
      <c r="G1244" s="2">
        <f t="shared" ca="1" si="317"/>
        <v>100</v>
      </c>
      <c r="H1244" s="2">
        <f t="shared" ca="1" si="318"/>
        <v>8.6</v>
      </c>
      <c r="I1244" s="2">
        <f t="shared" ca="1" si="319"/>
        <v>14</v>
      </c>
      <c r="J1244" s="2">
        <f t="shared" ca="1" si="308"/>
        <v>12.899999999999999</v>
      </c>
      <c r="K1244" s="2">
        <f t="shared" ca="1" si="309"/>
        <v>2.2000000000000002</v>
      </c>
      <c r="L1244" s="2">
        <f t="shared" ca="1" si="310"/>
        <v>1.5</v>
      </c>
      <c r="M1244" s="2">
        <f t="shared" ca="1" si="311"/>
        <v>0.43</v>
      </c>
      <c r="N1244" s="14">
        <f t="shared" ca="1" si="312"/>
        <v>0.28000000000000003</v>
      </c>
      <c r="O1244" s="2">
        <f t="shared" ca="1" si="313"/>
        <v>4.41</v>
      </c>
      <c r="P1244" s="14">
        <f t="shared" ca="1" si="304"/>
        <v>1.4358974358974359</v>
      </c>
      <c r="Q1244" s="2">
        <f t="shared" ca="1" si="314"/>
        <v>78.974358974358978</v>
      </c>
      <c r="R1244" s="2">
        <f t="shared" ca="1" si="306"/>
        <v>83.384358974358975</v>
      </c>
      <c r="S1244" s="2">
        <v>0</v>
      </c>
      <c r="T1244" s="2">
        <v>0</v>
      </c>
      <c r="U1244" s="2">
        <v>0</v>
      </c>
      <c r="V1244" s="2">
        <v>0</v>
      </c>
      <c r="W1244" s="2">
        <f t="shared" ca="1" si="307"/>
        <v>96.28435897435898</v>
      </c>
    </row>
    <row r="1245" spans="1:23" hidden="1" x14ac:dyDescent="0.35">
      <c r="A1245" s="6" t="s">
        <v>63</v>
      </c>
      <c r="B1245" s="2" t="s">
        <v>128</v>
      </c>
      <c r="C1245" s="2" t="s">
        <v>109</v>
      </c>
      <c r="D1245" s="2">
        <f t="shared" si="305"/>
        <v>2</v>
      </c>
      <c r="E1245" s="2">
        <f t="shared" ca="1" si="315"/>
        <v>8.6</v>
      </c>
      <c r="F1245" s="2">
        <f t="shared" ca="1" si="316"/>
        <v>198</v>
      </c>
      <c r="G1245" s="2">
        <f t="shared" ca="1" si="317"/>
        <v>104</v>
      </c>
      <c r="H1245" s="2">
        <f t="shared" ca="1" si="318"/>
        <v>8.4</v>
      </c>
      <c r="I1245" s="2">
        <f t="shared" ca="1" si="319"/>
        <v>14</v>
      </c>
      <c r="J1245" s="2">
        <f t="shared" ca="1" si="308"/>
        <v>12.899999999999999</v>
      </c>
      <c r="K1245" s="2">
        <f t="shared" ca="1" si="309"/>
        <v>1.98</v>
      </c>
      <c r="L1245" s="2">
        <f t="shared" ca="1" si="310"/>
        <v>1.56</v>
      </c>
      <c r="M1245" s="2">
        <f t="shared" ca="1" si="311"/>
        <v>0.42000000000000004</v>
      </c>
      <c r="N1245" s="14">
        <f t="shared" ca="1" si="312"/>
        <v>0.42</v>
      </c>
      <c r="O1245" s="2">
        <f t="shared" ca="1" si="313"/>
        <v>4.38</v>
      </c>
      <c r="P1245" s="14">
        <f t="shared" ca="1" si="304"/>
        <v>1.2280701754385965</v>
      </c>
      <c r="Q1245" s="2">
        <f t="shared" ca="1" si="314"/>
        <v>67.543859649122808</v>
      </c>
      <c r="R1245" s="2">
        <f t="shared" ca="1" si="306"/>
        <v>71.923859649122804</v>
      </c>
      <c r="S1245" s="2">
        <v>0</v>
      </c>
      <c r="T1245" s="2">
        <v>0</v>
      </c>
      <c r="U1245" s="2">
        <v>0</v>
      </c>
      <c r="V1245" s="2">
        <v>0</v>
      </c>
      <c r="W1245" s="2">
        <f t="shared" ca="1" si="307"/>
        <v>84.823859649122795</v>
      </c>
    </row>
    <row r="1246" spans="1:23" hidden="1" x14ac:dyDescent="0.35">
      <c r="A1246" s="6" t="s">
        <v>64</v>
      </c>
      <c r="B1246" s="2" t="s">
        <v>128</v>
      </c>
      <c r="C1246" s="2" t="s">
        <v>109</v>
      </c>
      <c r="D1246" s="2">
        <f t="shared" si="305"/>
        <v>2</v>
      </c>
      <c r="E1246" s="2">
        <f t="shared" ca="1" si="315"/>
        <v>8</v>
      </c>
      <c r="F1246" s="2">
        <f t="shared" ca="1" si="316"/>
        <v>192</v>
      </c>
      <c r="G1246" s="2">
        <f t="shared" ca="1" si="317"/>
        <v>114</v>
      </c>
      <c r="H1246" s="2">
        <f t="shared" ca="1" si="318"/>
        <v>8</v>
      </c>
      <c r="I1246" s="2">
        <f t="shared" ca="1" si="319"/>
        <v>14</v>
      </c>
      <c r="J1246" s="2">
        <f t="shared" ca="1" si="308"/>
        <v>12</v>
      </c>
      <c r="K1246" s="2">
        <f t="shared" ca="1" si="309"/>
        <v>1.92</v>
      </c>
      <c r="L1246" s="2">
        <f t="shared" ca="1" si="310"/>
        <v>1.71</v>
      </c>
      <c r="M1246" s="2">
        <f t="shared" ca="1" si="311"/>
        <v>0.4</v>
      </c>
      <c r="N1246" s="14">
        <f t="shared" ca="1" si="312"/>
        <v>0.28000000000000003</v>
      </c>
      <c r="O1246" s="2">
        <f t="shared" ca="1" si="313"/>
        <v>4.3100000000000005</v>
      </c>
      <c r="P1246" s="14">
        <f t="shared" ca="1" si="304"/>
        <v>1.75</v>
      </c>
      <c r="Q1246" s="2">
        <f t="shared" ca="1" si="314"/>
        <v>96.25</v>
      </c>
      <c r="R1246" s="2">
        <f t="shared" ca="1" si="306"/>
        <v>100.56</v>
      </c>
      <c r="S1246" s="2">
        <v>0</v>
      </c>
      <c r="T1246" s="2">
        <v>0</v>
      </c>
      <c r="U1246" s="2">
        <v>0</v>
      </c>
      <c r="V1246" s="2">
        <v>0</v>
      </c>
      <c r="W1246" s="2">
        <f t="shared" ca="1" si="307"/>
        <v>112.56</v>
      </c>
    </row>
    <row r="1247" spans="1:23" hidden="1" x14ac:dyDescent="0.35">
      <c r="A1247" s="6" t="s">
        <v>65</v>
      </c>
      <c r="B1247" s="2" t="s">
        <v>128</v>
      </c>
      <c r="C1247" s="2" t="s">
        <v>109</v>
      </c>
      <c r="D1247" s="2">
        <f t="shared" si="305"/>
        <v>2</v>
      </c>
      <c r="E1247" s="2">
        <f t="shared" ca="1" si="315"/>
        <v>7</v>
      </c>
      <c r="F1247" s="2">
        <f t="shared" ca="1" si="316"/>
        <v>202</v>
      </c>
      <c r="G1247" s="2">
        <f t="shared" ca="1" si="317"/>
        <v>96</v>
      </c>
      <c r="H1247" s="2">
        <f t="shared" ca="1" si="318"/>
        <v>7</v>
      </c>
      <c r="I1247" s="2">
        <f t="shared" ca="1" si="319"/>
        <v>8</v>
      </c>
      <c r="J1247" s="2">
        <f t="shared" ca="1" si="308"/>
        <v>10.5</v>
      </c>
      <c r="K1247" s="2">
        <f t="shared" ca="1" si="309"/>
        <v>2.02</v>
      </c>
      <c r="L1247" s="2">
        <f t="shared" ca="1" si="310"/>
        <v>1.44</v>
      </c>
      <c r="M1247" s="2">
        <f t="shared" ca="1" si="311"/>
        <v>0.35000000000000003</v>
      </c>
      <c r="N1247" s="14">
        <f t="shared" ca="1" si="312"/>
        <v>0.4</v>
      </c>
      <c r="O1247" s="2">
        <f t="shared" ca="1" si="313"/>
        <v>4.21</v>
      </c>
      <c r="P1247" s="14">
        <f t="shared" ca="1" si="304"/>
        <v>1.1290322580645162</v>
      </c>
      <c r="Q1247" s="2">
        <f t="shared" ca="1" si="314"/>
        <v>62.096774193548391</v>
      </c>
      <c r="R1247" s="2">
        <f t="shared" ca="1" si="306"/>
        <v>66.306774193548392</v>
      </c>
      <c r="S1247" s="2">
        <v>0</v>
      </c>
      <c r="T1247" s="2">
        <v>0</v>
      </c>
      <c r="U1247" s="2">
        <v>0</v>
      </c>
      <c r="V1247" s="2">
        <v>0</v>
      </c>
      <c r="W1247" s="2">
        <f t="shared" ca="1" si="307"/>
        <v>76.806774193548392</v>
      </c>
    </row>
    <row r="1248" spans="1:23" hidden="1" x14ac:dyDescent="0.35">
      <c r="A1248" s="6" t="s">
        <v>66</v>
      </c>
      <c r="B1248" s="2" t="s">
        <v>128</v>
      </c>
      <c r="C1248" s="2" t="s">
        <v>109</v>
      </c>
      <c r="D1248" s="2">
        <f t="shared" si="305"/>
        <v>2</v>
      </c>
      <c r="E1248" s="2">
        <f t="shared" ca="1" si="315"/>
        <v>7.8</v>
      </c>
      <c r="F1248" s="2">
        <f t="shared" ca="1" si="316"/>
        <v>194</v>
      </c>
      <c r="G1248" s="2">
        <f t="shared" ca="1" si="317"/>
        <v>98</v>
      </c>
      <c r="H1248" s="2">
        <f t="shared" ca="1" si="318"/>
        <v>8.8000000000000007</v>
      </c>
      <c r="I1248" s="2">
        <f t="shared" ca="1" si="319"/>
        <v>12</v>
      </c>
      <c r="J1248" s="2">
        <f t="shared" ca="1" si="308"/>
        <v>11.7</v>
      </c>
      <c r="K1248" s="2">
        <f t="shared" ca="1" si="309"/>
        <v>1.94</v>
      </c>
      <c r="L1248" s="2">
        <f t="shared" ca="1" si="310"/>
        <v>1.47</v>
      </c>
      <c r="M1248" s="2">
        <f t="shared" ca="1" si="311"/>
        <v>0.44000000000000006</v>
      </c>
      <c r="N1248" s="14">
        <f t="shared" ca="1" si="312"/>
        <v>0.48</v>
      </c>
      <c r="O1248" s="2">
        <f t="shared" ca="1" si="313"/>
        <v>4.33</v>
      </c>
      <c r="P1248" s="14">
        <f t="shared" ca="1" si="304"/>
        <v>1.2280701754385965</v>
      </c>
      <c r="Q1248" s="2">
        <f t="shared" ca="1" si="314"/>
        <v>67.543859649122808</v>
      </c>
      <c r="R1248" s="2">
        <f t="shared" ca="1" si="306"/>
        <v>71.873859649122807</v>
      </c>
      <c r="S1248" s="2">
        <v>0</v>
      </c>
      <c r="T1248" s="2">
        <v>0</v>
      </c>
      <c r="U1248" s="2">
        <v>0</v>
      </c>
      <c r="V1248" s="2">
        <v>0</v>
      </c>
      <c r="W1248" s="2">
        <f t="shared" ca="1" si="307"/>
        <v>83.573859649122809</v>
      </c>
    </row>
    <row r="1249" spans="1:23" hidden="1" x14ac:dyDescent="0.35">
      <c r="A1249" s="6" t="s">
        <v>67</v>
      </c>
      <c r="B1249" s="2" t="s">
        <v>128</v>
      </c>
      <c r="C1249" s="2" t="s">
        <v>109</v>
      </c>
      <c r="D1249" s="2">
        <f t="shared" si="305"/>
        <v>2</v>
      </c>
      <c r="E1249" s="2">
        <f t="shared" ca="1" si="315"/>
        <v>8.4</v>
      </c>
      <c r="F1249" s="2">
        <f t="shared" ca="1" si="316"/>
        <v>212</v>
      </c>
      <c r="G1249" s="2">
        <f t="shared" ca="1" si="317"/>
        <v>92</v>
      </c>
      <c r="H1249" s="2">
        <f t="shared" ca="1" si="318"/>
        <v>8.1999999999999993</v>
      </c>
      <c r="I1249" s="2">
        <f t="shared" ca="1" si="319"/>
        <v>14</v>
      </c>
      <c r="J1249" s="2">
        <f t="shared" ca="1" si="308"/>
        <v>12.600000000000001</v>
      </c>
      <c r="K1249" s="2">
        <f t="shared" ca="1" si="309"/>
        <v>2.12</v>
      </c>
      <c r="L1249" s="2">
        <f t="shared" ca="1" si="310"/>
        <v>1.38</v>
      </c>
      <c r="M1249" s="2">
        <f t="shared" ca="1" si="311"/>
        <v>0.41</v>
      </c>
      <c r="N1249" s="14">
        <f t="shared" ca="1" si="312"/>
        <v>0.70000000000000007</v>
      </c>
      <c r="O1249" s="2">
        <f t="shared" ca="1" si="313"/>
        <v>4.6100000000000003</v>
      </c>
      <c r="P1249" s="14">
        <f t="shared" ca="1" si="304"/>
        <v>1.1336032388663968</v>
      </c>
      <c r="Q1249" s="2">
        <f t="shared" ca="1" si="314"/>
        <v>62.348178137651821</v>
      </c>
      <c r="R1249" s="2">
        <f t="shared" ca="1" si="306"/>
        <v>66.958178137651828</v>
      </c>
      <c r="S1249" s="2">
        <v>0</v>
      </c>
      <c r="T1249" s="2">
        <v>0</v>
      </c>
      <c r="U1249" s="2">
        <v>0</v>
      </c>
      <c r="V1249" s="2">
        <v>0</v>
      </c>
      <c r="W1249" s="2">
        <f t="shared" ca="1" si="307"/>
        <v>79.558178137651822</v>
      </c>
    </row>
    <row r="1250" spans="1:23" hidden="1" x14ac:dyDescent="0.35">
      <c r="A1250" s="6" t="s">
        <v>68</v>
      </c>
      <c r="B1250" s="2" t="s">
        <v>128</v>
      </c>
      <c r="C1250" s="2" t="s">
        <v>109</v>
      </c>
      <c r="D1250" s="2">
        <f t="shared" si="305"/>
        <v>2</v>
      </c>
      <c r="E1250" s="2">
        <f t="shared" ca="1" si="315"/>
        <v>7.6</v>
      </c>
      <c r="F1250" s="2">
        <f t="shared" ca="1" si="316"/>
        <v>210</v>
      </c>
      <c r="G1250" s="2">
        <f t="shared" ca="1" si="317"/>
        <v>90</v>
      </c>
      <c r="H1250" s="2">
        <f t="shared" ca="1" si="318"/>
        <v>7.8</v>
      </c>
      <c r="I1250" s="2">
        <f t="shared" ca="1" si="319"/>
        <v>16</v>
      </c>
      <c r="J1250" s="2">
        <f t="shared" ca="1" si="308"/>
        <v>11.399999999999999</v>
      </c>
      <c r="K1250" s="2">
        <f t="shared" ca="1" si="309"/>
        <v>2.1</v>
      </c>
      <c r="L1250" s="2">
        <f t="shared" ca="1" si="310"/>
        <v>1.3499999999999999</v>
      </c>
      <c r="M1250" s="2">
        <f t="shared" ca="1" si="311"/>
        <v>0.39</v>
      </c>
      <c r="N1250" s="14">
        <f t="shared" ca="1" si="312"/>
        <v>0.48</v>
      </c>
      <c r="O1250" s="2">
        <f t="shared" ca="1" si="313"/>
        <v>4.32</v>
      </c>
      <c r="P1250" s="14">
        <f t="shared" ca="1" si="304"/>
        <v>1.1814345991561181</v>
      </c>
      <c r="Q1250" s="2">
        <f t="shared" ca="1" si="314"/>
        <v>64.978902953586498</v>
      </c>
      <c r="R1250" s="2">
        <f t="shared" ca="1" si="306"/>
        <v>69.298902953586492</v>
      </c>
      <c r="S1250" s="2">
        <v>0</v>
      </c>
      <c r="T1250" s="2">
        <v>0</v>
      </c>
      <c r="U1250" s="2">
        <v>0</v>
      </c>
      <c r="V1250" s="2">
        <v>0</v>
      </c>
      <c r="W1250" s="2">
        <f t="shared" ca="1" si="307"/>
        <v>80.698902953586497</v>
      </c>
    </row>
    <row r="1251" spans="1:23" hidden="1" x14ac:dyDescent="0.35">
      <c r="A1251" s="6" t="s">
        <v>69</v>
      </c>
      <c r="B1251" s="2" t="s">
        <v>128</v>
      </c>
      <c r="C1251" s="2" t="s">
        <v>109</v>
      </c>
      <c r="D1251" s="2">
        <f t="shared" si="305"/>
        <v>2</v>
      </c>
      <c r="E1251" s="2">
        <f t="shared" ca="1" si="315"/>
        <v>8.8000000000000007</v>
      </c>
      <c r="F1251" s="2">
        <f t="shared" ca="1" si="316"/>
        <v>188</v>
      </c>
      <c r="G1251" s="2">
        <f t="shared" ca="1" si="317"/>
        <v>116</v>
      </c>
      <c r="H1251" s="2">
        <f t="shared" ca="1" si="318"/>
        <v>7</v>
      </c>
      <c r="I1251" s="2">
        <f t="shared" ca="1" si="319"/>
        <v>12</v>
      </c>
      <c r="J1251" s="2">
        <f t="shared" ca="1" si="308"/>
        <v>13.200000000000001</v>
      </c>
      <c r="K1251" s="2">
        <f t="shared" ca="1" si="309"/>
        <v>1.8800000000000001</v>
      </c>
      <c r="L1251" s="2">
        <f t="shared" ca="1" si="310"/>
        <v>1.74</v>
      </c>
      <c r="M1251" s="2">
        <f t="shared" ca="1" si="311"/>
        <v>0.35000000000000003</v>
      </c>
      <c r="N1251" s="14">
        <f t="shared" ca="1" si="312"/>
        <v>0.48</v>
      </c>
      <c r="O1251" s="2">
        <f t="shared" ca="1" si="313"/>
        <v>4.45</v>
      </c>
      <c r="P1251" s="14">
        <f t="shared" ca="1" si="304"/>
        <v>1.1244979919678715</v>
      </c>
      <c r="Q1251" s="2">
        <f t="shared" ca="1" si="314"/>
        <v>61.847389558232933</v>
      </c>
      <c r="R1251" s="2">
        <f t="shared" ca="1" si="306"/>
        <v>66.297389558232936</v>
      </c>
      <c r="S1251" s="2">
        <v>0</v>
      </c>
      <c r="T1251" s="2">
        <v>0</v>
      </c>
      <c r="U1251" s="2">
        <v>0</v>
      </c>
      <c r="V1251" s="2">
        <v>0</v>
      </c>
      <c r="W1251" s="2">
        <f t="shared" ca="1" si="307"/>
        <v>79.497389558232939</v>
      </c>
    </row>
    <row r="1252" spans="1:23" hidden="1" x14ac:dyDescent="0.35">
      <c r="A1252" s="6" t="s">
        <v>70</v>
      </c>
      <c r="B1252" s="2" t="s">
        <v>128</v>
      </c>
      <c r="C1252" s="2" t="s">
        <v>109</v>
      </c>
      <c r="D1252" s="2">
        <f t="shared" si="305"/>
        <v>2</v>
      </c>
      <c r="E1252" s="2">
        <f t="shared" ca="1" si="315"/>
        <v>8.6</v>
      </c>
      <c r="F1252" s="2">
        <f t="shared" ca="1" si="316"/>
        <v>210</v>
      </c>
      <c r="G1252" s="2">
        <f t="shared" ca="1" si="317"/>
        <v>118</v>
      </c>
      <c r="H1252" s="2">
        <f t="shared" ca="1" si="318"/>
        <v>8</v>
      </c>
      <c r="I1252" s="2">
        <f t="shared" ca="1" si="319"/>
        <v>12</v>
      </c>
      <c r="J1252" s="2">
        <f t="shared" ca="1" si="308"/>
        <v>12.899999999999999</v>
      </c>
      <c r="K1252" s="2">
        <f t="shared" ca="1" si="309"/>
        <v>2.1</v>
      </c>
      <c r="L1252" s="2">
        <f t="shared" ca="1" si="310"/>
        <v>1.77</v>
      </c>
      <c r="M1252" s="2">
        <f t="shared" ca="1" si="311"/>
        <v>0.4</v>
      </c>
      <c r="N1252" s="14">
        <f t="shared" ca="1" si="312"/>
        <v>0.60000000000000009</v>
      </c>
      <c r="O1252" s="2">
        <f t="shared" ca="1" si="313"/>
        <v>4.870000000000001</v>
      </c>
      <c r="P1252" s="14">
        <f t="shared" ca="1" si="304"/>
        <v>1.5135135135135136</v>
      </c>
      <c r="Q1252" s="2">
        <f t="shared" ca="1" si="314"/>
        <v>83.243243243243242</v>
      </c>
      <c r="R1252" s="2">
        <f t="shared" ca="1" si="306"/>
        <v>88.113243243243247</v>
      </c>
      <c r="S1252" s="2">
        <v>0</v>
      </c>
      <c r="T1252" s="2">
        <v>0</v>
      </c>
      <c r="U1252" s="2">
        <v>0</v>
      </c>
      <c r="V1252" s="2">
        <v>0</v>
      </c>
      <c r="W1252" s="2">
        <f t="shared" ca="1" si="307"/>
        <v>101.01324324324324</v>
      </c>
    </row>
    <row r="1253" spans="1:23" hidden="1" x14ac:dyDescent="0.35">
      <c r="A1253" s="6" t="s">
        <v>71</v>
      </c>
      <c r="B1253" s="2" t="s">
        <v>128</v>
      </c>
      <c r="C1253" s="2" t="s">
        <v>109</v>
      </c>
      <c r="D1253" s="2">
        <f t="shared" si="305"/>
        <v>2</v>
      </c>
      <c r="E1253" s="2">
        <f t="shared" ca="1" si="315"/>
        <v>8.8000000000000007</v>
      </c>
      <c r="F1253" s="2">
        <f t="shared" ca="1" si="316"/>
        <v>218</v>
      </c>
      <c r="G1253" s="2">
        <f t="shared" ca="1" si="317"/>
        <v>116</v>
      </c>
      <c r="H1253" s="2">
        <f t="shared" ca="1" si="318"/>
        <v>8.4</v>
      </c>
      <c r="I1253" s="2">
        <f t="shared" ca="1" si="319"/>
        <v>12</v>
      </c>
      <c r="J1253" s="2">
        <f t="shared" ca="1" si="308"/>
        <v>13.200000000000001</v>
      </c>
      <c r="K1253" s="2">
        <f t="shared" ca="1" si="309"/>
        <v>2.1800000000000002</v>
      </c>
      <c r="L1253" s="2">
        <f t="shared" ca="1" si="310"/>
        <v>1.74</v>
      </c>
      <c r="M1253" s="2">
        <f t="shared" ca="1" si="311"/>
        <v>0.42000000000000004</v>
      </c>
      <c r="N1253" s="14">
        <f t="shared" ca="1" si="312"/>
        <v>0.36</v>
      </c>
      <c r="O1253" s="2">
        <f t="shared" ca="1" si="313"/>
        <v>4.7</v>
      </c>
      <c r="P1253" s="14">
        <f t="shared" ca="1" si="304"/>
        <v>1.6091954022988506</v>
      </c>
      <c r="Q1253" s="2">
        <f t="shared" ca="1" si="314"/>
        <v>88.505747126436788</v>
      </c>
      <c r="R1253" s="2">
        <f t="shared" ca="1" si="306"/>
        <v>93.20574712643679</v>
      </c>
      <c r="S1253" s="2">
        <v>0</v>
      </c>
      <c r="T1253" s="2">
        <v>0</v>
      </c>
      <c r="U1253" s="2">
        <v>0</v>
      </c>
      <c r="V1253" s="2">
        <v>0</v>
      </c>
      <c r="W1253" s="2">
        <f t="shared" ca="1" si="307"/>
        <v>106.40574712643679</v>
      </c>
    </row>
    <row r="1254" spans="1:23" hidden="1" x14ac:dyDescent="0.35">
      <c r="A1254" s="6" t="s">
        <v>72</v>
      </c>
      <c r="B1254" s="2" t="s">
        <v>128</v>
      </c>
      <c r="C1254" s="2" t="s">
        <v>109</v>
      </c>
      <c r="D1254" s="2">
        <f t="shared" si="305"/>
        <v>2</v>
      </c>
      <c r="E1254" s="2">
        <f t="shared" ca="1" si="315"/>
        <v>8</v>
      </c>
      <c r="F1254" s="2">
        <f t="shared" ca="1" si="316"/>
        <v>198</v>
      </c>
      <c r="G1254" s="2">
        <f t="shared" ca="1" si="317"/>
        <v>118</v>
      </c>
      <c r="H1254" s="2">
        <f t="shared" ca="1" si="318"/>
        <v>7</v>
      </c>
      <c r="I1254" s="2">
        <f t="shared" ca="1" si="319"/>
        <v>8</v>
      </c>
      <c r="J1254" s="2">
        <f t="shared" ca="1" si="308"/>
        <v>12</v>
      </c>
      <c r="K1254" s="2">
        <f t="shared" ca="1" si="309"/>
        <v>1.98</v>
      </c>
      <c r="L1254" s="2">
        <f t="shared" ca="1" si="310"/>
        <v>1.77</v>
      </c>
      <c r="M1254" s="2">
        <f t="shared" ca="1" si="311"/>
        <v>0.35000000000000003</v>
      </c>
      <c r="N1254" s="14">
        <f t="shared" ca="1" si="312"/>
        <v>0.32</v>
      </c>
      <c r="O1254" s="2">
        <f t="shared" ca="1" si="313"/>
        <v>4.42</v>
      </c>
      <c r="P1254" s="14">
        <f t="shared" ca="1" si="304"/>
        <v>1.3793103448275863</v>
      </c>
      <c r="Q1254" s="2">
        <f t="shared" ca="1" si="314"/>
        <v>75.862068965517253</v>
      </c>
      <c r="R1254" s="2">
        <f t="shared" ca="1" si="306"/>
        <v>80.282068965517254</v>
      </c>
      <c r="S1254" s="2">
        <v>0</v>
      </c>
      <c r="T1254" s="2">
        <v>0</v>
      </c>
      <c r="U1254" s="2">
        <v>0</v>
      </c>
      <c r="V1254" s="2">
        <v>0</v>
      </c>
      <c r="W1254" s="2">
        <f t="shared" ca="1" si="307"/>
        <v>92.282068965517254</v>
      </c>
    </row>
    <row r="1255" spans="1:23" hidden="1" x14ac:dyDescent="0.35">
      <c r="A1255" s="6" t="s">
        <v>73</v>
      </c>
      <c r="B1255" s="2" t="s">
        <v>128</v>
      </c>
      <c r="C1255" s="2" t="s">
        <v>109</v>
      </c>
      <c r="D1255" s="2">
        <f t="shared" si="305"/>
        <v>2</v>
      </c>
      <c r="E1255" s="2">
        <f t="shared" ca="1" si="315"/>
        <v>8</v>
      </c>
      <c r="F1255" s="2">
        <f t="shared" ca="1" si="316"/>
        <v>198</v>
      </c>
      <c r="G1255" s="2">
        <f t="shared" ca="1" si="317"/>
        <v>96</v>
      </c>
      <c r="H1255" s="2">
        <f t="shared" ca="1" si="318"/>
        <v>9</v>
      </c>
      <c r="I1255" s="2">
        <f t="shared" ca="1" si="319"/>
        <v>8</v>
      </c>
      <c r="J1255" s="2">
        <f t="shared" ca="1" si="308"/>
        <v>12</v>
      </c>
      <c r="K1255" s="2">
        <f t="shared" ca="1" si="309"/>
        <v>1.98</v>
      </c>
      <c r="L1255" s="2">
        <f t="shared" ca="1" si="310"/>
        <v>1.44</v>
      </c>
      <c r="M1255" s="2">
        <f t="shared" ca="1" si="311"/>
        <v>0.45</v>
      </c>
      <c r="N1255" s="14">
        <f t="shared" ca="1" si="312"/>
        <v>0.16</v>
      </c>
      <c r="O1255" s="2">
        <f t="shared" ca="1" si="313"/>
        <v>4.03</v>
      </c>
      <c r="P1255" s="14">
        <f t="shared" ca="1" si="304"/>
        <v>1.1428571428571428</v>
      </c>
      <c r="Q1255" s="2">
        <f t="shared" ca="1" si="314"/>
        <v>62.857142857142854</v>
      </c>
      <c r="R1255" s="2">
        <f t="shared" ca="1" si="306"/>
        <v>66.887142857142848</v>
      </c>
      <c r="S1255" s="2">
        <v>0</v>
      </c>
      <c r="T1255" s="2">
        <v>0</v>
      </c>
      <c r="U1255" s="2">
        <v>0</v>
      </c>
      <c r="V1255" s="2">
        <v>0</v>
      </c>
      <c r="W1255" s="2">
        <f t="shared" ca="1" si="307"/>
        <v>78.887142857142848</v>
      </c>
    </row>
    <row r="1256" spans="1:23" hidden="1" x14ac:dyDescent="0.35">
      <c r="A1256" s="6" t="s">
        <v>74</v>
      </c>
      <c r="B1256" s="2" t="s">
        <v>128</v>
      </c>
      <c r="C1256" s="2" t="s">
        <v>109</v>
      </c>
      <c r="D1256" s="2">
        <f t="shared" si="305"/>
        <v>2</v>
      </c>
      <c r="E1256" s="2">
        <f t="shared" ca="1" si="315"/>
        <v>8</v>
      </c>
      <c r="F1256" s="2">
        <f t="shared" ca="1" si="316"/>
        <v>206</v>
      </c>
      <c r="G1256" s="2">
        <f t="shared" ca="1" si="317"/>
        <v>102</v>
      </c>
      <c r="H1256" s="2">
        <f t="shared" ca="1" si="318"/>
        <v>9</v>
      </c>
      <c r="I1256" s="2">
        <f t="shared" ca="1" si="319"/>
        <v>12</v>
      </c>
      <c r="J1256" s="2">
        <f t="shared" ca="1" si="308"/>
        <v>12</v>
      </c>
      <c r="K1256" s="2">
        <f t="shared" ca="1" si="309"/>
        <v>2.06</v>
      </c>
      <c r="L1256" s="2">
        <f t="shared" ca="1" si="310"/>
        <v>1.53</v>
      </c>
      <c r="M1256" s="2">
        <f t="shared" ca="1" si="311"/>
        <v>0.45</v>
      </c>
      <c r="N1256" s="14">
        <f t="shared" ca="1" si="312"/>
        <v>0.36</v>
      </c>
      <c r="O1256" s="2">
        <f t="shared" ca="1" si="313"/>
        <v>4.4000000000000004</v>
      </c>
      <c r="P1256" s="14">
        <f t="shared" ca="1" si="304"/>
        <v>1.3270142180094786</v>
      </c>
      <c r="Q1256" s="2">
        <f t="shared" ca="1" si="314"/>
        <v>72.985781990521318</v>
      </c>
      <c r="R1256" s="2">
        <f t="shared" ca="1" si="306"/>
        <v>77.385781990521323</v>
      </c>
      <c r="S1256" s="2">
        <v>0</v>
      </c>
      <c r="T1256" s="2">
        <v>0</v>
      </c>
      <c r="U1256" s="2">
        <v>0</v>
      </c>
      <c r="V1256" s="2">
        <v>0</v>
      </c>
      <c r="W1256" s="2">
        <f t="shared" ca="1" si="307"/>
        <v>89.385781990521323</v>
      </c>
    </row>
    <row r="1257" spans="1:23" hidden="1" x14ac:dyDescent="0.35">
      <c r="A1257" s="6" t="s">
        <v>75</v>
      </c>
      <c r="B1257" s="2" t="s">
        <v>128</v>
      </c>
      <c r="C1257" s="2" t="s">
        <v>109</v>
      </c>
      <c r="D1257" s="2">
        <f t="shared" si="305"/>
        <v>2</v>
      </c>
      <c r="E1257" s="2">
        <f t="shared" ca="1" si="315"/>
        <v>8.8000000000000007</v>
      </c>
      <c r="F1257" s="2">
        <f t="shared" ca="1" si="316"/>
        <v>196</v>
      </c>
      <c r="G1257" s="2">
        <f t="shared" ca="1" si="317"/>
        <v>106</v>
      </c>
      <c r="H1257" s="2">
        <f t="shared" ca="1" si="318"/>
        <v>7.8</v>
      </c>
      <c r="I1257" s="2">
        <f t="shared" ca="1" si="319"/>
        <v>10</v>
      </c>
      <c r="J1257" s="2">
        <f t="shared" ca="1" si="308"/>
        <v>13.200000000000001</v>
      </c>
      <c r="K1257" s="2">
        <f t="shared" ca="1" si="309"/>
        <v>1.96</v>
      </c>
      <c r="L1257" s="2">
        <f t="shared" ca="1" si="310"/>
        <v>1.5899999999999999</v>
      </c>
      <c r="M1257" s="2">
        <f t="shared" ca="1" si="311"/>
        <v>0.39</v>
      </c>
      <c r="N1257" s="14">
        <f t="shared" ca="1" si="312"/>
        <v>0.2</v>
      </c>
      <c r="O1257" s="2">
        <f t="shared" ca="1" si="313"/>
        <v>4.1399999999999997</v>
      </c>
      <c r="P1257" s="14">
        <f t="shared" ca="1" si="304"/>
        <v>1.7834394904458599</v>
      </c>
      <c r="Q1257" s="2">
        <f t="shared" ca="1" si="314"/>
        <v>98.089171974522301</v>
      </c>
      <c r="R1257" s="2">
        <f t="shared" ca="1" si="306"/>
        <v>102.2291719745223</v>
      </c>
      <c r="S1257" s="2">
        <v>0</v>
      </c>
      <c r="T1257" s="2">
        <v>0</v>
      </c>
      <c r="U1257" s="2">
        <v>0</v>
      </c>
      <c r="V1257" s="2">
        <v>0</v>
      </c>
      <c r="W1257" s="2">
        <f t="shared" ca="1" si="307"/>
        <v>115.4291719745223</v>
      </c>
    </row>
    <row r="1258" spans="1:23" hidden="1" x14ac:dyDescent="0.35">
      <c r="A1258" s="6" t="s">
        <v>76</v>
      </c>
      <c r="B1258" s="2" t="s">
        <v>128</v>
      </c>
      <c r="C1258" s="2" t="s">
        <v>109</v>
      </c>
      <c r="D1258" s="2">
        <f t="shared" si="305"/>
        <v>2</v>
      </c>
      <c r="E1258" s="2">
        <f t="shared" ca="1" si="315"/>
        <v>9</v>
      </c>
      <c r="F1258" s="2">
        <f t="shared" ca="1" si="316"/>
        <v>184</v>
      </c>
      <c r="G1258" s="2">
        <f t="shared" ca="1" si="317"/>
        <v>100</v>
      </c>
      <c r="H1258" s="2">
        <f t="shared" ca="1" si="318"/>
        <v>8.8000000000000007</v>
      </c>
      <c r="I1258" s="2">
        <f t="shared" ca="1" si="319"/>
        <v>8</v>
      </c>
      <c r="J1258" s="2">
        <f t="shared" ca="1" si="308"/>
        <v>13.5</v>
      </c>
      <c r="K1258" s="2">
        <f t="shared" ca="1" si="309"/>
        <v>1.84</v>
      </c>
      <c r="L1258" s="2">
        <f t="shared" ca="1" si="310"/>
        <v>1.5</v>
      </c>
      <c r="M1258" s="2">
        <f t="shared" ca="1" si="311"/>
        <v>0.44000000000000006</v>
      </c>
      <c r="N1258" s="14">
        <f t="shared" ca="1" si="312"/>
        <v>0.24</v>
      </c>
      <c r="O1258" s="2">
        <f t="shared" ca="1" si="313"/>
        <v>4.0199999999999996</v>
      </c>
      <c r="P1258" s="14">
        <f t="shared" ca="1" si="304"/>
        <v>1.8543046357615893</v>
      </c>
      <c r="Q1258" s="2">
        <f t="shared" ca="1" si="314"/>
        <v>101.98675496688742</v>
      </c>
      <c r="R1258" s="2">
        <f t="shared" ca="1" si="306"/>
        <v>106.00675496688741</v>
      </c>
      <c r="S1258" s="2">
        <v>0</v>
      </c>
      <c r="T1258" s="2">
        <v>0</v>
      </c>
      <c r="U1258" s="2">
        <v>0</v>
      </c>
      <c r="V1258" s="2">
        <v>0</v>
      </c>
      <c r="W1258" s="2">
        <f t="shared" ca="1" si="307"/>
        <v>119.50675496688741</v>
      </c>
    </row>
    <row r="1259" spans="1:23" hidden="1" x14ac:dyDescent="0.35">
      <c r="A1259" s="6" t="s">
        <v>77</v>
      </c>
      <c r="B1259" s="2" t="s">
        <v>128</v>
      </c>
      <c r="C1259" s="2" t="s">
        <v>109</v>
      </c>
      <c r="D1259" s="2">
        <f t="shared" si="305"/>
        <v>2</v>
      </c>
      <c r="E1259" s="2">
        <f t="shared" ca="1" si="315"/>
        <v>8</v>
      </c>
      <c r="F1259" s="2">
        <f t="shared" ca="1" si="316"/>
        <v>192</v>
      </c>
      <c r="G1259" s="2">
        <f t="shared" ca="1" si="317"/>
        <v>110</v>
      </c>
      <c r="H1259" s="2">
        <f t="shared" ca="1" si="318"/>
        <v>8.1999999999999993</v>
      </c>
      <c r="I1259" s="2">
        <f t="shared" ca="1" si="319"/>
        <v>4</v>
      </c>
      <c r="J1259" s="2">
        <f t="shared" ca="1" si="308"/>
        <v>12</v>
      </c>
      <c r="K1259" s="2">
        <f t="shared" ca="1" si="309"/>
        <v>1.92</v>
      </c>
      <c r="L1259" s="2">
        <f t="shared" ca="1" si="310"/>
        <v>1.65</v>
      </c>
      <c r="M1259" s="2">
        <f t="shared" ca="1" si="311"/>
        <v>0.41</v>
      </c>
      <c r="N1259" s="14">
        <f t="shared" ca="1" si="312"/>
        <v>0.2</v>
      </c>
      <c r="O1259" s="2">
        <f t="shared" ca="1" si="313"/>
        <v>4.18</v>
      </c>
      <c r="P1259" s="14">
        <f t="shared" ca="1" si="304"/>
        <v>1.4893617021276595</v>
      </c>
      <c r="Q1259" s="2">
        <f t="shared" ca="1" si="314"/>
        <v>81.914893617021278</v>
      </c>
      <c r="R1259" s="2">
        <f t="shared" ca="1" si="306"/>
        <v>86.094893617021285</v>
      </c>
      <c r="S1259" s="2">
        <v>0</v>
      </c>
      <c r="T1259" s="2">
        <v>0</v>
      </c>
      <c r="U1259" s="2">
        <v>0</v>
      </c>
      <c r="V1259" s="2">
        <v>0</v>
      </c>
      <c r="W1259" s="2">
        <f t="shared" ca="1" si="307"/>
        <v>98.094893617021285</v>
      </c>
    </row>
    <row r="1260" spans="1:23" hidden="1" x14ac:dyDescent="0.35">
      <c r="A1260" s="6" t="s">
        <v>78</v>
      </c>
      <c r="B1260" s="2" t="s">
        <v>128</v>
      </c>
      <c r="C1260" s="2" t="s">
        <v>109</v>
      </c>
      <c r="D1260" s="2">
        <f t="shared" si="305"/>
        <v>2</v>
      </c>
      <c r="E1260" s="2">
        <f t="shared" ca="1" si="315"/>
        <v>8</v>
      </c>
      <c r="F1260" s="2">
        <f t="shared" ca="1" si="316"/>
        <v>194</v>
      </c>
      <c r="G1260" s="2">
        <f t="shared" ca="1" si="317"/>
        <v>98</v>
      </c>
      <c r="H1260" s="2">
        <f t="shared" ca="1" si="318"/>
        <v>8.6</v>
      </c>
      <c r="I1260" s="2">
        <f t="shared" ca="1" si="319"/>
        <v>10</v>
      </c>
      <c r="J1260" s="2">
        <f t="shared" ca="1" si="308"/>
        <v>12</v>
      </c>
      <c r="K1260" s="2">
        <f t="shared" ca="1" si="309"/>
        <v>1.94</v>
      </c>
      <c r="L1260" s="2">
        <f t="shared" ca="1" si="310"/>
        <v>1.47</v>
      </c>
      <c r="M1260" s="2">
        <f t="shared" ca="1" si="311"/>
        <v>0.43</v>
      </c>
      <c r="N1260" s="14">
        <f t="shared" ca="1" si="312"/>
        <v>0.2</v>
      </c>
      <c r="O1260" s="2">
        <f t="shared" ca="1" si="313"/>
        <v>4.04</v>
      </c>
      <c r="P1260" s="14">
        <f t="shared" ca="1" si="304"/>
        <v>1.4070351758793971</v>
      </c>
      <c r="Q1260" s="2">
        <f t="shared" ca="1" si="314"/>
        <v>77.386934673366838</v>
      </c>
      <c r="R1260" s="2">
        <f t="shared" ca="1" si="306"/>
        <v>81.426934673366844</v>
      </c>
      <c r="S1260" s="2">
        <v>0</v>
      </c>
      <c r="T1260" s="2">
        <v>0</v>
      </c>
      <c r="U1260" s="2">
        <v>0</v>
      </c>
      <c r="V1260" s="2">
        <v>0</v>
      </c>
      <c r="W1260" s="2">
        <f t="shared" ca="1" si="307"/>
        <v>93.426934673366844</v>
      </c>
    </row>
    <row r="1261" spans="1:23" hidden="1" x14ac:dyDescent="0.35">
      <c r="A1261" s="6" t="s">
        <v>79</v>
      </c>
      <c r="B1261" s="2" t="s">
        <v>128</v>
      </c>
      <c r="C1261" s="2" t="s">
        <v>109</v>
      </c>
      <c r="D1261" s="2">
        <f t="shared" si="305"/>
        <v>2</v>
      </c>
      <c r="E1261" s="2">
        <f t="shared" ca="1" si="315"/>
        <v>8.8000000000000007</v>
      </c>
      <c r="F1261" s="2">
        <f t="shared" ca="1" si="316"/>
        <v>216</v>
      </c>
      <c r="G1261" s="2">
        <f t="shared" ca="1" si="317"/>
        <v>120</v>
      </c>
      <c r="H1261" s="2">
        <f t="shared" ca="1" si="318"/>
        <v>9</v>
      </c>
      <c r="I1261" s="2">
        <f t="shared" ca="1" si="319"/>
        <v>14</v>
      </c>
      <c r="J1261" s="2">
        <f t="shared" ca="1" si="308"/>
        <v>13.200000000000001</v>
      </c>
      <c r="K1261" s="2">
        <f t="shared" ca="1" si="309"/>
        <v>2.16</v>
      </c>
      <c r="L1261" s="2">
        <f t="shared" ca="1" si="310"/>
        <v>1.7999999999999998</v>
      </c>
      <c r="M1261" s="2">
        <f t="shared" ca="1" si="311"/>
        <v>0.45</v>
      </c>
      <c r="N1261" s="14">
        <f t="shared" ca="1" si="312"/>
        <v>0.28000000000000003</v>
      </c>
      <c r="O1261" s="2">
        <f t="shared" ca="1" si="313"/>
        <v>4.6900000000000004</v>
      </c>
      <c r="P1261" s="14">
        <f t="shared" ca="1" si="304"/>
        <v>1.1244979919678715</v>
      </c>
      <c r="Q1261" s="2">
        <f t="shared" ca="1" si="314"/>
        <v>61.847389558232933</v>
      </c>
      <c r="R1261" s="2">
        <f t="shared" ca="1" si="306"/>
        <v>66.537389558232931</v>
      </c>
      <c r="S1261" s="2">
        <v>0</v>
      </c>
      <c r="T1261" s="2">
        <v>0</v>
      </c>
      <c r="U1261" s="2">
        <v>0</v>
      </c>
      <c r="V1261" s="2">
        <v>0</v>
      </c>
      <c r="W1261" s="2">
        <f t="shared" ca="1" si="307"/>
        <v>79.737389558232934</v>
      </c>
    </row>
    <row r="1262" spans="1:23" hidden="1" x14ac:dyDescent="0.35">
      <c r="A1262" s="6" t="s">
        <v>80</v>
      </c>
      <c r="B1262" s="2" t="s">
        <v>128</v>
      </c>
      <c r="C1262" s="2" t="s">
        <v>109</v>
      </c>
      <c r="D1262" s="2">
        <f t="shared" si="305"/>
        <v>2</v>
      </c>
      <c r="E1262" s="2">
        <f t="shared" ca="1" si="315"/>
        <v>8</v>
      </c>
      <c r="F1262" s="2">
        <f t="shared" ca="1" si="316"/>
        <v>206</v>
      </c>
      <c r="G1262" s="2">
        <f t="shared" ca="1" si="317"/>
        <v>108</v>
      </c>
      <c r="H1262" s="2">
        <f t="shared" ca="1" si="318"/>
        <v>9</v>
      </c>
      <c r="I1262" s="2">
        <f t="shared" ca="1" si="319"/>
        <v>12</v>
      </c>
      <c r="J1262" s="2">
        <f t="shared" ca="1" si="308"/>
        <v>12</v>
      </c>
      <c r="K1262" s="2">
        <f t="shared" ca="1" si="309"/>
        <v>2.06</v>
      </c>
      <c r="L1262" s="2">
        <f t="shared" ca="1" si="310"/>
        <v>1.6199999999999999</v>
      </c>
      <c r="M1262" s="2">
        <f t="shared" ca="1" si="311"/>
        <v>0.45</v>
      </c>
      <c r="N1262" s="14">
        <f t="shared" ca="1" si="312"/>
        <v>0.24</v>
      </c>
      <c r="O1262" s="2">
        <f t="shared" ca="1" si="313"/>
        <v>4.37</v>
      </c>
      <c r="P1262" s="14">
        <f t="shared" ca="1" si="304"/>
        <v>1.2556053811659194</v>
      </c>
      <c r="Q1262" s="2">
        <f t="shared" ca="1" si="314"/>
        <v>69.058295964125563</v>
      </c>
      <c r="R1262" s="2">
        <f t="shared" ca="1" si="306"/>
        <v>73.428295964125567</v>
      </c>
      <c r="S1262" s="2">
        <v>0</v>
      </c>
      <c r="T1262" s="2">
        <v>0</v>
      </c>
      <c r="U1262" s="2">
        <v>0</v>
      </c>
      <c r="V1262" s="2">
        <v>0</v>
      </c>
      <c r="W1262" s="2">
        <f t="shared" ca="1" si="307"/>
        <v>85.428295964125567</v>
      </c>
    </row>
    <row r="1263" spans="1:23" hidden="1" x14ac:dyDescent="0.35">
      <c r="A1263" s="6" t="s">
        <v>81</v>
      </c>
      <c r="B1263" s="2" t="s">
        <v>128</v>
      </c>
      <c r="C1263" s="2" t="s">
        <v>109</v>
      </c>
      <c r="D1263" s="2">
        <f t="shared" si="305"/>
        <v>2</v>
      </c>
      <c r="E1263" s="2">
        <f t="shared" ca="1" si="315"/>
        <v>7.4</v>
      </c>
      <c r="F1263" s="2">
        <f t="shared" ca="1" si="316"/>
        <v>186</v>
      </c>
      <c r="G1263" s="2">
        <f t="shared" ca="1" si="317"/>
        <v>114</v>
      </c>
      <c r="H1263" s="2">
        <f t="shared" ca="1" si="318"/>
        <v>8.1999999999999993</v>
      </c>
      <c r="I1263" s="2">
        <f t="shared" ca="1" si="319"/>
        <v>16</v>
      </c>
      <c r="J1263" s="2">
        <f t="shared" ca="1" si="308"/>
        <v>11.100000000000001</v>
      </c>
      <c r="K1263" s="2">
        <f t="shared" ca="1" si="309"/>
        <v>1.86</v>
      </c>
      <c r="L1263" s="2">
        <f t="shared" ca="1" si="310"/>
        <v>1.71</v>
      </c>
      <c r="M1263" s="2">
        <f t="shared" ca="1" si="311"/>
        <v>0.41</v>
      </c>
      <c r="N1263" s="14">
        <f t="shared" ca="1" si="312"/>
        <v>0.8</v>
      </c>
      <c r="O1263" s="2">
        <f t="shared" ca="1" si="313"/>
        <v>4.78</v>
      </c>
      <c r="P1263" s="14">
        <f t="shared" ca="1" si="304"/>
        <v>1.1475409836065573</v>
      </c>
      <c r="Q1263" s="2">
        <f t="shared" ca="1" si="314"/>
        <v>63.114754098360649</v>
      </c>
      <c r="R1263" s="2">
        <f t="shared" ca="1" si="306"/>
        <v>67.89475409836065</v>
      </c>
      <c r="S1263" s="2">
        <v>0</v>
      </c>
      <c r="T1263" s="2">
        <v>0</v>
      </c>
      <c r="U1263" s="2">
        <v>0</v>
      </c>
      <c r="V1263" s="2">
        <v>0</v>
      </c>
      <c r="W1263" s="2">
        <f t="shared" ca="1" si="307"/>
        <v>78.994754098360659</v>
      </c>
    </row>
    <row r="1264" spans="1:23" hidden="1" x14ac:dyDescent="0.35">
      <c r="A1264" s="6" t="s">
        <v>82</v>
      </c>
      <c r="B1264" s="2" t="s">
        <v>128</v>
      </c>
      <c r="C1264" s="2" t="s">
        <v>109</v>
      </c>
      <c r="D1264" s="2">
        <f t="shared" si="305"/>
        <v>2</v>
      </c>
      <c r="E1264" s="2">
        <f t="shared" ca="1" si="315"/>
        <v>8.6</v>
      </c>
      <c r="F1264" s="2">
        <f t="shared" ca="1" si="316"/>
        <v>192</v>
      </c>
      <c r="G1264" s="2">
        <f t="shared" ca="1" si="317"/>
        <v>118</v>
      </c>
      <c r="H1264" s="2">
        <f t="shared" ca="1" si="318"/>
        <v>7.6</v>
      </c>
      <c r="I1264" s="2">
        <f t="shared" ca="1" si="319"/>
        <v>12</v>
      </c>
      <c r="J1264" s="2">
        <f t="shared" ca="1" si="308"/>
        <v>12.899999999999999</v>
      </c>
      <c r="K1264" s="2">
        <f t="shared" ca="1" si="309"/>
        <v>1.92</v>
      </c>
      <c r="L1264" s="2">
        <f t="shared" ca="1" si="310"/>
        <v>1.77</v>
      </c>
      <c r="M1264" s="2">
        <f t="shared" ca="1" si="311"/>
        <v>0.38</v>
      </c>
      <c r="N1264" s="14">
        <f t="shared" ca="1" si="312"/>
        <v>0.36</v>
      </c>
      <c r="O1264" s="2">
        <f t="shared" ca="1" si="313"/>
        <v>4.4300000000000006</v>
      </c>
      <c r="P1264" s="14">
        <f t="shared" ca="1" si="304"/>
        <v>1.696969696969697</v>
      </c>
      <c r="Q1264" s="2">
        <f t="shared" ca="1" si="314"/>
        <v>93.333333333333343</v>
      </c>
      <c r="R1264" s="2">
        <f t="shared" ca="1" si="306"/>
        <v>97.76333333333335</v>
      </c>
      <c r="S1264" s="2">
        <v>0</v>
      </c>
      <c r="T1264" s="2">
        <v>0</v>
      </c>
      <c r="U1264" s="2">
        <v>0</v>
      </c>
      <c r="V1264" s="2">
        <v>0</v>
      </c>
      <c r="W1264" s="2">
        <f t="shared" ca="1" si="307"/>
        <v>110.66333333333336</v>
      </c>
    </row>
    <row r="1265" spans="1:23" hidden="1" x14ac:dyDescent="0.35">
      <c r="A1265" s="6" t="s">
        <v>83</v>
      </c>
      <c r="B1265" s="2" t="s">
        <v>128</v>
      </c>
      <c r="C1265" s="2" t="s">
        <v>109</v>
      </c>
      <c r="D1265" s="2">
        <f t="shared" si="305"/>
        <v>2</v>
      </c>
      <c r="E1265" s="2">
        <f t="shared" ca="1" si="315"/>
        <v>8.1999999999999993</v>
      </c>
      <c r="F1265" s="2">
        <f t="shared" ca="1" si="316"/>
        <v>182</v>
      </c>
      <c r="G1265" s="2">
        <f t="shared" ca="1" si="317"/>
        <v>112</v>
      </c>
      <c r="H1265" s="2">
        <f t="shared" ca="1" si="318"/>
        <v>7.2</v>
      </c>
      <c r="I1265" s="2">
        <f t="shared" ca="1" si="319"/>
        <v>12</v>
      </c>
      <c r="J1265" s="2">
        <f t="shared" ca="1" si="308"/>
        <v>12.299999999999999</v>
      </c>
      <c r="K1265" s="2">
        <f t="shared" ca="1" si="309"/>
        <v>1.82</v>
      </c>
      <c r="L1265" s="2">
        <f t="shared" ca="1" si="310"/>
        <v>1.68</v>
      </c>
      <c r="M1265" s="2">
        <f t="shared" ca="1" si="311"/>
        <v>0.36000000000000004</v>
      </c>
      <c r="N1265" s="14">
        <f t="shared" ca="1" si="312"/>
        <v>0.60000000000000009</v>
      </c>
      <c r="O1265" s="2">
        <f t="shared" ca="1" si="313"/>
        <v>4.46</v>
      </c>
      <c r="P1265" s="14">
        <f t="shared" ca="1" si="304"/>
        <v>1.7610062893081762</v>
      </c>
      <c r="Q1265" s="2">
        <f t="shared" ca="1" si="314"/>
        <v>96.855345911949684</v>
      </c>
      <c r="R1265" s="2">
        <f t="shared" ca="1" si="306"/>
        <v>101.31534591194968</v>
      </c>
      <c r="S1265" s="2">
        <v>0</v>
      </c>
      <c r="T1265" s="2">
        <v>0</v>
      </c>
      <c r="U1265" s="2">
        <v>0</v>
      </c>
      <c r="V1265" s="2">
        <v>0</v>
      </c>
      <c r="W1265" s="2">
        <f t="shared" ca="1" si="307"/>
        <v>113.61534591194967</v>
      </c>
    </row>
    <row r="1266" spans="1:23" hidden="1" x14ac:dyDescent="0.35">
      <c r="A1266" s="6" t="s">
        <v>84</v>
      </c>
      <c r="B1266" s="2" t="s">
        <v>128</v>
      </c>
      <c r="C1266" s="2" t="s">
        <v>109</v>
      </c>
      <c r="D1266" s="2">
        <f t="shared" si="305"/>
        <v>2</v>
      </c>
      <c r="E1266" s="2">
        <f t="shared" ca="1" si="315"/>
        <v>8.1999999999999993</v>
      </c>
      <c r="F1266" s="2">
        <f t="shared" ca="1" si="316"/>
        <v>216</v>
      </c>
      <c r="G1266" s="2">
        <f t="shared" ca="1" si="317"/>
        <v>102</v>
      </c>
      <c r="H1266" s="2">
        <f t="shared" ca="1" si="318"/>
        <v>8</v>
      </c>
      <c r="I1266" s="2">
        <f t="shared" ca="1" si="319"/>
        <v>4</v>
      </c>
      <c r="J1266" s="2">
        <f t="shared" ca="1" si="308"/>
        <v>12.299999999999999</v>
      </c>
      <c r="K1266" s="2">
        <f t="shared" ca="1" si="309"/>
        <v>2.16</v>
      </c>
      <c r="L1266" s="2">
        <f t="shared" ca="1" si="310"/>
        <v>1.53</v>
      </c>
      <c r="M1266" s="2">
        <f t="shared" ca="1" si="311"/>
        <v>0.4</v>
      </c>
      <c r="N1266" s="14">
        <f t="shared" ca="1" si="312"/>
        <v>0.12</v>
      </c>
      <c r="O1266" s="2">
        <f t="shared" ca="1" si="313"/>
        <v>4.2100000000000009</v>
      </c>
      <c r="P1266" s="14">
        <f t="shared" ca="1" si="304"/>
        <v>1.8666666666666667</v>
      </c>
      <c r="Q1266" s="2">
        <f t="shared" ca="1" si="314"/>
        <v>102.66666666666667</v>
      </c>
      <c r="R1266" s="2">
        <f t="shared" ca="1" si="306"/>
        <v>106.87666666666667</v>
      </c>
      <c r="S1266" s="2">
        <v>0</v>
      </c>
      <c r="T1266" s="2">
        <v>0</v>
      </c>
      <c r="U1266" s="2">
        <v>0</v>
      </c>
      <c r="V1266" s="2">
        <v>0</v>
      </c>
      <c r="W1266" s="2">
        <f t="shared" ca="1" si="307"/>
        <v>119.17666666666666</v>
      </c>
    </row>
    <row r="1267" spans="1:23" hidden="1" x14ac:dyDescent="0.35">
      <c r="A1267" s="6" t="s">
        <v>85</v>
      </c>
      <c r="B1267" s="2" t="s">
        <v>128</v>
      </c>
      <c r="C1267" s="2" t="s">
        <v>109</v>
      </c>
      <c r="D1267" s="2">
        <f t="shared" si="305"/>
        <v>2</v>
      </c>
      <c r="E1267" s="2">
        <f t="shared" ca="1" si="315"/>
        <v>8.1999999999999993</v>
      </c>
      <c r="F1267" s="2">
        <f t="shared" ca="1" si="316"/>
        <v>196</v>
      </c>
      <c r="G1267" s="2">
        <f t="shared" ca="1" si="317"/>
        <v>90</v>
      </c>
      <c r="H1267" s="2">
        <f t="shared" ca="1" si="318"/>
        <v>7.6</v>
      </c>
      <c r="I1267" s="2">
        <f t="shared" ca="1" si="319"/>
        <v>16</v>
      </c>
      <c r="J1267" s="2">
        <f t="shared" ca="1" si="308"/>
        <v>12.299999999999999</v>
      </c>
      <c r="K1267" s="2">
        <f t="shared" ca="1" si="309"/>
        <v>1.96</v>
      </c>
      <c r="L1267" s="2">
        <f t="shared" ca="1" si="310"/>
        <v>1.3499999999999999</v>
      </c>
      <c r="M1267" s="2">
        <f t="shared" ca="1" si="311"/>
        <v>0.38</v>
      </c>
      <c r="N1267" s="14">
        <f t="shared" ca="1" si="312"/>
        <v>0.32</v>
      </c>
      <c r="O1267" s="2">
        <f t="shared" ca="1" si="313"/>
        <v>4.01</v>
      </c>
      <c r="P1267" s="14">
        <f t="shared" ca="1" si="304"/>
        <v>1.1290322580645162</v>
      </c>
      <c r="Q1267" s="2">
        <f t="shared" ca="1" si="314"/>
        <v>62.096774193548391</v>
      </c>
      <c r="R1267" s="2">
        <f t="shared" ca="1" si="306"/>
        <v>66.106774193548389</v>
      </c>
      <c r="S1267" s="2">
        <v>0</v>
      </c>
      <c r="T1267" s="2">
        <v>0</v>
      </c>
      <c r="U1267" s="2">
        <v>0</v>
      </c>
      <c r="V1267" s="2">
        <v>0</v>
      </c>
      <c r="W1267" s="2">
        <f t="shared" ca="1" si="307"/>
        <v>78.406774193548387</v>
      </c>
    </row>
    <row r="1268" spans="1:23" hidden="1" x14ac:dyDescent="0.35">
      <c r="A1268" s="6" t="s">
        <v>86</v>
      </c>
      <c r="B1268" s="2" t="s">
        <v>128</v>
      </c>
      <c r="C1268" s="2" t="s">
        <v>109</v>
      </c>
      <c r="D1268" s="2">
        <f t="shared" si="305"/>
        <v>2</v>
      </c>
      <c r="E1268" s="2">
        <f t="shared" ca="1" si="315"/>
        <v>8</v>
      </c>
      <c r="F1268" s="2">
        <f t="shared" ca="1" si="316"/>
        <v>186</v>
      </c>
      <c r="G1268" s="2">
        <f t="shared" ca="1" si="317"/>
        <v>96</v>
      </c>
      <c r="H1268" s="2">
        <f t="shared" ca="1" si="318"/>
        <v>7.4</v>
      </c>
      <c r="I1268" s="2">
        <f t="shared" ca="1" si="319"/>
        <v>4</v>
      </c>
      <c r="J1268" s="2">
        <f t="shared" ca="1" si="308"/>
        <v>12</v>
      </c>
      <c r="K1268" s="2">
        <f t="shared" ca="1" si="309"/>
        <v>1.86</v>
      </c>
      <c r="L1268" s="2">
        <f t="shared" ca="1" si="310"/>
        <v>1.44</v>
      </c>
      <c r="M1268" s="2">
        <f t="shared" ca="1" si="311"/>
        <v>0.37000000000000005</v>
      </c>
      <c r="N1268" s="14">
        <f t="shared" ca="1" si="312"/>
        <v>0.16</v>
      </c>
      <c r="O1268" s="2">
        <f t="shared" ca="1" si="313"/>
        <v>3.83</v>
      </c>
      <c r="P1268" s="14">
        <f t="shared" ca="1" si="304"/>
        <v>1.4141414141414141</v>
      </c>
      <c r="Q1268" s="2">
        <f t="shared" ca="1" si="314"/>
        <v>77.777777777777771</v>
      </c>
      <c r="R1268" s="2">
        <f t="shared" ca="1" si="306"/>
        <v>81.60777777777777</v>
      </c>
      <c r="S1268" s="2">
        <v>0</v>
      </c>
      <c r="T1268" s="2">
        <v>0</v>
      </c>
      <c r="U1268" s="2">
        <v>0</v>
      </c>
      <c r="V1268" s="2">
        <v>0</v>
      </c>
      <c r="W1268" s="2">
        <f t="shared" ca="1" si="307"/>
        <v>93.60777777777777</v>
      </c>
    </row>
    <row r="1269" spans="1:23" hidden="1" x14ac:dyDescent="0.35">
      <c r="A1269" s="6" t="s">
        <v>87</v>
      </c>
      <c r="B1269" s="2" t="s">
        <v>128</v>
      </c>
      <c r="C1269" s="2" t="s">
        <v>109</v>
      </c>
      <c r="D1269" s="2">
        <f t="shared" si="305"/>
        <v>2</v>
      </c>
      <c r="E1269" s="2">
        <f t="shared" ca="1" si="315"/>
        <v>7.4</v>
      </c>
      <c r="F1269" s="2">
        <f t="shared" ca="1" si="316"/>
        <v>184</v>
      </c>
      <c r="G1269" s="2">
        <f t="shared" ca="1" si="317"/>
        <v>98</v>
      </c>
      <c r="H1269" s="2">
        <f t="shared" ca="1" si="318"/>
        <v>8.1999999999999993</v>
      </c>
      <c r="I1269" s="2">
        <f t="shared" ca="1" si="319"/>
        <v>6</v>
      </c>
      <c r="J1269" s="2">
        <f t="shared" ca="1" si="308"/>
        <v>11.100000000000001</v>
      </c>
      <c r="K1269" s="2">
        <f t="shared" ca="1" si="309"/>
        <v>1.84</v>
      </c>
      <c r="L1269" s="2">
        <f t="shared" ca="1" si="310"/>
        <v>1.47</v>
      </c>
      <c r="M1269" s="2">
        <f t="shared" ca="1" si="311"/>
        <v>0.41</v>
      </c>
      <c r="N1269" s="14">
        <f t="shared" ca="1" si="312"/>
        <v>0.30000000000000004</v>
      </c>
      <c r="O1269" s="2">
        <f t="shared" ca="1" si="313"/>
        <v>4.0200000000000005</v>
      </c>
      <c r="P1269" s="14">
        <f t="shared" ca="1" si="304"/>
        <v>1.7073170731707317</v>
      </c>
      <c r="Q1269" s="2">
        <f t="shared" ca="1" si="314"/>
        <v>93.902439024390247</v>
      </c>
      <c r="R1269" s="2">
        <f t="shared" ca="1" si="306"/>
        <v>97.922439024390243</v>
      </c>
      <c r="S1269" s="2">
        <v>0</v>
      </c>
      <c r="T1269" s="2">
        <v>0</v>
      </c>
      <c r="U1269" s="2">
        <v>0</v>
      </c>
      <c r="V1269" s="2">
        <v>0</v>
      </c>
      <c r="W1269" s="2">
        <f t="shared" ca="1" si="307"/>
        <v>109.02243902439025</v>
      </c>
    </row>
    <row r="1270" spans="1:23" hidden="1" x14ac:dyDescent="0.35">
      <c r="A1270" s="6" t="s">
        <v>88</v>
      </c>
      <c r="B1270" s="2" t="s">
        <v>128</v>
      </c>
      <c r="C1270" s="2" t="s">
        <v>109</v>
      </c>
      <c r="D1270" s="2">
        <f t="shared" si="305"/>
        <v>2</v>
      </c>
      <c r="E1270" s="2">
        <f t="shared" ca="1" si="315"/>
        <v>8.8000000000000007</v>
      </c>
      <c r="F1270" s="2">
        <f t="shared" ca="1" si="316"/>
        <v>212</v>
      </c>
      <c r="G1270" s="2">
        <f t="shared" ca="1" si="317"/>
        <v>112</v>
      </c>
      <c r="H1270" s="2">
        <f t="shared" ca="1" si="318"/>
        <v>9</v>
      </c>
      <c r="I1270" s="2">
        <f t="shared" ca="1" si="319"/>
        <v>14</v>
      </c>
      <c r="J1270" s="2">
        <f t="shared" ca="1" si="308"/>
        <v>13.200000000000001</v>
      </c>
      <c r="K1270" s="2">
        <f t="shared" ca="1" si="309"/>
        <v>2.12</v>
      </c>
      <c r="L1270" s="2">
        <f t="shared" ca="1" si="310"/>
        <v>1.68</v>
      </c>
      <c r="M1270" s="2">
        <f t="shared" ca="1" si="311"/>
        <v>0.45</v>
      </c>
      <c r="N1270" s="14">
        <f t="shared" ca="1" si="312"/>
        <v>0.42</v>
      </c>
      <c r="O1270" s="2">
        <f t="shared" ca="1" si="313"/>
        <v>4.67</v>
      </c>
      <c r="P1270" s="14">
        <f t="shared" ref="P1270:P1333" ca="1" si="320">((140/RANDBETWEEN(150,250))*D1270)</f>
        <v>1.6091954022988506</v>
      </c>
      <c r="Q1270" s="2">
        <f t="shared" ca="1" si="314"/>
        <v>88.505747126436788</v>
      </c>
      <c r="R1270" s="2">
        <f t="shared" ca="1" si="306"/>
        <v>93.175747126436789</v>
      </c>
      <c r="S1270" s="2">
        <v>0</v>
      </c>
      <c r="T1270" s="2">
        <v>0</v>
      </c>
      <c r="U1270" s="2">
        <v>0</v>
      </c>
      <c r="V1270" s="2">
        <v>0</v>
      </c>
      <c r="W1270" s="2">
        <f t="shared" ca="1" si="307"/>
        <v>106.37574712643679</v>
      </c>
    </row>
    <row r="1271" spans="1:23" hidden="1" x14ac:dyDescent="0.35">
      <c r="A1271" s="6" t="s">
        <v>89</v>
      </c>
      <c r="B1271" s="2" t="s">
        <v>128</v>
      </c>
      <c r="C1271" s="2" t="s">
        <v>109</v>
      </c>
      <c r="D1271" s="2">
        <f t="shared" si="305"/>
        <v>2</v>
      </c>
      <c r="E1271" s="2">
        <f t="shared" ca="1" si="315"/>
        <v>7.2</v>
      </c>
      <c r="F1271" s="2">
        <f t="shared" ca="1" si="316"/>
        <v>202</v>
      </c>
      <c r="G1271" s="2">
        <f t="shared" ca="1" si="317"/>
        <v>100</v>
      </c>
      <c r="H1271" s="2">
        <f t="shared" ca="1" si="318"/>
        <v>7</v>
      </c>
      <c r="I1271" s="2">
        <f t="shared" ca="1" si="319"/>
        <v>10</v>
      </c>
      <c r="J1271" s="2">
        <f t="shared" ca="1" si="308"/>
        <v>10.8</v>
      </c>
      <c r="K1271" s="2">
        <f t="shared" ca="1" si="309"/>
        <v>2.02</v>
      </c>
      <c r="L1271" s="2">
        <f t="shared" ca="1" si="310"/>
        <v>1.5</v>
      </c>
      <c r="M1271" s="2">
        <f t="shared" ca="1" si="311"/>
        <v>0.35000000000000003</v>
      </c>
      <c r="N1271" s="14">
        <f t="shared" ca="1" si="312"/>
        <v>0.4</v>
      </c>
      <c r="O1271" s="2">
        <f t="shared" ca="1" si="313"/>
        <v>4.2700000000000005</v>
      </c>
      <c r="P1271" s="14">
        <f t="shared" ca="1" si="320"/>
        <v>1.2962962962962963</v>
      </c>
      <c r="Q1271" s="2">
        <f t="shared" ca="1" si="314"/>
        <v>71.296296296296291</v>
      </c>
      <c r="R1271" s="2">
        <f t="shared" ca="1" si="306"/>
        <v>75.566296296296287</v>
      </c>
      <c r="S1271" s="2">
        <v>0</v>
      </c>
      <c r="T1271" s="2">
        <v>0</v>
      </c>
      <c r="U1271" s="2">
        <v>0</v>
      </c>
      <c r="V1271" s="2">
        <v>0</v>
      </c>
      <c r="W1271" s="2">
        <f t="shared" ca="1" si="307"/>
        <v>86.366296296296284</v>
      </c>
    </row>
    <row r="1272" spans="1:23" hidden="1" x14ac:dyDescent="0.35">
      <c r="A1272" s="6" t="s">
        <v>90</v>
      </c>
      <c r="B1272" s="2" t="s">
        <v>128</v>
      </c>
      <c r="C1272" s="2" t="s">
        <v>109</v>
      </c>
      <c r="D1272" s="2">
        <f t="shared" si="305"/>
        <v>2</v>
      </c>
      <c r="E1272" s="2">
        <f t="shared" ca="1" si="315"/>
        <v>9</v>
      </c>
      <c r="F1272" s="2">
        <f t="shared" ca="1" si="316"/>
        <v>214</v>
      </c>
      <c r="G1272" s="2">
        <f t="shared" ca="1" si="317"/>
        <v>108</v>
      </c>
      <c r="H1272" s="2">
        <f t="shared" ca="1" si="318"/>
        <v>8.4</v>
      </c>
      <c r="I1272" s="2">
        <f t="shared" ca="1" si="319"/>
        <v>14</v>
      </c>
      <c r="J1272" s="2">
        <f t="shared" ca="1" si="308"/>
        <v>13.5</v>
      </c>
      <c r="K1272" s="2">
        <f t="shared" ca="1" si="309"/>
        <v>2.14</v>
      </c>
      <c r="L1272" s="2">
        <f t="shared" ca="1" si="310"/>
        <v>1.6199999999999999</v>
      </c>
      <c r="M1272" s="2">
        <f t="shared" ca="1" si="311"/>
        <v>0.42000000000000004</v>
      </c>
      <c r="N1272" s="14">
        <f t="shared" ca="1" si="312"/>
        <v>0.42</v>
      </c>
      <c r="O1272" s="2">
        <f t="shared" ca="1" si="313"/>
        <v>4.5999999999999996</v>
      </c>
      <c r="P1272" s="14">
        <f t="shared" ca="1" si="320"/>
        <v>1.7073170731707317</v>
      </c>
      <c r="Q1272" s="2">
        <f t="shared" ca="1" si="314"/>
        <v>93.902439024390247</v>
      </c>
      <c r="R1272" s="2">
        <f t="shared" ca="1" si="306"/>
        <v>98.502439024390242</v>
      </c>
      <c r="S1272" s="2">
        <v>0</v>
      </c>
      <c r="T1272" s="2">
        <v>0</v>
      </c>
      <c r="U1272" s="2">
        <v>0</v>
      </c>
      <c r="V1272" s="2">
        <v>0</v>
      </c>
      <c r="W1272" s="2">
        <f t="shared" ca="1" si="307"/>
        <v>112.00243902439024</v>
      </c>
    </row>
    <row r="1273" spans="1:23" hidden="1" x14ac:dyDescent="0.35">
      <c r="A1273" s="6" t="s">
        <v>91</v>
      </c>
      <c r="B1273" s="2" t="s">
        <v>128</v>
      </c>
      <c r="C1273" s="2" t="s">
        <v>109</v>
      </c>
      <c r="D1273" s="2">
        <f t="shared" si="305"/>
        <v>2</v>
      </c>
      <c r="E1273" s="2">
        <f t="shared" ca="1" si="315"/>
        <v>8.1999999999999993</v>
      </c>
      <c r="F1273" s="2">
        <f t="shared" ca="1" si="316"/>
        <v>208</v>
      </c>
      <c r="G1273" s="2">
        <f t="shared" ca="1" si="317"/>
        <v>114</v>
      </c>
      <c r="H1273" s="2">
        <f t="shared" ca="1" si="318"/>
        <v>8.1999999999999993</v>
      </c>
      <c r="I1273" s="2">
        <f t="shared" ca="1" si="319"/>
        <v>10</v>
      </c>
      <c r="J1273" s="2">
        <f t="shared" ca="1" si="308"/>
        <v>12.299999999999999</v>
      </c>
      <c r="K1273" s="2">
        <f t="shared" ca="1" si="309"/>
        <v>2.08</v>
      </c>
      <c r="L1273" s="2">
        <f t="shared" ca="1" si="310"/>
        <v>1.71</v>
      </c>
      <c r="M1273" s="2">
        <f t="shared" ca="1" si="311"/>
        <v>0.41</v>
      </c>
      <c r="N1273" s="14">
        <f t="shared" ca="1" si="312"/>
        <v>0.4</v>
      </c>
      <c r="O1273" s="2">
        <f t="shared" ca="1" si="313"/>
        <v>4.6000000000000005</v>
      </c>
      <c r="P1273" s="14">
        <f t="shared" ca="1" si="320"/>
        <v>1.1428571428571428</v>
      </c>
      <c r="Q1273" s="2">
        <f t="shared" ca="1" si="314"/>
        <v>62.857142857142854</v>
      </c>
      <c r="R1273" s="2">
        <f t="shared" ca="1" si="306"/>
        <v>67.457142857142856</v>
      </c>
      <c r="S1273" s="2">
        <v>0</v>
      </c>
      <c r="T1273" s="2">
        <v>0</v>
      </c>
      <c r="U1273" s="2">
        <v>0</v>
      </c>
      <c r="V1273" s="2">
        <v>0</v>
      </c>
      <c r="W1273" s="2">
        <f t="shared" ca="1" si="307"/>
        <v>79.757142857142853</v>
      </c>
    </row>
    <row r="1274" spans="1:23" hidden="1" x14ac:dyDescent="0.35">
      <c r="A1274" s="6" t="s">
        <v>92</v>
      </c>
      <c r="B1274" s="2" t="s">
        <v>128</v>
      </c>
      <c r="C1274" s="2" t="s">
        <v>109</v>
      </c>
      <c r="D1274" s="2">
        <f t="shared" ref="D1274:D1337" si="321">D1273</f>
        <v>2</v>
      </c>
      <c r="E1274" s="2">
        <f t="shared" ca="1" si="315"/>
        <v>8</v>
      </c>
      <c r="F1274" s="2">
        <f t="shared" ca="1" si="316"/>
        <v>184</v>
      </c>
      <c r="G1274" s="2">
        <f t="shared" ca="1" si="317"/>
        <v>98</v>
      </c>
      <c r="H1274" s="2">
        <f t="shared" ca="1" si="318"/>
        <v>7.4</v>
      </c>
      <c r="I1274" s="2">
        <f t="shared" ca="1" si="319"/>
        <v>10</v>
      </c>
      <c r="J1274" s="2">
        <f t="shared" ca="1" si="308"/>
        <v>12</v>
      </c>
      <c r="K1274" s="2">
        <f t="shared" ca="1" si="309"/>
        <v>1.84</v>
      </c>
      <c r="L1274" s="2">
        <f t="shared" ca="1" si="310"/>
        <v>1.47</v>
      </c>
      <c r="M1274" s="2">
        <f t="shared" ca="1" si="311"/>
        <v>0.37000000000000005</v>
      </c>
      <c r="N1274" s="14">
        <f t="shared" ca="1" si="312"/>
        <v>0.3</v>
      </c>
      <c r="O1274" s="2">
        <f t="shared" ca="1" si="313"/>
        <v>3.98</v>
      </c>
      <c r="P1274" s="14">
        <f t="shared" ca="1" si="320"/>
        <v>1.6</v>
      </c>
      <c r="Q1274" s="2">
        <f t="shared" ca="1" si="314"/>
        <v>88</v>
      </c>
      <c r="R1274" s="2">
        <f t="shared" ca="1" si="306"/>
        <v>91.98</v>
      </c>
      <c r="S1274" s="2">
        <v>0</v>
      </c>
      <c r="T1274" s="2">
        <v>0</v>
      </c>
      <c r="U1274" s="2">
        <v>0</v>
      </c>
      <c r="V1274" s="2">
        <v>0</v>
      </c>
      <c r="W1274" s="2">
        <f t="shared" ca="1" si="307"/>
        <v>103.98</v>
      </c>
    </row>
    <row r="1275" spans="1:23" hidden="1" x14ac:dyDescent="0.35">
      <c r="A1275" s="6" t="s">
        <v>93</v>
      </c>
      <c r="B1275" s="2" t="s">
        <v>128</v>
      </c>
      <c r="C1275" s="2" t="s">
        <v>109</v>
      </c>
      <c r="D1275" s="2">
        <f t="shared" si="321"/>
        <v>2</v>
      </c>
      <c r="E1275" s="2">
        <f t="shared" ca="1" si="315"/>
        <v>7.2</v>
      </c>
      <c r="F1275" s="2">
        <f t="shared" ca="1" si="316"/>
        <v>194</v>
      </c>
      <c r="G1275" s="2">
        <f t="shared" ca="1" si="317"/>
        <v>104</v>
      </c>
      <c r="H1275" s="2">
        <f t="shared" ca="1" si="318"/>
        <v>7.6</v>
      </c>
      <c r="I1275" s="2">
        <f t="shared" ca="1" si="319"/>
        <v>4</v>
      </c>
      <c r="J1275" s="2">
        <f t="shared" ca="1" si="308"/>
        <v>10.8</v>
      </c>
      <c r="K1275" s="2">
        <f t="shared" ca="1" si="309"/>
        <v>1.94</v>
      </c>
      <c r="L1275" s="2">
        <f t="shared" ca="1" si="310"/>
        <v>1.56</v>
      </c>
      <c r="M1275" s="2">
        <f t="shared" ca="1" si="311"/>
        <v>0.38</v>
      </c>
      <c r="N1275" s="14">
        <f t="shared" ca="1" si="312"/>
        <v>0.2</v>
      </c>
      <c r="O1275" s="2">
        <f t="shared" ca="1" si="313"/>
        <v>4.08</v>
      </c>
      <c r="P1275" s="14">
        <f t="shared" ca="1" si="320"/>
        <v>1.4507772020725389</v>
      </c>
      <c r="Q1275" s="2">
        <f t="shared" ca="1" si="314"/>
        <v>79.792746113989637</v>
      </c>
      <c r="R1275" s="2">
        <f t="shared" ca="1" si="306"/>
        <v>83.872746113989635</v>
      </c>
      <c r="S1275" s="2">
        <v>0</v>
      </c>
      <c r="T1275" s="2">
        <v>0</v>
      </c>
      <c r="U1275" s="2">
        <v>0</v>
      </c>
      <c r="V1275" s="2">
        <v>0</v>
      </c>
      <c r="W1275" s="2">
        <f t="shared" ca="1" si="307"/>
        <v>94.672746113989632</v>
      </c>
    </row>
    <row r="1276" spans="1:23" hidden="1" x14ac:dyDescent="0.35">
      <c r="A1276" s="6" t="s">
        <v>94</v>
      </c>
      <c r="B1276" s="2" t="s">
        <v>128</v>
      </c>
      <c r="C1276" s="2" t="s">
        <v>109</v>
      </c>
      <c r="D1276" s="2">
        <f t="shared" si="321"/>
        <v>2</v>
      </c>
      <c r="E1276" s="2">
        <f t="shared" ca="1" si="315"/>
        <v>8.1999999999999993</v>
      </c>
      <c r="F1276" s="2">
        <f t="shared" ca="1" si="316"/>
        <v>220</v>
      </c>
      <c r="G1276" s="2">
        <f t="shared" ca="1" si="317"/>
        <v>90</v>
      </c>
      <c r="H1276" s="2">
        <f t="shared" ca="1" si="318"/>
        <v>7.6</v>
      </c>
      <c r="I1276" s="2">
        <f t="shared" ca="1" si="319"/>
        <v>12</v>
      </c>
      <c r="J1276" s="2">
        <f t="shared" ca="1" si="308"/>
        <v>12.299999999999999</v>
      </c>
      <c r="K1276" s="2">
        <f t="shared" ca="1" si="309"/>
        <v>2.2000000000000002</v>
      </c>
      <c r="L1276" s="2">
        <f t="shared" ca="1" si="310"/>
        <v>1.3499999999999999</v>
      </c>
      <c r="M1276" s="2">
        <f t="shared" ca="1" si="311"/>
        <v>0.38</v>
      </c>
      <c r="N1276" s="14">
        <f t="shared" ca="1" si="312"/>
        <v>0.24</v>
      </c>
      <c r="O1276" s="2">
        <f t="shared" ca="1" si="313"/>
        <v>4.17</v>
      </c>
      <c r="P1276" s="14">
        <f t="shared" ca="1" si="320"/>
        <v>1.1715481171548117</v>
      </c>
      <c r="Q1276" s="2">
        <f t="shared" ca="1" si="314"/>
        <v>64.43514644351464</v>
      </c>
      <c r="R1276" s="2">
        <f t="shared" ca="1" si="306"/>
        <v>68.605146443514641</v>
      </c>
      <c r="S1276" s="2">
        <v>0</v>
      </c>
      <c r="T1276" s="2">
        <v>0</v>
      </c>
      <c r="U1276" s="2">
        <v>0</v>
      </c>
      <c r="V1276" s="2">
        <v>0</v>
      </c>
      <c r="W1276" s="2">
        <f t="shared" ca="1" si="307"/>
        <v>80.905146443514639</v>
      </c>
    </row>
    <row r="1277" spans="1:23" x14ac:dyDescent="0.35">
      <c r="A1277" s="6" t="s">
        <v>95</v>
      </c>
      <c r="B1277" s="2" t="s">
        <v>128</v>
      </c>
      <c r="C1277" s="2" t="s">
        <v>109</v>
      </c>
      <c r="D1277" s="2">
        <f t="shared" si="321"/>
        <v>2</v>
      </c>
      <c r="E1277" s="2">
        <f t="shared" ca="1" si="315"/>
        <v>7.6</v>
      </c>
      <c r="F1277" s="2">
        <f t="shared" ca="1" si="316"/>
        <v>196</v>
      </c>
      <c r="G1277" s="2">
        <f t="shared" ca="1" si="317"/>
        <v>116</v>
      </c>
      <c r="H1277" s="2">
        <f t="shared" ca="1" si="318"/>
        <v>7.8</v>
      </c>
      <c r="I1277" s="2">
        <f t="shared" ca="1" si="319"/>
        <v>6</v>
      </c>
      <c r="J1277" s="2">
        <f t="shared" ca="1" si="308"/>
        <v>11.399999999999999</v>
      </c>
      <c r="K1277" s="2">
        <f t="shared" ca="1" si="309"/>
        <v>1.96</v>
      </c>
      <c r="L1277" s="2">
        <f t="shared" ca="1" si="310"/>
        <v>1.74</v>
      </c>
      <c r="M1277" s="2">
        <f t="shared" ca="1" si="311"/>
        <v>0.39</v>
      </c>
      <c r="N1277" s="14">
        <f t="shared" ca="1" si="312"/>
        <v>0.12</v>
      </c>
      <c r="O1277" s="2">
        <f t="shared" ca="1" si="313"/>
        <v>4.21</v>
      </c>
      <c r="P1277" s="14">
        <f t="shared" ca="1" si="320"/>
        <v>1.6568047337278107</v>
      </c>
      <c r="Q1277" s="2">
        <f t="shared" ca="1" si="314"/>
        <v>91.124260355029591</v>
      </c>
      <c r="R1277" s="2">
        <f t="shared" ca="1" si="306"/>
        <v>95.334260355029585</v>
      </c>
      <c r="S1277" s="2">
        <v>0</v>
      </c>
      <c r="T1277" s="2">
        <v>0</v>
      </c>
      <c r="U1277" s="2">
        <v>0</v>
      </c>
      <c r="V1277" s="2">
        <v>0</v>
      </c>
      <c r="W1277" s="2">
        <f t="shared" ca="1" si="307"/>
        <v>106.73426035502959</v>
      </c>
    </row>
    <row r="1278" spans="1:23" hidden="1" x14ac:dyDescent="0.35">
      <c r="A1278" s="6" t="s">
        <v>96</v>
      </c>
      <c r="B1278" s="2" t="s">
        <v>128</v>
      </c>
      <c r="C1278" s="2" t="s">
        <v>109</v>
      </c>
      <c r="D1278" s="2">
        <f t="shared" si="321"/>
        <v>2</v>
      </c>
      <c r="E1278" s="2">
        <f t="shared" ca="1" si="315"/>
        <v>8</v>
      </c>
      <c r="F1278" s="2">
        <f t="shared" ca="1" si="316"/>
        <v>208</v>
      </c>
      <c r="G1278" s="2">
        <f t="shared" ca="1" si="317"/>
        <v>116</v>
      </c>
      <c r="H1278" s="2">
        <f t="shared" ca="1" si="318"/>
        <v>7.2</v>
      </c>
      <c r="I1278" s="2">
        <f t="shared" ca="1" si="319"/>
        <v>4</v>
      </c>
      <c r="J1278" s="2">
        <f t="shared" ca="1" si="308"/>
        <v>12</v>
      </c>
      <c r="K1278" s="2">
        <f t="shared" ca="1" si="309"/>
        <v>2.08</v>
      </c>
      <c r="L1278" s="2">
        <f t="shared" ca="1" si="310"/>
        <v>1.74</v>
      </c>
      <c r="M1278" s="2">
        <f t="shared" ca="1" si="311"/>
        <v>0.36000000000000004</v>
      </c>
      <c r="N1278" s="14">
        <f t="shared" ca="1" si="312"/>
        <v>0.12</v>
      </c>
      <c r="O1278" s="2">
        <f t="shared" ca="1" si="313"/>
        <v>4.3000000000000007</v>
      </c>
      <c r="P1278" s="14">
        <f t="shared" ca="1" si="320"/>
        <v>1.4583333333333333</v>
      </c>
      <c r="Q1278" s="2">
        <f t="shared" ca="1" si="314"/>
        <v>80.208333333333329</v>
      </c>
      <c r="R1278" s="2">
        <f t="shared" ca="1" si="306"/>
        <v>84.508333333333326</v>
      </c>
      <c r="S1278" s="2">
        <v>0</v>
      </c>
      <c r="T1278" s="2">
        <v>0</v>
      </c>
      <c r="U1278" s="2">
        <v>0</v>
      </c>
      <c r="V1278" s="2">
        <v>0</v>
      </c>
      <c r="W1278" s="2">
        <f t="shared" ca="1" si="307"/>
        <v>96.508333333333326</v>
      </c>
    </row>
    <row r="1279" spans="1:23" hidden="1" x14ac:dyDescent="0.35">
      <c r="A1279" s="6" t="s">
        <v>97</v>
      </c>
      <c r="B1279" s="2" t="s">
        <v>128</v>
      </c>
      <c r="C1279" s="2" t="s">
        <v>109</v>
      </c>
      <c r="D1279" s="2">
        <f t="shared" si="321"/>
        <v>2</v>
      </c>
      <c r="E1279" s="2">
        <f t="shared" ca="1" si="315"/>
        <v>8.1999999999999993</v>
      </c>
      <c r="F1279" s="2">
        <f t="shared" ca="1" si="316"/>
        <v>212</v>
      </c>
      <c r="G1279" s="2">
        <f t="shared" ca="1" si="317"/>
        <v>106</v>
      </c>
      <c r="H1279" s="2">
        <f t="shared" ca="1" si="318"/>
        <v>8.4</v>
      </c>
      <c r="I1279" s="2">
        <f t="shared" ca="1" si="319"/>
        <v>14</v>
      </c>
      <c r="J1279" s="2">
        <f t="shared" ca="1" si="308"/>
        <v>12.299999999999999</v>
      </c>
      <c r="K1279" s="2">
        <f t="shared" ca="1" si="309"/>
        <v>2.12</v>
      </c>
      <c r="L1279" s="2">
        <f t="shared" ca="1" si="310"/>
        <v>1.5899999999999999</v>
      </c>
      <c r="M1279" s="2">
        <f t="shared" ca="1" si="311"/>
        <v>0.42000000000000004</v>
      </c>
      <c r="N1279" s="14">
        <f t="shared" ca="1" si="312"/>
        <v>0.42</v>
      </c>
      <c r="O1279" s="2">
        <f t="shared" ca="1" si="313"/>
        <v>4.55</v>
      </c>
      <c r="P1279" s="14">
        <f t="shared" ca="1" si="320"/>
        <v>1.4358974358974359</v>
      </c>
      <c r="Q1279" s="2">
        <f t="shared" ca="1" si="314"/>
        <v>78.974358974358978</v>
      </c>
      <c r="R1279" s="2">
        <f t="shared" ca="1" si="306"/>
        <v>83.524358974358975</v>
      </c>
      <c r="S1279" s="2">
        <v>0</v>
      </c>
      <c r="T1279" s="2">
        <v>0</v>
      </c>
      <c r="U1279" s="2">
        <v>0</v>
      </c>
      <c r="V1279" s="2">
        <v>0</v>
      </c>
      <c r="W1279" s="2">
        <f t="shared" ca="1" si="307"/>
        <v>95.824358974358972</v>
      </c>
    </row>
    <row r="1280" spans="1:23" hidden="1" x14ac:dyDescent="0.35">
      <c r="A1280" s="6" t="s">
        <v>50</v>
      </c>
      <c r="B1280" s="2" t="s">
        <v>129</v>
      </c>
      <c r="C1280" s="2" t="s">
        <v>109</v>
      </c>
      <c r="D1280" s="2">
        <f t="shared" si="321"/>
        <v>2</v>
      </c>
      <c r="E1280" s="2">
        <f t="shared" ca="1" si="315"/>
        <v>7.2</v>
      </c>
      <c r="F1280" s="2">
        <f t="shared" ca="1" si="316"/>
        <v>190</v>
      </c>
      <c r="G1280" s="2">
        <f t="shared" ca="1" si="317"/>
        <v>92</v>
      </c>
      <c r="H1280" s="2">
        <f t="shared" ca="1" si="318"/>
        <v>7</v>
      </c>
      <c r="I1280" s="2">
        <f t="shared" ca="1" si="319"/>
        <v>4</v>
      </c>
      <c r="J1280" s="2">
        <f t="shared" ca="1" si="308"/>
        <v>10.8</v>
      </c>
      <c r="K1280" s="2">
        <f t="shared" ca="1" si="309"/>
        <v>1.9000000000000001</v>
      </c>
      <c r="L1280" s="2">
        <f t="shared" ca="1" si="310"/>
        <v>1.38</v>
      </c>
      <c r="M1280" s="2">
        <f t="shared" ca="1" si="311"/>
        <v>0.35000000000000003</v>
      </c>
      <c r="N1280" s="14">
        <f t="shared" ca="1" si="312"/>
        <v>0.12</v>
      </c>
      <c r="O1280" s="2">
        <f t="shared" ca="1" si="313"/>
        <v>3.7500000000000004</v>
      </c>
      <c r="P1280" s="14">
        <f t="shared" ca="1" si="320"/>
        <v>1.222707423580786</v>
      </c>
      <c r="Q1280" s="2">
        <f t="shared" ca="1" si="314"/>
        <v>67.248908296943227</v>
      </c>
      <c r="R1280" s="2">
        <f t="shared" ca="1" si="306"/>
        <v>70.998908296943227</v>
      </c>
      <c r="S1280" s="2">
        <v>0</v>
      </c>
      <c r="T1280" s="2">
        <v>0</v>
      </c>
      <c r="U1280" s="2">
        <v>0</v>
      </c>
      <c r="V1280" s="2">
        <v>0</v>
      </c>
      <c r="W1280" s="2">
        <f t="shared" ca="1" si="307"/>
        <v>81.798908296943225</v>
      </c>
    </row>
    <row r="1281" spans="1:23" hidden="1" x14ac:dyDescent="0.35">
      <c r="A1281" s="6" t="s">
        <v>51</v>
      </c>
      <c r="B1281" s="2" t="s">
        <v>129</v>
      </c>
      <c r="C1281" s="2" t="s">
        <v>109</v>
      </c>
      <c r="D1281" s="2">
        <f t="shared" si="321"/>
        <v>2</v>
      </c>
      <c r="E1281" s="2">
        <f t="shared" ca="1" si="315"/>
        <v>8.1999999999999993</v>
      </c>
      <c r="F1281" s="2">
        <f t="shared" ca="1" si="316"/>
        <v>210</v>
      </c>
      <c r="G1281" s="2">
        <f t="shared" ca="1" si="317"/>
        <v>96</v>
      </c>
      <c r="H1281" s="2">
        <f t="shared" ca="1" si="318"/>
        <v>7.8</v>
      </c>
      <c r="I1281" s="2">
        <f t="shared" ca="1" si="319"/>
        <v>10</v>
      </c>
      <c r="J1281" s="2">
        <f t="shared" ca="1" si="308"/>
        <v>12.299999999999999</v>
      </c>
      <c r="K1281" s="2">
        <f t="shared" ca="1" si="309"/>
        <v>2.1</v>
      </c>
      <c r="L1281" s="2">
        <f t="shared" ca="1" si="310"/>
        <v>1.44</v>
      </c>
      <c r="M1281" s="2">
        <f t="shared" ca="1" si="311"/>
        <v>0.39</v>
      </c>
      <c r="N1281" s="14">
        <f t="shared" ca="1" si="312"/>
        <v>0.2</v>
      </c>
      <c r="O1281" s="2">
        <f t="shared" ca="1" si="313"/>
        <v>4.13</v>
      </c>
      <c r="P1281" s="14">
        <f t="shared" ca="1" si="320"/>
        <v>1.6766467065868262</v>
      </c>
      <c r="Q1281" s="2">
        <f t="shared" ca="1" si="314"/>
        <v>92.215568862275447</v>
      </c>
      <c r="R1281" s="2">
        <f t="shared" ca="1" si="306"/>
        <v>96.345568862275442</v>
      </c>
      <c r="S1281" s="2">
        <v>0</v>
      </c>
      <c r="T1281" s="2">
        <v>0</v>
      </c>
      <c r="U1281" s="2">
        <v>0</v>
      </c>
      <c r="V1281" s="2">
        <v>0</v>
      </c>
      <c r="W1281" s="2">
        <f t="shared" ca="1" si="307"/>
        <v>108.64556886227544</v>
      </c>
    </row>
    <row r="1282" spans="1:23" hidden="1" x14ac:dyDescent="0.35">
      <c r="A1282" s="6" t="s">
        <v>52</v>
      </c>
      <c r="B1282" s="2" t="s">
        <v>129</v>
      </c>
      <c r="C1282" s="2" t="s">
        <v>109</v>
      </c>
      <c r="D1282" s="2">
        <f t="shared" si="321"/>
        <v>2</v>
      </c>
      <c r="E1282" s="2">
        <f t="shared" ca="1" si="315"/>
        <v>7.8</v>
      </c>
      <c r="F1282" s="2">
        <f t="shared" ca="1" si="316"/>
        <v>218</v>
      </c>
      <c r="G1282" s="2">
        <f t="shared" ca="1" si="317"/>
        <v>100</v>
      </c>
      <c r="H1282" s="2">
        <f t="shared" ca="1" si="318"/>
        <v>9</v>
      </c>
      <c r="I1282" s="2">
        <f t="shared" ca="1" si="319"/>
        <v>4</v>
      </c>
      <c r="J1282" s="2">
        <f t="shared" ca="1" si="308"/>
        <v>11.7</v>
      </c>
      <c r="K1282" s="2">
        <f t="shared" ca="1" si="309"/>
        <v>2.1800000000000002</v>
      </c>
      <c r="L1282" s="2">
        <f t="shared" ca="1" si="310"/>
        <v>1.5</v>
      </c>
      <c r="M1282" s="2">
        <f t="shared" ca="1" si="311"/>
        <v>0.45</v>
      </c>
      <c r="N1282" s="14">
        <f t="shared" ca="1" si="312"/>
        <v>0.2</v>
      </c>
      <c r="O1282" s="2">
        <f t="shared" ca="1" si="313"/>
        <v>4.33</v>
      </c>
      <c r="P1282" s="14">
        <f t="shared" ca="1" si="320"/>
        <v>1.1475409836065573</v>
      </c>
      <c r="Q1282" s="2">
        <f t="shared" ca="1" si="314"/>
        <v>63.114754098360649</v>
      </c>
      <c r="R1282" s="2">
        <f t="shared" ref="R1282:R1345" ca="1" si="322">SUM(Q1282,O1282)</f>
        <v>67.444754098360647</v>
      </c>
      <c r="S1282" s="2">
        <v>0</v>
      </c>
      <c r="T1282" s="2">
        <v>0</v>
      </c>
      <c r="U1282" s="2">
        <v>0</v>
      </c>
      <c r="V1282" s="2">
        <v>0</v>
      </c>
      <c r="W1282" s="2">
        <f t="shared" ref="W1282:W1345" ca="1" si="323">SUM(R1282:V1282,J1282)</f>
        <v>79.14475409836065</v>
      </c>
    </row>
    <row r="1283" spans="1:23" hidden="1" x14ac:dyDescent="0.35">
      <c r="A1283" s="6" t="s">
        <v>53</v>
      </c>
      <c r="B1283" s="2" t="s">
        <v>129</v>
      </c>
      <c r="C1283" s="2" t="s">
        <v>109</v>
      </c>
      <c r="D1283" s="2">
        <f t="shared" si="321"/>
        <v>2</v>
      </c>
      <c r="E1283" s="2">
        <f t="shared" ca="1" si="315"/>
        <v>8.6</v>
      </c>
      <c r="F1283" s="2">
        <f t="shared" ca="1" si="316"/>
        <v>190</v>
      </c>
      <c r="G1283" s="2">
        <f t="shared" ca="1" si="317"/>
        <v>104</v>
      </c>
      <c r="H1283" s="2">
        <f t="shared" ca="1" si="318"/>
        <v>8.4</v>
      </c>
      <c r="I1283" s="2">
        <f t="shared" ca="1" si="319"/>
        <v>10</v>
      </c>
      <c r="J1283" s="2">
        <f t="shared" ref="J1283:J1346" ca="1" si="324">1.5*E1283</f>
        <v>12.899999999999999</v>
      </c>
      <c r="K1283" s="2">
        <f t="shared" ref="K1283:K1346" ca="1" si="325">0.01*F1283</f>
        <v>1.9000000000000001</v>
      </c>
      <c r="L1283" s="2">
        <f t="shared" ref="L1283:L1346" ca="1" si="326">0.015*G1283</f>
        <v>1.56</v>
      </c>
      <c r="M1283" s="2">
        <f t="shared" ref="M1283:M1346" ca="1" si="327">0.05*H1283</f>
        <v>0.42000000000000004</v>
      </c>
      <c r="N1283" s="14">
        <f t="shared" ref="N1283:N1346" ca="1" si="328">(RANDBETWEEN(2,5)/100)*I1283</f>
        <v>0.4</v>
      </c>
      <c r="O1283" s="2">
        <f t="shared" ref="O1283:O1346" ca="1" si="329">SUM(K1283:N1283)</f>
        <v>4.28</v>
      </c>
      <c r="P1283" s="14">
        <f t="shared" ca="1" si="320"/>
        <v>1.3145539906103287</v>
      </c>
      <c r="Q1283" s="2">
        <f t="shared" ref="Q1283:Q1346" ca="1" si="330">(55*P1283)</f>
        <v>72.300469483568079</v>
      </c>
      <c r="R1283" s="2">
        <f t="shared" ca="1" si="322"/>
        <v>76.580469483568081</v>
      </c>
      <c r="S1283" s="2">
        <v>0</v>
      </c>
      <c r="T1283" s="2">
        <v>0</v>
      </c>
      <c r="U1283" s="2">
        <v>0</v>
      </c>
      <c r="V1283" s="2">
        <v>0</v>
      </c>
      <c r="W1283" s="2">
        <f t="shared" ca="1" si="323"/>
        <v>89.480469483568072</v>
      </c>
    </row>
    <row r="1284" spans="1:23" hidden="1" x14ac:dyDescent="0.35">
      <c r="A1284" s="6" t="s">
        <v>54</v>
      </c>
      <c r="B1284" s="2" t="s">
        <v>129</v>
      </c>
      <c r="C1284" s="2" t="s">
        <v>109</v>
      </c>
      <c r="D1284" s="2">
        <f t="shared" si="321"/>
        <v>2</v>
      </c>
      <c r="E1284" s="2">
        <f t="shared" ca="1" si="315"/>
        <v>8.1999999999999993</v>
      </c>
      <c r="F1284" s="2">
        <f t="shared" ca="1" si="316"/>
        <v>220</v>
      </c>
      <c r="G1284" s="2">
        <f t="shared" ca="1" si="317"/>
        <v>100</v>
      </c>
      <c r="H1284" s="2">
        <f t="shared" ca="1" si="318"/>
        <v>9</v>
      </c>
      <c r="I1284" s="2">
        <f t="shared" ca="1" si="319"/>
        <v>10</v>
      </c>
      <c r="J1284" s="2">
        <f t="shared" ca="1" si="324"/>
        <v>12.299999999999999</v>
      </c>
      <c r="K1284" s="2">
        <f t="shared" ca="1" si="325"/>
        <v>2.2000000000000002</v>
      </c>
      <c r="L1284" s="2">
        <f t="shared" ca="1" si="326"/>
        <v>1.5</v>
      </c>
      <c r="M1284" s="2">
        <f t="shared" ca="1" si="327"/>
        <v>0.45</v>
      </c>
      <c r="N1284" s="14">
        <f t="shared" ca="1" si="328"/>
        <v>0.5</v>
      </c>
      <c r="O1284" s="2">
        <f t="shared" ca="1" si="329"/>
        <v>4.6500000000000004</v>
      </c>
      <c r="P1284" s="14">
        <f t="shared" ca="1" si="320"/>
        <v>1.4659685863874345</v>
      </c>
      <c r="Q1284" s="2">
        <f t="shared" ca="1" si="330"/>
        <v>80.6282722513089</v>
      </c>
      <c r="R1284" s="2">
        <f t="shared" ca="1" si="322"/>
        <v>85.278272251308906</v>
      </c>
      <c r="S1284" s="2">
        <v>0</v>
      </c>
      <c r="T1284" s="2">
        <v>0</v>
      </c>
      <c r="U1284" s="2">
        <v>0</v>
      </c>
      <c r="V1284" s="2">
        <v>0</v>
      </c>
      <c r="W1284" s="2">
        <f t="shared" ca="1" si="323"/>
        <v>97.578272251308903</v>
      </c>
    </row>
    <row r="1285" spans="1:23" hidden="1" x14ac:dyDescent="0.35">
      <c r="A1285" s="6" t="s">
        <v>55</v>
      </c>
      <c r="B1285" s="2" t="s">
        <v>129</v>
      </c>
      <c r="C1285" s="2" t="s">
        <v>109</v>
      </c>
      <c r="D1285" s="2">
        <f t="shared" si="321"/>
        <v>2</v>
      </c>
      <c r="E1285" s="2">
        <f t="shared" ca="1" si="315"/>
        <v>7.4</v>
      </c>
      <c r="F1285" s="2">
        <f t="shared" ca="1" si="316"/>
        <v>196</v>
      </c>
      <c r="G1285" s="2">
        <f t="shared" ca="1" si="317"/>
        <v>108</v>
      </c>
      <c r="H1285" s="2">
        <f t="shared" ca="1" si="318"/>
        <v>7</v>
      </c>
      <c r="I1285" s="2">
        <f t="shared" ca="1" si="319"/>
        <v>12</v>
      </c>
      <c r="J1285" s="2">
        <f t="shared" ca="1" si="324"/>
        <v>11.100000000000001</v>
      </c>
      <c r="K1285" s="2">
        <f t="shared" ca="1" si="325"/>
        <v>1.96</v>
      </c>
      <c r="L1285" s="2">
        <f t="shared" ca="1" si="326"/>
        <v>1.6199999999999999</v>
      </c>
      <c r="M1285" s="2">
        <f t="shared" ca="1" si="327"/>
        <v>0.35000000000000003</v>
      </c>
      <c r="N1285" s="14">
        <f t="shared" ca="1" si="328"/>
        <v>0.48</v>
      </c>
      <c r="O1285" s="2">
        <f t="shared" ca="1" si="329"/>
        <v>4.41</v>
      </c>
      <c r="P1285" s="14">
        <f t="shared" ca="1" si="320"/>
        <v>1.3333333333333333</v>
      </c>
      <c r="Q1285" s="2">
        <f t="shared" ca="1" si="330"/>
        <v>73.333333333333329</v>
      </c>
      <c r="R1285" s="2">
        <f t="shared" ca="1" si="322"/>
        <v>77.743333333333325</v>
      </c>
      <c r="S1285" s="2">
        <v>0</v>
      </c>
      <c r="T1285" s="2">
        <v>0</v>
      </c>
      <c r="U1285" s="2">
        <v>0</v>
      </c>
      <c r="V1285" s="2">
        <v>0</v>
      </c>
      <c r="W1285" s="2">
        <f t="shared" ca="1" si="323"/>
        <v>88.843333333333334</v>
      </c>
    </row>
    <row r="1286" spans="1:23" hidden="1" x14ac:dyDescent="0.35">
      <c r="A1286" s="6" t="s">
        <v>56</v>
      </c>
      <c r="B1286" s="2" t="s">
        <v>129</v>
      </c>
      <c r="C1286" s="2" t="s">
        <v>109</v>
      </c>
      <c r="D1286" s="2">
        <f t="shared" si="321"/>
        <v>2</v>
      </c>
      <c r="E1286" s="2">
        <f t="shared" ca="1" si="315"/>
        <v>7</v>
      </c>
      <c r="F1286" s="2">
        <f t="shared" ca="1" si="316"/>
        <v>208</v>
      </c>
      <c r="G1286" s="2">
        <f t="shared" ca="1" si="317"/>
        <v>116</v>
      </c>
      <c r="H1286" s="2">
        <f t="shared" ca="1" si="318"/>
        <v>7.2</v>
      </c>
      <c r="I1286" s="2">
        <f t="shared" ca="1" si="319"/>
        <v>8</v>
      </c>
      <c r="J1286" s="2">
        <f t="shared" ca="1" si="324"/>
        <v>10.5</v>
      </c>
      <c r="K1286" s="2">
        <f t="shared" ca="1" si="325"/>
        <v>2.08</v>
      </c>
      <c r="L1286" s="2">
        <f t="shared" ca="1" si="326"/>
        <v>1.74</v>
      </c>
      <c r="M1286" s="2">
        <f t="shared" ca="1" si="327"/>
        <v>0.36000000000000004</v>
      </c>
      <c r="N1286" s="14">
        <f t="shared" ca="1" si="328"/>
        <v>0.32</v>
      </c>
      <c r="O1286" s="2">
        <f t="shared" ca="1" si="329"/>
        <v>4.5000000000000009</v>
      </c>
      <c r="P1286" s="14">
        <f t="shared" ca="1" si="320"/>
        <v>1.5819209039548023</v>
      </c>
      <c r="Q1286" s="2">
        <f t="shared" ca="1" si="330"/>
        <v>87.005649717514132</v>
      </c>
      <c r="R1286" s="2">
        <f t="shared" ca="1" si="322"/>
        <v>91.505649717514132</v>
      </c>
      <c r="S1286" s="2">
        <v>0</v>
      </c>
      <c r="T1286" s="2">
        <v>0</v>
      </c>
      <c r="U1286" s="2">
        <v>0</v>
      </c>
      <c r="V1286" s="2">
        <v>0</v>
      </c>
      <c r="W1286" s="2">
        <f t="shared" ca="1" si="323"/>
        <v>102.00564971751413</v>
      </c>
    </row>
    <row r="1287" spans="1:23" hidden="1" x14ac:dyDescent="0.35">
      <c r="A1287" s="6" t="s">
        <v>57</v>
      </c>
      <c r="B1287" s="2" t="s">
        <v>129</v>
      </c>
      <c r="C1287" s="2" t="s">
        <v>109</v>
      </c>
      <c r="D1287" s="2">
        <f t="shared" si="321"/>
        <v>2</v>
      </c>
      <c r="E1287" s="2">
        <f t="shared" ca="1" si="315"/>
        <v>7.2</v>
      </c>
      <c r="F1287" s="2">
        <f t="shared" ca="1" si="316"/>
        <v>190</v>
      </c>
      <c r="G1287" s="2">
        <f t="shared" ca="1" si="317"/>
        <v>112</v>
      </c>
      <c r="H1287" s="2">
        <f t="shared" ca="1" si="318"/>
        <v>8.1999999999999993</v>
      </c>
      <c r="I1287" s="2">
        <f t="shared" ca="1" si="319"/>
        <v>4</v>
      </c>
      <c r="J1287" s="2">
        <f t="shared" ca="1" si="324"/>
        <v>10.8</v>
      </c>
      <c r="K1287" s="2">
        <f t="shared" ca="1" si="325"/>
        <v>1.9000000000000001</v>
      </c>
      <c r="L1287" s="2">
        <f t="shared" ca="1" si="326"/>
        <v>1.68</v>
      </c>
      <c r="M1287" s="2">
        <f t="shared" ca="1" si="327"/>
        <v>0.41</v>
      </c>
      <c r="N1287" s="14">
        <f t="shared" ca="1" si="328"/>
        <v>0.12</v>
      </c>
      <c r="O1287" s="2">
        <f t="shared" ca="1" si="329"/>
        <v>4.1100000000000003</v>
      </c>
      <c r="P1287" s="14">
        <f t="shared" ca="1" si="320"/>
        <v>1.6091954022988506</v>
      </c>
      <c r="Q1287" s="2">
        <f t="shared" ca="1" si="330"/>
        <v>88.505747126436788</v>
      </c>
      <c r="R1287" s="2">
        <f t="shared" ca="1" si="322"/>
        <v>92.615747126436787</v>
      </c>
      <c r="S1287" s="2">
        <v>0</v>
      </c>
      <c r="T1287" s="2">
        <v>0</v>
      </c>
      <c r="U1287" s="2">
        <v>0</v>
      </c>
      <c r="V1287" s="2">
        <v>0</v>
      </c>
      <c r="W1287" s="2">
        <f t="shared" ca="1" si="323"/>
        <v>103.41574712643678</v>
      </c>
    </row>
    <row r="1288" spans="1:23" hidden="1" x14ac:dyDescent="0.35">
      <c r="A1288" s="6" t="s">
        <v>58</v>
      </c>
      <c r="B1288" s="2" t="s">
        <v>129</v>
      </c>
      <c r="C1288" s="2" t="s">
        <v>109</v>
      </c>
      <c r="D1288" s="2">
        <f t="shared" si="321"/>
        <v>2</v>
      </c>
      <c r="E1288" s="2">
        <f t="shared" ca="1" si="315"/>
        <v>7.2</v>
      </c>
      <c r="F1288" s="2">
        <f t="shared" ca="1" si="316"/>
        <v>188</v>
      </c>
      <c r="G1288" s="2">
        <f t="shared" ca="1" si="317"/>
        <v>106</v>
      </c>
      <c r="H1288" s="2">
        <f t="shared" ca="1" si="318"/>
        <v>8.1999999999999993</v>
      </c>
      <c r="I1288" s="2">
        <f t="shared" ca="1" si="319"/>
        <v>14</v>
      </c>
      <c r="J1288" s="2">
        <f t="shared" ca="1" si="324"/>
        <v>10.8</v>
      </c>
      <c r="K1288" s="2">
        <f t="shared" ca="1" si="325"/>
        <v>1.8800000000000001</v>
      </c>
      <c r="L1288" s="2">
        <f t="shared" ca="1" si="326"/>
        <v>1.5899999999999999</v>
      </c>
      <c r="M1288" s="2">
        <f t="shared" ca="1" si="327"/>
        <v>0.41</v>
      </c>
      <c r="N1288" s="14">
        <f t="shared" ca="1" si="328"/>
        <v>0.70000000000000007</v>
      </c>
      <c r="O1288" s="2">
        <f t="shared" ca="1" si="329"/>
        <v>4.58</v>
      </c>
      <c r="P1288" s="14">
        <f t="shared" ca="1" si="320"/>
        <v>1.5217391304347827</v>
      </c>
      <c r="Q1288" s="2">
        <f t="shared" ca="1" si="330"/>
        <v>83.695652173913047</v>
      </c>
      <c r="R1288" s="2">
        <f t="shared" ca="1" si="322"/>
        <v>88.275652173913045</v>
      </c>
      <c r="S1288" s="2">
        <v>0</v>
      </c>
      <c r="T1288" s="2">
        <v>0</v>
      </c>
      <c r="U1288" s="2">
        <v>0</v>
      </c>
      <c r="V1288" s="2">
        <v>0</v>
      </c>
      <c r="W1288" s="2">
        <f t="shared" ca="1" si="323"/>
        <v>99.075652173913042</v>
      </c>
    </row>
    <row r="1289" spans="1:23" hidden="1" x14ac:dyDescent="0.35">
      <c r="A1289" s="6" t="s">
        <v>59</v>
      </c>
      <c r="B1289" s="2" t="s">
        <v>129</v>
      </c>
      <c r="C1289" s="2" t="s">
        <v>109</v>
      </c>
      <c r="D1289" s="2">
        <f t="shared" si="321"/>
        <v>2</v>
      </c>
      <c r="E1289" s="2">
        <f t="shared" ca="1" si="315"/>
        <v>8.1999999999999993</v>
      </c>
      <c r="F1289" s="2">
        <f t="shared" ca="1" si="316"/>
        <v>218</v>
      </c>
      <c r="G1289" s="2">
        <f t="shared" ca="1" si="317"/>
        <v>110</v>
      </c>
      <c r="H1289" s="2">
        <f t="shared" ca="1" si="318"/>
        <v>7.6</v>
      </c>
      <c r="I1289" s="2">
        <f t="shared" ca="1" si="319"/>
        <v>10</v>
      </c>
      <c r="J1289" s="2">
        <f t="shared" ca="1" si="324"/>
        <v>12.299999999999999</v>
      </c>
      <c r="K1289" s="2">
        <f t="shared" ca="1" si="325"/>
        <v>2.1800000000000002</v>
      </c>
      <c r="L1289" s="2">
        <f t="shared" ca="1" si="326"/>
        <v>1.65</v>
      </c>
      <c r="M1289" s="2">
        <f t="shared" ca="1" si="327"/>
        <v>0.38</v>
      </c>
      <c r="N1289" s="14">
        <f t="shared" ca="1" si="328"/>
        <v>0.2</v>
      </c>
      <c r="O1289" s="2">
        <f t="shared" ca="1" si="329"/>
        <v>4.41</v>
      </c>
      <c r="P1289" s="14">
        <f t="shared" ca="1" si="320"/>
        <v>1.3023255813953489</v>
      </c>
      <c r="Q1289" s="2">
        <f t="shared" ca="1" si="330"/>
        <v>71.627906976744185</v>
      </c>
      <c r="R1289" s="2">
        <f t="shared" ca="1" si="322"/>
        <v>76.037906976744182</v>
      </c>
      <c r="S1289" s="2">
        <v>0</v>
      </c>
      <c r="T1289" s="2">
        <v>0</v>
      </c>
      <c r="U1289" s="2">
        <v>0</v>
      </c>
      <c r="V1289" s="2">
        <v>0</v>
      </c>
      <c r="W1289" s="2">
        <f t="shared" ca="1" si="323"/>
        <v>88.337906976744179</v>
      </c>
    </row>
    <row r="1290" spans="1:23" hidden="1" x14ac:dyDescent="0.35">
      <c r="A1290" s="6" t="s">
        <v>60</v>
      </c>
      <c r="B1290" s="2" t="s">
        <v>129</v>
      </c>
      <c r="C1290" s="2" t="s">
        <v>109</v>
      </c>
      <c r="D1290" s="2">
        <f t="shared" si="321"/>
        <v>2</v>
      </c>
      <c r="E1290" s="2">
        <f t="shared" ca="1" si="315"/>
        <v>8.4</v>
      </c>
      <c r="F1290" s="2">
        <f t="shared" ca="1" si="316"/>
        <v>182</v>
      </c>
      <c r="G1290" s="2">
        <f t="shared" ca="1" si="317"/>
        <v>114</v>
      </c>
      <c r="H1290" s="2">
        <f t="shared" ca="1" si="318"/>
        <v>8.6</v>
      </c>
      <c r="I1290" s="2">
        <f t="shared" ca="1" si="319"/>
        <v>16</v>
      </c>
      <c r="J1290" s="2">
        <f t="shared" ca="1" si="324"/>
        <v>12.600000000000001</v>
      </c>
      <c r="K1290" s="2">
        <f t="shared" ca="1" si="325"/>
        <v>1.82</v>
      </c>
      <c r="L1290" s="2">
        <f t="shared" ca="1" si="326"/>
        <v>1.71</v>
      </c>
      <c r="M1290" s="2">
        <f t="shared" ca="1" si="327"/>
        <v>0.43</v>
      </c>
      <c r="N1290" s="14">
        <f t="shared" ca="1" si="328"/>
        <v>0.48</v>
      </c>
      <c r="O1290" s="2">
        <f t="shared" ca="1" si="329"/>
        <v>4.4400000000000004</v>
      </c>
      <c r="P1290" s="14">
        <f t="shared" ca="1" si="320"/>
        <v>1.8300653594771241</v>
      </c>
      <c r="Q1290" s="2">
        <f t="shared" ca="1" si="330"/>
        <v>100.65359477124183</v>
      </c>
      <c r="R1290" s="2">
        <f t="shared" ca="1" si="322"/>
        <v>105.09359477124183</v>
      </c>
      <c r="S1290" s="2">
        <v>0</v>
      </c>
      <c r="T1290" s="2">
        <v>0</v>
      </c>
      <c r="U1290" s="2">
        <v>0</v>
      </c>
      <c r="V1290" s="2">
        <v>0</v>
      </c>
      <c r="W1290" s="2">
        <f t="shared" ca="1" si="323"/>
        <v>117.69359477124183</v>
      </c>
    </row>
    <row r="1291" spans="1:23" hidden="1" x14ac:dyDescent="0.35">
      <c r="A1291" s="6" t="s">
        <v>61</v>
      </c>
      <c r="B1291" s="2" t="s">
        <v>129</v>
      </c>
      <c r="C1291" s="2" t="s">
        <v>109</v>
      </c>
      <c r="D1291" s="2">
        <f t="shared" si="321"/>
        <v>2</v>
      </c>
      <c r="E1291" s="2">
        <f t="shared" ca="1" si="315"/>
        <v>8.1999999999999993</v>
      </c>
      <c r="F1291" s="2">
        <f t="shared" ca="1" si="316"/>
        <v>188</v>
      </c>
      <c r="G1291" s="2">
        <f t="shared" ca="1" si="317"/>
        <v>118</v>
      </c>
      <c r="H1291" s="2">
        <f t="shared" ca="1" si="318"/>
        <v>8.8000000000000007</v>
      </c>
      <c r="I1291" s="2">
        <f t="shared" ca="1" si="319"/>
        <v>6</v>
      </c>
      <c r="J1291" s="2">
        <f t="shared" ca="1" si="324"/>
        <v>12.299999999999999</v>
      </c>
      <c r="K1291" s="2">
        <f t="shared" ca="1" si="325"/>
        <v>1.8800000000000001</v>
      </c>
      <c r="L1291" s="2">
        <f t="shared" ca="1" si="326"/>
        <v>1.77</v>
      </c>
      <c r="M1291" s="2">
        <f t="shared" ca="1" si="327"/>
        <v>0.44000000000000006</v>
      </c>
      <c r="N1291" s="14">
        <f t="shared" ca="1" si="328"/>
        <v>0.12</v>
      </c>
      <c r="O1291" s="2">
        <f t="shared" ca="1" si="329"/>
        <v>4.2100000000000009</v>
      </c>
      <c r="P1291" s="14">
        <f t="shared" ca="1" si="320"/>
        <v>1.8666666666666667</v>
      </c>
      <c r="Q1291" s="2">
        <f t="shared" ca="1" si="330"/>
        <v>102.66666666666667</v>
      </c>
      <c r="R1291" s="2">
        <f t="shared" ca="1" si="322"/>
        <v>106.87666666666667</v>
      </c>
      <c r="S1291" s="2">
        <v>0</v>
      </c>
      <c r="T1291" s="2">
        <v>0</v>
      </c>
      <c r="U1291" s="2">
        <v>0</v>
      </c>
      <c r="V1291" s="2">
        <v>0</v>
      </c>
      <c r="W1291" s="2">
        <f t="shared" ca="1" si="323"/>
        <v>119.17666666666666</v>
      </c>
    </row>
    <row r="1292" spans="1:23" hidden="1" x14ac:dyDescent="0.35">
      <c r="A1292" s="6" t="s">
        <v>62</v>
      </c>
      <c r="B1292" s="2" t="s">
        <v>129</v>
      </c>
      <c r="C1292" s="2" t="s">
        <v>109</v>
      </c>
      <c r="D1292" s="2">
        <f t="shared" si="321"/>
        <v>2</v>
      </c>
      <c r="E1292" s="2">
        <f t="shared" ca="1" si="315"/>
        <v>7.2</v>
      </c>
      <c r="F1292" s="2">
        <f t="shared" ca="1" si="316"/>
        <v>192</v>
      </c>
      <c r="G1292" s="2">
        <f t="shared" ca="1" si="317"/>
        <v>118</v>
      </c>
      <c r="H1292" s="2">
        <f t="shared" ca="1" si="318"/>
        <v>7.2</v>
      </c>
      <c r="I1292" s="2">
        <f t="shared" ca="1" si="319"/>
        <v>6</v>
      </c>
      <c r="J1292" s="2">
        <f t="shared" ca="1" si="324"/>
        <v>10.8</v>
      </c>
      <c r="K1292" s="2">
        <f t="shared" ca="1" si="325"/>
        <v>1.92</v>
      </c>
      <c r="L1292" s="2">
        <f t="shared" ca="1" si="326"/>
        <v>1.77</v>
      </c>
      <c r="M1292" s="2">
        <f t="shared" ca="1" si="327"/>
        <v>0.36000000000000004</v>
      </c>
      <c r="N1292" s="14">
        <f t="shared" ca="1" si="328"/>
        <v>0.12</v>
      </c>
      <c r="O1292" s="2">
        <f t="shared" ca="1" si="329"/>
        <v>4.17</v>
      </c>
      <c r="P1292" s="14">
        <f t="shared" ca="1" si="320"/>
        <v>1.5730337078651686</v>
      </c>
      <c r="Q1292" s="2">
        <f t="shared" ca="1" si="330"/>
        <v>86.516853932584269</v>
      </c>
      <c r="R1292" s="2">
        <f t="shared" ca="1" si="322"/>
        <v>90.68685393258427</v>
      </c>
      <c r="S1292" s="2">
        <v>0</v>
      </c>
      <c r="T1292" s="2">
        <v>0</v>
      </c>
      <c r="U1292" s="2">
        <v>0</v>
      </c>
      <c r="V1292" s="2">
        <v>0</v>
      </c>
      <c r="W1292" s="2">
        <f t="shared" ca="1" si="323"/>
        <v>101.48685393258427</v>
      </c>
    </row>
    <row r="1293" spans="1:23" hidden="1" x14ac:dyDescent="0.35">
      <c r="A1293" s="6" t="s">
        <v>63</v>
      </c>
      <c r="B1293" s="2" t="s">
        <v>129</v>
      </c>
      <c r="C1293" s="2" t="s">
        <v>109</v>
      </c>
      <c r="D1293" s="2">
        <f t="shared" si="321"/>
        <v>2</v>
      </c>
      <c r="E1293" s="2">
        <f t="shared" ca="1" si="315"/>
        <v>7.8</v>
      </c>
      <c r="F1293" s="2">
        <f t="shared" ca="1" si="316"/>
        <v>210</v>
      </c>
      <c r="G1293" s="2">
        <f t="shared" ca="1" si="317"/>
        <v>108</v>
      </c>
      <c r="H1293" s="2">
        <f t="shared" ca="1" si="318"/>
        <v>8.6</v>
      </c>
      <c r="I1293" s="2">
        <f t="shared" ca="1" si="319"/>
        <v>4</v>
      </c>
      <c r="J1293" s="2">
        <f t="shared" ca="1" si="324"/>
        <v>11.7</v>
      </c>
      <c r="K1293" s="2">
        <f t="shared" ca="1" si="325"/>
        <v>2.1</v>
      </c>
      <c r="L1293" s="2">
        <f t="shared" ca="1" si="326"/>
        <v>1.6199999999999999</v>
      </c>
      <c r="M1293" s="2">
        <f t="shared" ca="1" si="327"/>
        <v>0.43</v>
      </c>
      <c r="N1293" s="14">
        <f t="shared" ca="1" si="328"/>
        <v>0.2</v>
      </c>
      <c r="O1293" s="2">
        <f t="shared" ca="1" si="329"/>
        <v>4.3499999999999996</v>
      </c>
      <c r="P1293" s="14">
        <f t="shared" ca="1" si="320"/>
        <v>1.5300546448087431</v>
      </c>
      <c r="Q1293" s="2">
        <f t="shared" ca="1" si="330"/>
        <v>84.15300546448087</v>
      </c>
      <c r="R1293" s="2">
        <f t="shared" ca="1" si="322"/>
        <v>88.503005464480864</v>
      </c>
      <c r="S1293" s="2">
        <v>0</v>
      </c>
      <c r="T1293" s="2">
        <v>0</v>
      </c>
      <c r="U1293" s="2">
        <v>0</v>
      </c>
      <c r="V1293" s="2">
        <v>0</v>
      </c>
      <c r="W1293" s="2">
        <f t="shared" ca="1" si="323"/>
        <v>100.20300546448087</v>
      </c>
    </row>
    <row r="1294" spans="1:23" hidden="1" x14ac:dyDescent="0.35">
      <c r="A1294" s="6" t="s">
        <v>64</v>
      </c>
      <c r="B1294" s="2" t="s">
        <v>129</v>
      </c>
      <c r="C1294" s="2" t="s">
        <v>109</v>
      </c>
      <c r="D1294" s="2">
        <f t="shared" si="321"/>
        <v>2</v>
      </c>
      <c r="E1294" s="2">
        <f t="shared" ca="1" si="315"/>
        <v>7.6</v>
      </c>
      <c r="F1294" s="2">
        <f t="shared" ca="1" si="316"/>
        <v>196</v>
      </c>
      <c r="G1294" s="2">
        <f t="shared" ca="1" si="317"/>
        <v>94</v>
      </c>
      <c r="H1294" s="2">
        <f t="shared" ca="1" si="318"/>
        <v>7</v>
      </c>
      <c r="I1294" s="2">
        <f t="shared" ca="1" si="319"/>
        <v>10</v>
      </c>
      <c r="J1294" s="2">
        <f t="shared" ca="1" si="324"/>
        <v>11.399999999999999</v>
      </c>
      <c r="K1294" s="2">
        <f t="shared" ca="1" si="325"/>
        <v>1.96</v>
      </c>
      <c r="L1294" s="2">
        <f t="shared" ca="1" si="326"/>
        <v>1.41</v>
      </c>
      <c r="M1294" s="2">
        <f t="shared" ca="1" si="327"/>
        <v>0.35000000000000003</v>
      </c>
      <c r="N1294" s="14">
        <f t="shared" ca="1" si="328"/>
        <v>0.4</v>
      </c>
      <c r="O1294" s="2">
        <f t="shared" ca="1" si="329"/>
        <v>4.12</v>
      </c>
      <c r="P1294" s="14">
        <f t="shared" ca="1" si="320"/>
        <v>1.1336032388663968</v>
      </c>
      <c r="Q1294" s="2">
        <f t="shared" ca="1" si="330"/>
        <v>62.348178137651821</v>
      </c>
      <c r="R1294" s="2">
        <f t="shared" ca="1" si="322"/>
        <v>66.468178137651819</v>
      </c>
      <c r="S1294" s="2">
        <v>0</v>
      </c>
      <c r="T1294" s="2">
        <v>0</v>
      </c>
      <c r="U1294" s="2">
        <v>0</v>
      </c>
      <c r="V1294" s="2">
        <v>0</v>
      </c>
      <c r="W1294" s="2">
        <f t="shared" ca="1" si="323"/>
        <v>77.868178137651824</v>
      </c>
    </row>
    <row r="1295" spans="1:23" hidden="1" x14ac:dyDescent="0.35">
      <c r="A1295" s="6" t="s">
        <v>65</v>
      </c>
      <c r="B1295" s="2" t="s">
        <v>129</v>
      </c>
      <c r="C1295" s="2" t="s">
        <v>109</v>
      </c>
      <c r="D1295" s="2">
        <f t="shared" si="321"/>
        <v>2</v>
      </c>
      <c r="E1295" s="2">
        <f t="shared" ref="E1295:E1358" ca="1" si="331">(RANDBETWEEN(35,45)/10)*D1295</f>
        <v>7</v>
      </c>
      <c r="F1295" s="2">
        <f t="shared" ref="F1295:F1358" ca="1" si="332">RANDBETWEEN(90,110)*D1295</f>
        <v>212</v>
      </c>
      <c r="G1295" s="2">
        <f t="shared" ref="G1295:G1358" ca="1" si="333">RANDBETWEEN(45,60)*D1295</f>
        <v>120</v>
      </c>
      <c r="H1295" s="2">
        <f t="shared" ref="H1295:H1358" ca="1" si="334">(RANDBETWEEN(35,45)/10)*D1295</f>
        <v>8.6</v>
      </c>
      <c r="I1295" s="2">
        <f t="shared" ref="I1295:I1358" ca="1" si="335">RANDBETWEEN(2,8)*D1295</f>
        <v>16</v>
      </c>
      <c r="J1295" s="2">
        <f t="shared" ca="1" si="324"/>
        <v>10.5</v>
      </c>
      <c r="K1295" s="2">
        <f t="shared" ca="1" si="325"/>
        <v>2.12</v>
      </c>
      <c r="L1295" s="2">
        <f t="shared" ca="1" si="326"/>
        <v>1.7999999999999998</v>
      </c>
      <c r="M1295" s="2">
        <f t="shared" ca="1" si="327"/>
        <v>0.43</v>
      </c>
      <c r="N1295" s="14">
        <f t="shared" ca="1" si="328"/>
        <v>0.8</v>
      </c>
      <c r="O1295" s="2">
        <f t="shared" ca="1" si="329"/>
        <v>5.1499999999999995</v>
      </c>
      <c r="P1295" s="14">
        <f t="shared" ca="1" si="320"/>
        <v>1.5135135135135136</v>
      </c>
      <c r="Q1295" s="2">
        <f t="shared" ca="1" si="330"/>
        <v>83.243243243243242</v>
      </c>
      <c r="R1295" s="2">
        <f t="shared" ca="1" si="322"/>
        <v>88.393243243243248</v>
      </c>
      <c r="S1295" s="2">
        <v>0</v>
      </c>
      <c r="T1295" s="2">
        <v>0</v>
      </c>
      <c r="U1295" s="2">
        <v>0</v>
      </c>
      <c r="V1295" s="2">
        <v>0</v>
      </c>
      <c r="W1295" s="2">
        <f t="shared" ca="1" si="323"/>
        <v>98.893243243243248</v>
      </c>
    </row>
    <row r="1296" spans="1:23" hidden="1" x14ac:dyDescent="0.35">
      <c r="A1296" s="6" t="s">
        <v>66</v>
      </c>
      <c r="B1296" s="2" t="s">
        <v>129</v>
      </c>
      <c r="C1296" s="2" t="s">
        <v>109</v>
      </c>
      <c r="D1296" s="2">
        <f t="shared" si="321"/>
        <v>2</v>
      </c>
      <c r="E1296" s="2">
        <f t="shared" ca="1" si="331"/>
        <v>7.4</v>
      </c>
      <c r="F1296" s="2">
        <f t="shared" ca="1" si="332"/>
        <v>200</v>
      </c>
      <c r="G1296" s="2">
        <f t="shared" ca="1" si="333"/>
        <v>110</v>
      </c>
      <c r="H1296" s="2">
        <f t="shared" ca="1" si="334"/>
        <v>8.6</v>
      </c>
      <c r="I1296" s="2">
        <f t="shared" ca="1" si="335"/>
        <v>12</v>
      </c>
      <c r="J1296" s="2">
        <f t="shared" ca="1" si="324"/>
        <v>11.100000000000001</v>
      </c>
      <c r="K1296" s="2">
        <f t="shared" ca="1" si="325"/>
        <v>2</v>
      </c>
      <c r="L1296" s="2">
        <f t="shared" ca="1" si="326"/>
        <v>1.65</v>
      </c>
      <c r="M1296" s="2">
        <f t="shared" ca="1" si="327"/>
        <v>0.43</v>
      </c>
      <c r="N1296" s="14">
        <f t="shared" ca="1" si="328"/>
        <v>0.60000000000000009</v>
      </c>
      <c r="O1296" s="2">
        <f t="shared" ca="1" si="329"/>
        <v>4.68</v>
      </c>
      <c r="P1296" s="14">
        <f t="shared" ca="1" si="320"/>
        <v>1.3461538461538463</v>
      </c>
      <c r="Q1296" s="2">
        <f t="shared" ca="1" si="330"/>
        <v>74.038461538461547</v>
      </c>
      <c r="R1296" s="2">
        <f t="shared" ca="1" si="322"/>
        <v>78.718461538461554</v>
      </c>
      <c r="S1296" s="2">
        <v>0</v>
      </c>
      <c r="T1296" s="2">
        <v>0</v>
      </c>
      <c r="U1296" s="2">
        <v>0</v>
      </c>
      <c r="V1296" s="2">
        <v>0</v>
      </c>
      <c r="W1296" s="2">
        <f t="shared" ca="1" si="323"/>
        <v>89.818461538461548</v>
      </c>
    </row>
    <row r="1297" spans="1:23" hidden="1" x14ac:dyDescent="0.35">
      <c r="A1297" s="6" t="s">
        <v>67</v>
      </c>
      <c r="B1297" s="2" t="s">
        <v>129</v>
      </c>
      <c r="C1297" s="2" t="s">
        <v>109</v>
      </c>
      <c r="D1297" s="2">
        <f t="shared" si="321"/>
        <v>2</v>
      </c>
      <c r="E1297" s="2">
        <f t="shared" ca="1" si="331"/>
        <v>8.1999999999999993</v>
      </c>
      <c r="F1297" s="2">
        <f t="shared" ca="1" si="332"/>
        <v>208</v>
      </c>
      <c r="G1297" s="2">
        <f t="shared" ca="1" si="333"/>
        <v>96</v>
      </c>
      <c r="H1297" s="2">
        <f t="shared" ca="1" si="334"/>
        <v>8</v>
      </c>
      <c r="I1297" s="2">
        <f t="shared" ca="1" si="335"/>
        <v>16</v>
      </c>
      <c r="J1297" s="2">
        <f t="shared" ca="1" si="324"/>
        <v>12.299999999999999</v>
      </c>
      <c r="K1297" s="2">
        <f t="shared" ca="1" si="325"/>
        <v>2.08</v>
      </c>
      <c r="L1297" s="2">
        <f t="shared" ca="1" si="326"/>
        <v>1.44</v>
      </c>
      <c r="M1297" s="2">
        <f t="shared" ca="1" si="327"/>
        <v>0.4</v>
      </c>
      <c r="N1297" s="14">
        <f t="shared" ca="1" si="328"/>
        <v>0.64</v>
      </c>
      <c r="O1297" s="2">
        <f t="shared" ca="1" si="329"/>
        <v>4.5599999999999996</v>
      </c>
      <c r="P1297" s="14">
        <f t="shared" ca="1" si="320"/>
        <v>1.6766467065868262</v>
      </c>
      <c r="Q1297" s="2">
        <f t="shared" ca="1" si="330"/>
        <v>92.215568862275447</v>
      </c>
      <c r="R1297" s="2">
        <f t="shared" ca="1" si="322"/>
        <v>96.775568862275449</v>
      </c>
      <c r="S1297" s="2">
        <v>0</v>
      </c>
      <c r="T1297" s="2">
        <v>0</v>
      </c>
      <c r="U1297" s="2">
        <v>0</v>
      </c>
      <c r="V1297" s="2">
        <v>0</v>
      </c>
      <c r="W1297" s="2">
        <f t="shared" ca="1" si="323"/>
        <v>109.07556886227545</v>
      </c>
    </row>
    <row r="1298" spans="1:23" hidden="1" x14ac:dyDescent="0.35">
      <c r="A1298" s="6" t="s">
        <v>68</v>
      </c>
      <c r="B1298" s="2" t="s">
        <v>129</v>
      </c>
      <c r="C1298" s="2" t="s">
        <v>109</v>
      </c>
      <c r="D1298" s="2">
        <f t="shared" si="321"/>
        <v>2</v>
      </c>
      <c r="E1298" s="2">
        <f t="shared" ca="1" si="331"/>
        <v>8</v>
      </c>
      <c r="F1298" s="2">
        <f t="shared" ca="1" si="332"/>
        <v>192</v>
      </c>
      <c r="G1298" s="2">
        <f t="shared" ca="1" si="333"/>
        <v>98</v>
      </c>
      <c r="H1298" s="2">
        <f t="shared" ca="1" si="334"/>
        <v>8.4</v>
      </c>
      <c r="I1298" s="2">
        <f t="shared" ca="1" si="335"/>
        <v>14</v>
      </c>
      <c r="J1298" s="2">
        <f t="shared" ca="1" si="324"/>
        <v>12</v>
      </c>
      <c r="K1298" s="2">
        <f t="shared" ca="1" si="325"/>
        <v>1.92</v>
      </c>
      <c r="L1298" s="2">
        <f t="shared" ca="1" si="326"/>
        <v>1.47</v>
      </c>
      <c r="M1298" s="2">
        <f t="shared" ca="1" si="327"/>
        <v>0.42000000000000004</v>
      </c>
      <c r="N1298" s="14">
        <f t="shared" ca="1" si="328"/>
        <v>0.42</v>
      </c>
      <c r="O1298" s="2">
        <f t="shared" ca="1" si="329"/>
        <v>4.2299999999999995</v>
      </c>
      <c r="P1298" s="14">
        <f t="shared" ca="1" si="320"/>
        <v>1.2669683257918551</v>
      </c>
      <c r="Q1298" s="2">
        <f t="shared" ca="1" si="330"/>
        <v>69.68325791855203</v>
      </c>
      <c r="R1298" s="2">
        <f t="shared" ca="1" si="322"/>
        <v>73.913257918552034</v>
      </c>
      <c r="S1298" s="2">
        <v>0</v>
      </c>
      <c r="T1298" s="2">
        <v>0</v>
      </c>
      <c r="U1298" s="2">
        <v>0</v>
      </c>
      <c r="V1298" s="2">
        <v>0</v>
      </c>
      <c r="W1298" s="2">
        <f t="shared" ca="1" si="323"/>
        <v>85.913257918552034</v>
      </c>
    </row>
    <row r="1299" spans="1:23" hidden="1" x14ac:dyDescent="0.35">
      <c r="A1299" s="6" t="s">
        <v>69</v>
      </c>
      <c r="B1299" s="2" t="s">
        <v>129</v>
      </c>
      <c r="C1299" s="2" t="s">
        <v>109</v>
      </c>
      <c r="D1299" s="2">
        <f t="shared" si="321"/>
        <v>2</v>
      </c>
      <c r="E1299" s="2">
        <f t="shared" ca="1" si="331"/>
        <v>7.2</v>
      </c>
      <c r="F1299" s="2">
        <f t="shared" ca="1" si="332"/>
        <v>198</v>
      </c>
      <c r="G1299" s="2">
        <f t="shared" ca="1" si="333"/>
        <v>110</v>
      </c>
      <c r="H1299" s="2">
        <f t="shared" ca="1" si="334"/>
        <v>9</v>
      </c>
      <c r="I1299" s="2">
        <f t="shared" ca="1" si="335"/>
        <v>6</v>
      </c>
      <c r="J1299" s="2">
        <f t="shared" ca="1" si="324"/>
        <v>10.8</v>
      </c>
      <c r="K1299" s="2">
        <f t="shared" ca="1" si="325"/>
        <v>1.98</v>
      </c>
      <c r="L1299" s="2">
        <f t="shared" ca="1" si="326"/>
        <v>1.65</v>
      </c>
      <c r="M1299" s="2">
        <f t="shared" ca="1" si="327"/>
        <v>0.45</v>
      </c>
      <c r="N1299" s="14">
        <f t="shared" ca="1" si="328"/>
        <v>0.24</v>
      </c>
      <c r="O1299" s="2">
        <f t="shared" ca="1" si="329"/>
        <v>4.32</v>
      </c>
      <c r="P1299" s="14">
        <f t="shared" ca="1" si="320"/>
        <v>1.5642458100558658</v>
      </c>
      <c r="Q1299" s="2">
        <f t="shared" ca="1" si="330"/>
        <v>86.033519553072622</v>
      </c>
      <c r="R1299" s="2">
        <f t="shared" ca="1" si="322"/>
        <v>90.35351955307263</v>
      </c>
      <c r="S1299" s="2">
        <v>0</v>
      </c>
      <c r="T1299" s="2">
        <v>0</v>
      </c>
      <c r="U1299" s="2">
        <v>0</v>
      </c>
      <c r="V1299" s="2">
        <v>0</v>
      </c>
      <c r="W1299" s="2">
        <f t="shared" ca="1" si="323"/>
        <v>101.15351955307263</v>
      </c>
    </row>
    <row r="1300" spans="1:23" hidden="1" x14ac:dyDescent="0.35">
      <c r="A1300" s="6" t="s">
        <v>70</v>
      </c>
      <c r="B1300" s="2" t="s">
        <v>129</v>
      </c>
      <c r="C1300" s="2" t="s">
        <v>109</v>
      </c>
      <c r="D1300" s="2">
        <f t="shared" si="321"/>
        <v>2</v>
      </c>
      <c r="E1300" s="2">
        <f t="shared" ca="1" si="331"/>
        <v>7.4</v>
      </c>
      <c r="F1300" s="2">
        <f t="shared" ca="1" si="332"/>
        <v>200</v>
      </c>
      <c r="G1300" s="2">
        <f t="shared" ca="1" si="333"/>
        <v>98</v>
      </c>
      <c r="H1300" s="2">
        <f t="shared" ca="1" si="334"/>
        <v>8.1999999999999993</v>
      </c>
      <c r="I1300" s="2">
        <f t="shared" ca="1" si="335"/>
        <v>6</v>
      </c>
      <c r="J1300" s="2">
        <f t="shared" ca="1" si="324"/>
        <v>11.100000000000001</v>
      </c>
      <c r="K1300" s="2">
        <f t="shared" ca="1" si="325"/>
        <v>2</v>
      </c>
      <c r="L1300" s="2">
        <f t="shared" ca="1" si="326"/>
        <v>1.47</v>
      </c>
      <c r="M1300" s="2">
        <f t="shared" ca="1" si="327"/>
        <v>0.41</v>
      </c>
      <c r="N1300" s="14">
        <f t="shared" ca="1" si="328"/>
        <v>0.12</v>
      </c>
      <c r="O1300" s="2">
        <f t="shared" ca="1" si="329"/>
        <v>4</v>
      </c>
      <c r="P1300" s="14">
        <f t="shared" ca="1" si="320"/>
        <v>1.6279069767441861</v>
      </c>
      <c r="Q1300" s="2">
        <f t="shared" ca="1" si="330"/>
        <v>89.534883720930239</v>
      </c>
      <c r="R1300" s="2">
        <f t="shared" ca="1" si="322"/>
        <v>93.534883720930239</v>
      </c>
      <c r="S1300" s="2">
        <v>0</v>
      </c>
      <c r="T1300" s="2">
        <v>0</v>
      </c>
      <c r="U1300" s="2">
        <v>0</v>
      </c>
      <c r="V1300" s="2">
        <v>0</v>
      </c>
      <c r="W1300" s="2">
        <f t="shared" ca="1" si="323"/>
        <v>104.63488372093025</v>
      </c>
    </row>
    <row r="1301" spans="1:23" hidden="1" x14ac:dyDescent="0.35">
      <c r="A1301" s="6" t="s">
        <v>71</v>
      </c>
      <c r="B1301" s="2" t="s">
        <v>129</v>
      </c>
      <c r="C1301" s="2" t="s">
        <v>109</v>
      </c>
      <c r="D1301" s="2">
        <f t="shared" si="321"/>
        <v>2</v>
      </c>
      <c r="E1301" s="2">
        <f t="shared" ca="1" si="331"/>
        <v>8.6</v>
      </c>
      <c r="F1301" s="2">
        <f t="shared" ca="1" si="332"/>
        <v>188</v>
      </c>
      <c r="G1301" s="2">
        <f t="shared" ca="1" si="333"/>
        <v>120</v>
      </c>
      <c r="H1301" s="2">
        <f t="shared" ca="1" si="334"/>
        <v>7</v>
      </c>
      <c r="I1301" s="2">
        <f t="shared" ca="1" si="335"/>
        <v>12</v>
      </c>
      <c r="J1301" s="2">
        <f t="shared" ca="1" si="324"/>
        <v>12.899999999999999</v>
      </c>
      <c r="K1301" s="2">
        <f t="shared" ca="1" si="325"/>
        <v>1.8800000000000001</v>
      </c>
      <c r="L1301" s="2">
        <f t="shared" ca="1" si="326"/>
        <v>1.7999999999999998</v>
      </c>
      <c r="M1301" s="2">
        <f t="shared" ca="1" si="327"/>
        <v>0.35000000000000003</v>
      </c>
      <c r="N1301" s="14">
        <f t="shared" ca="1" si="328"/>
        <v>0.60000000000000009</v>
      </c>
      <c r="O1301" s="2">
        <f t="shared" ca="1" si="329"/>
        <v>4.629999999999999</v>
      </c>
      <c r="P1301" s="14">
        <f t="shared" ca="1" si="320"/>
        <v>1.2068965517241379</v>
      </c>
      <c r="Q1301" s="2">
        <f t="shared" ca="1" si="330"/>
        <v>66.379310344827587</v>
      </c>
      <c r="R1301" s="2">
        <f t="shared" ca="1" si="322"/>
        <v>71.009310344827583</v>
      </c>
      <c r="S1301" s="2">
        <v>0</v>
      </c>
      <c r="T1301" s="2">
        <v>0</v>
      </c>
      <c r="U1301" s="2">
        <v>0</v>
      </c>
      <c r="V1301" s="2">
        <v>0</v>
      </c>
      <c r="W1301" s="2">
        <f t="shared" ca="1" si="323"/>
        <v>83.909310344827588</v>
      </c>
    </row>
    <row r="1302" spans="1:23" hidden="1" x14ac:dyDescent="0.35">
      <c r="A1302" s="6" t="s">
        <v>72</v>
      </c>
      <c r="B1302" s="2" t="s">
        <v>129</v>
      </c>
      <c r="C1302" s="2" t="s">
        <v>109</v>
      </c>
      <c r="D1302" s="2">
        <f t="shared" si="321"/>
        <v>2</v>
      </c>
      <c r="E1302" s="2">
        <f t="shared" ca="1" si="331"/>
        <v>7.2</v>
      </c>
      <c r="F1302" s="2">
        <f t="shared" ca="1" si="332"/>
        <v>180</v>
      </c>
      <c r="G1302" s="2">
        <f t="shared" ca="1" si="333"/>
        <v>100</v>
      </c>
      <c r="H1302" s="2">
        <f t="shared" ca="1" si="334"/>
        <v>7.8</v>
      </c>
      <c r="I1302" s="2">
        <f t="shared" ca="1" si="335"/>
        <v>8</v>
      </c>
      <c r="J1302" s="2">
        <f t="shared" ca="1" si="324"/>
        <v>10.8</v>
      </c>
      <c r="K1302" s="2">
        <f t="shared" ca="1" si="325"/>
        <v>1.8</v>
      </c>
      <c r="L1302" s="2">
        <f t="shared" ca="1" si="326"/>
        <v>1.5</v>
      </c>
      <c r="M1302" s="2">
        <f t="shared" ca="1" si="327"/>
        <v>0.39</v>
      </c>
      <c r="N1302" s="14">
        <f t="shared" ca="1" si="328"/>
        <v>0.4</v>
      </c>
      <c r="O1302" s="2">
        <f t="shared" ca="1" si="329"/>
        <v>4.09</v>
      </c>
      <c r="P1302" s="14">
        <f t="shared" ca="1" si="320"/>
        <v>1.6568047337278107</v>
      </c>
      <c r="Q1302" s="2">
        <f t="shared" ca="1" si="330"/>
        <v>91.124260355029591</v>
      </c>
      <c r="R1302" s="2">
        <f t="shared" ca="1" si="322"/>
        <v>95.214260355029595</v>
      </c>
      <c r="S1302" s="2">
        <v>0</v>
      </c>
      <c r="T1302" s="2">
        <v>0</v>
      </c>
      <c r="U1302" s="2">
        <v>0</v>
      </c>
      <c r="V1302" s="2">
        <v>0</v>
      </c>
      <c r="W1302" s="2">
        <f t="shared" ca="1" si="323"/>
        <v>106.01426035502959</v>
      </c>
    </row>
    <row r="1303" spans="1:23" hidden="1" x14ac:dyDescent="0.35">
      <c r="A1303" s="6" t="s">
        <v>73</v>
      </c>
      <c r="B1303" s="2" t="s">
        <v>129</v>
      </c>
      <c r="C1303" s="2" t="s">
        <v>109</v>
      </c>
      <c r="D1303" s="2">
        <f t="shared" si="321"/>
        <v>2</v>
      </c>
      <c r="E1303" s="2">
        <f t="shared" ca="1" si="331"/>
        <v>7.2</v>
      </c>
      <c r="F1303" s="2">
        <f t="shared" ca="1" si="332"/>
        <v>220</v>
      </c>
      <c r="G1303" s="2">
        <f t="shared" ca="1" si="333"/>
        <v>90</v>
      </c>
      <c r="H1303" s="2">
        <f t="shared" ca="1" si="334"/>
        <v>7.8</v>
      </c>
      <c r="I1303" s="2">
        <f t="shared" ca="1" si="335"/>
        <v>10</v>
      </c>
      <c r="J1303" s="2">
        <f t="shared" ca="1" si="324"/>
        <v>10.8</v>
      </c>
      <c r="K1303" s="2">
        <f t="shared" ca="1" si="325"/>
        <v>2.2000000000000002</v>
      </c>
      <c r="L1303" s="2">
        <f t="shared" ca="1" si="326"/>
        <v>1.3499999999999999</v>
      </c>
      <c r="M1303" s="2">
        <f t="shared" ca="1" si="327"/>
        <v>0.39</v>
      </c>
      <c r="N1303" s="14">
        <f t="shared" ca="1" si="328"/>
        <v>0.5</v>
      </c>
      <c r="O1303" s="2">
        <f t="shared" ca="1" si="329"/>
        <v>4.4399999999999995</v>
      </c>
      <c r="P1303" s="14">
        <f t="shared" ca="1" si="320"/>
        <v>1.4507772020725389</v>
      </c>
      <c r="Q1303" s="2">
        <f t="shared" ca="1" si="330"/>
        <v>79.792746113989637</v>
      </c>
      <c r="R1303" s="2">
        <f t="shared" ca="1" si="322"/>
        <v>84.232746113989634</v>
      </c>
      <c r="S1303" s="2">
        <v>0</v>
      </c>
      <c r="T1303" s="2">
        <v>0</v>
      </c>
      <c r="U1303" s="2">
        <v>0</v>
      </c>
      <c r="V1303" s="2">
        <v>0</v>
      </c>
      <c r="W1303" s="2">
        <f t="shared" ca="1" si="323"/>
        <v>95.032746113989631</v>
      </c>
    </row>
    <row r="1304" spans="1:23" hidden="1" x14ac:dyDescent="0.35">
      <c r="A1304" s="6" t="s">
        <v>74</v>
      </c>
      <c r="B1304" s="2" t="s">
        <v>129</v>
      </c>
      <c r="C1304" s="2" t="s">
        <v>109</v>
      </c>
      <c r="D1304" s="2">
        <f t="shared" si="321"/>
        <v>2</v>
      </c>
      <c r="E1304" s="2">
        <f t="shared" ca="1" si="331"/>
        <v>8.8000000000000007</v>
      </c>
      <c r="F1304" s="2">
        <f t="shared" ca="1" si="332"/>
        <v>208</v>
      </c>
      <c r="G1304" s="2">
        <f t="shared" ca="1" si="333"/>
        <v>90</v>
      </c>
      <c r="H1304" s="2">
        <f t="shared" ca="1" si="334"/>
        <v>8.1999999999999993</v>
      </c>
      <c r="I1304" s="2">
        <f t="shared" ca="1" si="335"/>
        <v>6</v>
      </c>
      <c r="J1304" s="2">
        <f t="shared" ca="1" si="324"/>
        <v>13.200000000000001</v>
      </c>
      <c r="K1304" s="2">
        <f t="shared" ca="1" si="325"/>
        <v>2.08</v>
      </c>
      <c r="L1304" s="2">
        <f t="shared" ca="1" si="326"/>
        <v>1.3499999999999999</v>
      </c>
      <c r="M1304" s="2">
        <f t="shared" ca="1" si="327"/>
        <v>0.41</v>
      </c>
      <c r="N1304" s="14">
        <f t="shared" ca="1" si="328"/>
        <v>0.12</v>
      </c>
      <c r="O1304" s="2">
        <f t="shared" ca="1" si="329"/>
        <v>3.96</v>
      </c>
      <c r="P1304" s="14">
        <f t="shared" ca="1" si="320"/>
        <v>1.3592233009708738</v>
      </c>
      <c r="Q1304" s="2">
        <f t="shared" ca="1" si="330"/>
        <v>74.757281553398059</v>
      </c>
      <c r="R1304" s="2">
        <f t="shared" ca="1" si="322"/>
        <v>78.717281553398053</v>
      </c>
      <c r="S1304" s="2">
        <v>0</v>
      </c>
      <c r="T1304" s="2">
        <v>0</v>
      </c>
      <c r="U1304" s="2">
        <v>0</v>
      </c>
      <c r="V1304" s="2">
        <v>0</v>
      </c>
      <c r="W1304" s="2">
        <f t="shared" ca="1" si="323"/>
        <v>91.917281553398055</v>
      </c>
    </row>
    <row r="1305" spans="1:23" hidden="1" x14ac:dyDescent="0.35">
      <c r="A1305" s="6" t="s">
        <v>75</v>
      </c>
      <c r="B1305" s="2" t="s">
        <v>129</v>
      </c>
      <c r="C1305" s="2" t="s">
        <v>109</v>
      </c>
      <c r="D1305" s="2">
        <f t="shared" si="321"/>
        <v>2</v>
      </c>
      <c r="E1305" s="2">
        <f t="shared" ca="1" si="331"/>
        <v>8</v>
      </c>
      <c r="F1305" s="2">
        <f t="shared" ca="1" si="332"/>
        <v>186</v>
      </c>
      <c r="G1305" s="2">
        <f t="shared" ca="1" si="333"/>
        <v>90</v>
      </c>
      <c r="H1305" s="2">
        <f t="shared" ca="1" si="334"/>
        <v>8.6</v>
      </c>
      <c r="I1305" s="2">
        <f t="shared" ca="1" si="335"/>
        <v>12</v>
      </c>
      <c r="J1305" s="2">
        <f t="shared" ca="1" si="324"/>
        <v>12</v>
      </c>
      <c r="K1305" s="2">
        <f t="shared" ca="1" si="325"/>
        <v>1.86</v>
      </c>
      <c r="L1305" s="2">
        <f t="shared" ca="1" si="326"/>
        <v>1.3499999999999999</v>
      </c>
      <c r="M1305" s="2">
        <f t="shared" ca="1" si="327"/>
        <v>0.43</v>
      </c>
      <c r="N1305" s="14">
        <f t="shared" ca="1" si="328"/>
        <v>0.60000000000000009</v>
      </c>
      <c r="O1305" s="2">
        <f t="shared" ca="1" si="329"/>
        <v>4.24</v>
      </c>
      <c r="P1305" s="14">
        <f t="shared" ca="1" si="320"/>
        <v>1.320754716981132</v>
      </c>
      <c r="Q1305" s="2">
        <f t="shared" ca="1" si="330"/>
        <v>72.641509433962256</v>
      </c>
      <c r="R1305" s="2">
        <f t="shared" ca="1" si="322"/>
        <v>76.88150943396225</v>
      </c>
      <c r="S1305" s="2">
        <v>0</v>
      </c>
      <c r="T1305" s="2">
        <v>0</v>
      </c>
      <c r="U1305" s="2">
        <v>0</v>
      </c>
      <c r="V1305" s="2">
        <v>0</v>
      </c>
      <c r="W1305" s="2">
        <f t="shared" ca="1" si="323"/>
        <v>88.88150943396225</v>
      </c>
    </row>
    <row r="1306" spans="1:23" hidden="1" x14ac:dyDescent="0.35">
      <c r="A1306" s="6" t="s">
        <v>76</v>
      </c>
      <c r="B1306" s="2" t="s">
        <v>129</v>
      </c>
      <c r="C1306" s="2" t="s">
        <v>109</v>
      </c>
      <c r="D1306" s="2">
        <f t="shared" si="321"/>
        <v>2</v>
      </c>
      <c r="E1306" s="2">
        <f t="shared" ca="1" si="331"/>
        <v>7.2</v>
      </c>
      <c r="F1306" s="2">
        <f t="shared" ca="1" si="332"/>
        <v>216</v>
      </c>
      <c r="G1306" s="2">
        <f t="shared" ca="1" si="333"/>
        <v>116</v>
      </c>
      <c r="H1306" s="2">
        <f t="shared" ca="1" si="334"/>
        <v>7.4</v>
      </c>
      <c r="I1306" s="2">
        <f t="shared" ca="1" si="335"/>
        <v>6</v>
      </c>
      <c r="J1306" s="2">
        <f t="shared" ca="1" si="324"/>
        <v>10.8</v>
      </c>
      <c r="K1306" s="2">
        <f t="shared" ca="1" si="325"/>
        <v>2.16</v>
      </c>
      <c r="L1306" s="2">
        <f t="shared" ca="1" si="326"/>
        <v>1.74</v>
      </c>
      <c r="M1306" s="2">
        <f t="shared" ca="1" si="327"/>
        <v>0.37000000000000005</v>
      </c>
      <c r="N1306" s="14">
        <f t="shared" ca="1" si="328"/>
        <v>0.24</v>
      </c>
      <c r="O1306" s="2">
        <f t="shared" ca="1" si="329"/>
        <v>4.5100000000000007</v>
      </c>
      <c r="P1306" s="14">
        <f t="shared" ca="1" si="320"/>
        <v>1.6867469879518073</v>
      </c>
      <c r="Q1306" s="2">
        <f t="shared" ca="1" si="330"/>
        <v>92.771084337349407</v>
      </c>
      <c r="R1306" s="2">
        <f t="shared" ca="1" si="322"/>
        <v>97.281084337349412</v>
      </c>
      <c r="S1306" s="2">
        <v>0</v>
      </c>
      <c r="T1306" s="2">
        <v>0</v>
      </c>
      <c r="U1306" s="2">
        <v>0</v>
      </c>
      <c r="V1306" s="2">
        <v>0</v>
      </c>
      <c r="W1306" s="2">
        <f t="shared" ca="1" si="323"/>
        <v>108.08108433734941</v>
      </c>
    </row>
    <row r="1307" spans="1:23" hidden="1" x14ac:dyDescent="0.35">
      <c r="A1307" s="6" t="s">
        <v>77</v>
      </c>
      <c r="B1307" s="2" t="s">
        <v>129</v>
      </c>
      <c r="C1307" s="2" t="s">
        <v>109</v>
      </c>
      <c r="D1307" s="2">
        <f t="shared" si="321"/>
        <v>2</v>
      </c>
      <c r="E1307" s="2">
        <f t="shared" ca="1" si="331"/>
        <v>8</v>
      </c>
      <c r="F1307" s="2">
        <f t="shared" ca="1" si="332"/>
        <v>200</v>
      </c>
      <c r="G1307" s="2">
        <f t="shared" ca="1" si="333"/>
        <v>94</v>
      </c>
      <c r="H1307" s="2">
        <f t="shared" ca="1" si="334"/>
        <v>7</v>
      </c>
      <c r="I1307" s="2">
        <f t="shared" ca="1" si="335"/>
        <v>4</v>
      </c>
      <c r="J1307" s="2">
        <f t="shared" ca="1" si="324"/>
        <v>12</v>
      </c>
      <c r="K1307" s="2">
        <f t="shared" ca="1" si="325"/>
        <v>2</v>
      </c>
      <c r="L1307" s="2">
        <f t="shared" ca="1" si="326"/>
        <v>1.41</v>
      </c>
      <c r="M1307" s="2">
        <f t="shared" ca="1" si="327"/>
        <v>0.35000000000000003</v>
      </c>
      <c r="N1307" s="14">
        <f t="shared" ca="1" si="328"/>
        <v>0.16</v>
      </c>
      <c r="O1307" s="2">
        <f t="shared" ca="1" si="329"/>
        <v>3.9200000000000004</v>
      </c>
      <c r="P1307" s="14">
        <f t="shared" ca="1" si="320"/>
        <v>1.4285714285714286</v>
      </c>
      <c r="Q1307" s="2">
        <f t="shared" ca="1" si="330"/>
        <v>78.571428571428569</v>
      </c>
      <c r="R1307" s="2">
        <f t="shared" ca="1" si="322"/>
        <v>82.491428571428571</v>
      </c>
      <c r="S1307" s="2">
        <v>0</v>
      </c>
      <c r="T1307" s="2">
        <v>0</v>
      </c>
      <c r="U1307" s="2">
        <v>0</v>
      </c>
      <c r="V1307" s="2">
        <v>0</v>
      </c>
      <c r="W1307" s="2">
        <f t="shared" ca="1" si="323"/>
        <v>94.491428571428571</v>
      </c>
    </row>
    <row r="1308" spans="1:23" hidden="1" x14ac:dyDescent="0.35">
      <c r="A1308" s="6" t="s">
        <v>78</v>
      </c>
      <c r="B1308" s="2" t="s">
        <v>129</v>
      </c>
      <c r="C1308" s="2" t="s">
        <v>109</v>
      </c>
      <c r="D1308" s="2">
        <f t="shared" si="321"/>
        <v>2</v>
      </c>
      <c r="E1308" s="2">
        <f t="shared" ca="1" si="331"/>
        <v>7.6</v>
      </c>
      <c r="F1308" s="2">
        <f t="shared" ca="1" si="332"/>
        <v>206</v>
      </c>
      <c r="G1308" s="2">
        <f t="shared" ca="1" si="333"/>
        <v>108</v>
      </c>
      <c r="H1308" s="2">
        <f t="shared" ca="1" si="334"/>
        <v>7.4</v>
      </c>
      <c r="I1308" s="2">
        <f t="shared" ca="1" si="335"/>
        <v>6</v>
      </c>
      <c r="J1308" s="2">
        <f t="shared" ca="1" si="324"/>
        <v>11.399999999999999</v>
      </c>
      <c r="K1308" s="2">
        <f t="shared" ca="1" si="325"/>
        <v>2.06</v>
      </c>
      <c r="L1308" s="2">
        <f t="shared" ca="1" si="326"/>
        <v>1.6199999999999999</v>
      </c>
      <c r="M1308" s="2">
        <f t="shared" ca="1" si="327"/>
        <v>0.37000000000000005</v>
      </c>
      <c r="N1308" s="14">
        <f t="shared" ca="1" si="328"/>
        <v>0.24</v>
      </c>
      <c r="O1308" s="2">
        <f t="shared" ca="1" si="329"/>
        <v>4.29</v>
      </c>
      <c r="P1308" s="14">
        <f t="shared" ca="1" si="320"/>
        <v>1.2844036697247707</v>
      </c>
      <c r="Q1308" s="2">
        <f t="shared" ca="1" si="330"/>
        <v>70.642201834862391</v>
      </c>
      <c r="R1308" s="2">
        <f t="shared" ca="1" si="322"/>
        <v>74.932201834862397</v>
      </c>
      <c r="S1308" s="2">
        <v>0</v>
      </c>
      <c r="T1308" s="2">
        <v>0</v>
      </c>
      <c r="U1308" s="2">
        <v>0</v>
      </c>
      <c r="V1308" s="2">
        <v>0</v>
      </c>
      <c r="W1308" s="2">
        <f t="shared" ca="1" si="323"/>
        <v>86.332201834862389</v>
      </c>
    </row>
    <row r="1309" spans="1:23" hidden="1" x14ac:dyDescent="0.35">
      <c r="A1309" s="6" t="s">
        <v>79</v>
      </c>
      <c r="B1309" s="2" t="s">
        <v>129</v>
      </c>
      <c r="C1309" s="2" t="s">
        <v>109</v>
      </c>
      <c r="D1309" s="2">
        <f t="shared" si="321"/>
        <v>2</v>
      </c>
      <c r="E1309" s="2">
        <f t="shared" ca="1" si="331"/>
        <v>9</v>
      </c>
      <c r="F1309" s="2">
        <f t="shared" ca="1" si="332"/>
        <v>182</v>
      </c>
      <c r="G1309" s="2">
        <f t="shared" ca="1" si="333"/>
        <v>120</v>
      </c>
      <c r="H1309" s="2">
        <f t="shared" ca="1" si="334"/>
        <v>8.1999999999999993</v>
      </c>
      <c r="I1309" s="2">
        <f t="shared" ca="1" si="335"/>
        <v>8</v>
      </c>
      <c r="J1309" s="2">
        <f t="shared" ca="1" si="324"/>
        <v>13.5</v>
      </c>
      <c r="K1309" s="2">
        <f t="shared" ca="1" si="325"/>
        <v>1.82</v>
      </c>
      <c r="L1309" s="2">
        <f t="shared" ca="1" si="326"/>
        <v>1.7999999999999998</v>
      </c>
      <c r="M1309" s="2">
        <f t="shared" ca="1" si="327"/>
        <v>0.41</v>
      </c>
      <c r="N1309" s="14">
        <f t="shared" ca="1" si="328"/>
        <v>0.32</v>
      </c>
      <c r="O1309" s="2">
        <f t="shared" ca="1" si="329"/>
        <v>4.3500000000000005</v>
      </c>
      <c r="P1309" s="14">
        <f t="shared" ca="1" si="320"/>
        <v>1.5730337078651686</v>
      </c>
      <c r="Q1309" s="2">
        <f t="shared" ca="1" si="330"/>
        <v>86.516853932584269</v>
      </c>
      <c r="R1309" s="2">
        <f t="shared" ca="1" si="322"/>
        <v>90.866853932584263</v>
      </c>
      <c r="S1309" s="2">
        <v>0</v>
      </c>
      <c r="T1309" s="2">
        <v>0</v>
      </c>
      <c r="U1309" s="2">
        <v>0</v>
      </c>
      <c r="V1309" s="2">
        <v>0</v>
      </c>
      <c r="W1309" s="2">
        <f t="shared" ca="1" si="323"/>
        <v>104.36685393258426</v>
      </c>
    </row>
    <row r="1310" spans="1:23" hidden="1" x14ac:dyDescent="0.35">
      <c r="A1310" s="6" t="s">
        <v>80</v>
      </c>
      <c r="B1310" s="2" t="s">
        <v>129</v>
      </c>
      <c r="C1310" s="2" t="s">
        <v>109</v>
      </c>
      <c r="D1310" s="2">
        <f t="shared" si="321"/>
        <v>2</v>
      </c>
      <c r="E1310" s="2">
        <f t="shared" ca="1" si="331"/>
        <v>8</v>
      </c>
      <c r="F1310" s="2">
        <f t="shared" ca="1" si="332"/>
        <v>204</v>
      </c>
      <c r="G1310" s="2">
        <f t="shared" ca="1" si="333"/>
        <v>104</v>
      </c>
      <c r="H1310" s="2">
        <f t="shared" ca="1" si="334"/>
        <v>7.8</v>
      </c>
      <c r="I1310" s="2">
        <f t="shared" ca="1" si="335"/>
        <v>8</v>
      </c>
      <c r="J1310" s="2">
        <f t="shared" ca="1" si="324"/>
        <v>12</v>
      </c>
      <c r="K1310" s="2">
        <f t="shared" ca="1" si="325"/>
        <v>2.04</v>
      </c>
      <c r="L1310" s="2">
        <f t="shared" ca="1" si="326"/>
        <v>1.56</v>
      </c>
      <c r="M1310" s="2">
        <f t="shared" ca="1" si="327"/>
        <v>0.39</v>
      </c>
      <c r="N1310" s="14">
        <f t="shared" ca="1" si="328"/>
        <v>0.4</v>
      </c>
      <c r="O1310" s="2">
        <f t="shared" ca="1" si="329"/>
        <v>4.3900000000000006</v>
      </c>
      <c r="P1310" s="14">
        <f t="shared" ca="1" si="320"/>
        <v>1.2669683257918551</v>
      </c>
      <c r="Q1310" s="2">
        <f t="shared" ca="1" si="330"/>
        <v>69.68325791855203</v>
      </c>
      <c r="R1310" s="2">
        <f t="shared" ca="1" si="322"/>
        <v>74.073257918552031</v>
      </c>
      <c r="S1310" s="2">
        <v>0</v>
      </c>
      <c r="T1310" s="2">
        <v>0</v>
      </c>
      <c r="U1310" s="2">
        <v>0</v>
      </c>
      <c r="V1310" s="2">
        <v>0</v>
      </c>
      <c r="W1310" s="2">
        <f t="shared" ca="1" si="323"/>
        <v>86.073257918552031</v>
      </c>
    </row>
    <row r="1311" spans="1:23" hidden="1" x14ac:dyDescent="0.35">
      <c r="A1311" s="6" t="s">
        <v>81</v>
      </c>
      <c r="B1311" s="2" t="s">
        <v>129</v>
      </c>
      <c r="C1311" s="2" t="s">
        <v>109</v>
      </c>
      <c r="D1311" s="2">
        <f t="shared" si="321"/>
        <v>2</v>
      </c>
      <c r="E1311" s="2">
        <f t="shared" ca="1" si="331"/>
        <v>7.2</v>
      </c>
      <c r="F1311" s="2">
        <f t="shared" ca="1" si="332"/>
        <v>180</v>
      </c>
      <c r="G1311" s="2">
        <f t="shared" ca="1" si="333"/>
        <v>110</v>
      </c>
      <c r="H1311" s="2">
        <f t="shared" ca="1" si="334"/>
        <v>8.8000000000000007</v>
      </c>
      <c r="I1311" s="2">
        <f t="shared" ca="1" si="335"/>
        <v>14</v>
      </c>
      <c r="J1311" s="2">
        <f t="shared" ca="1" si="324"/>
        <v>10.8</v>
      </c>
      <c r="K1311" s="2">
        <f t="shared" ca="1" si="325"/>
        <v>1.8</v>
      </c>
      <c r="L1311" s="2">
        <f t="shared" ca="1" si="326"/>
        <v>1.65</v>
      </c>
      <c r="M1311" s="2">
        <f t="shared" ca="1" si="327"/>
        <v>0.44000000000000006</v>
      </c>
      <c r="N1311" s="14">
        <f t="shared" ca="1" si="328"/>
        <v>0.42</v>
      </c>
      <c r="O1311" s="2">
        <f t="shared" ca="1" si="329"/>
        <v>4.3100000000000005</v>
      </c>
      <c r="P1311" s="14">
        <f t="shared" ca="1" si="320"/>
        <v>1.4507772020725389</v>
      </c>
      <c r="Q1311" s="2">
        <f t="shared" ca="1" si="330"/>
        <v>79.792746113989637</v>
      </c>
      <c r="R1311" s="2">
        <f t="shared" ca="1" si="322"/>
        <v>84.102746113989639</v>
      </c>
      <c r="S1311" s="2">
        <v>0</v>
      </c>
      <c r="T1311" s="2">
        <v>0</v>
      </c>
      <c r="U1311" s="2">
        <v>0</v>
      </c>
      <c r="V1311" s="2">
        <v>0</v>
      </c>
      <c r="W1311" s="2">
        <f t="shared" ca="1" si="323"/>
        <v>94.902746113989636</v>
      </c>
    </row>
    <row r="1312" spans="1:23" hidden="1" x14ac:dyDescent="0.35">
      <c r="A1312" s="6" t="s">
        <v>82</v>
      </c>
      <c r="B1312" s="2" t="s">
        <v>129</v>
      </c>
      <c r="C1312" s="2" t="s">
        <v>109</v>
      </c>
      <c r="D1312" s="2">
        <f t="shared" si="321"/>
        <v>2</v>
      </c>
      <c r="E1312" s="2">
        <f t="shared" ca="1" si="331"/>
        <v>7.8</v>
      </c>
      <c r="F1312" s="2">
        <f t="shared" ca="1" si="332"/>
        <v>220</v>
      </c>
      <c r="G1312" s="2">
        <f t="shared" ca="1" si="333"/>
        <v>106</v>
      </c>
      <c r="H1312" s="2">
        <f t="shared" ca="1" si="334"/>
        <v>7.4</v>
      </c>
      <c r="I1312" s="2">
        <f t="shared" ca="1" si="335"/>
        <v>12</v>
      </c>
      <c r="J1312" s="2">
        <f t="shared" ca="1" si="324"/>
        <v>11.7</v>
      </c>
      <c r="K1312" s="2">
        <f t="shared" ca="1" si="325"/>
        <v>2.2000000000000002</v>
      </c>
      <c r="L1312" s="2">
        <f t="shared" ca="1" si="326"/>
        <v>1.5899999999999999</v>
      </c>
      <c r="M1312" s="2">
        <f t="shared" ca="1" si="327"/>
        <v>0.37000000000000005</v>
      </c>
      <c r="N1312" s="14">
        <f t="shared" ca="1" si="328"/>
        <v>0.36</v>
      </c>
      <c r="O1312" s="2">
        <f t="shared" ca="1" si="329"/>
        <v>4.5200000000000005</v>
      </c>
      <c r="P1312" s="14">
        <f t="shared" ca="1" si="320"/>
        <v>1.3145539906103287</v>
      </c>
      <c r="Q1312" s="2">
        <f t="shared" ca="1" si="330"/>
        <v>72.300469483568079</v>
      </c>
      <c r="R1312" s="2">
        <f t="shared" ca="1" si="322"/>
        <v>76.820469483568075</v>
      </c>
      <c r="S1312" s="2">
        <v>0</v>
      </c>
      <c r="T1312" s="2">
        <v>0</v>
      </c>
      <c r="U1312" s="2">
        <v>0</v>
      </c>
      <c r="V1312" s="2">
        <v>0</v>
      </c>
      <c r="W1312" s="2">
        <f t="shared" ca="1" si="323"/>
        <v>88.520469483568078</v>
      </c>
    </row>
    <row r="1313" spans="1:23" hidden="1" x14ac:dyDescent="0.35">
      <c r="A1313" s="6" t="s">
        <v>83</v>
      </c>
      <c r="B1313" s="2" t="s">
        <v>129</v>
      </c>
      <c r="C1313" s="2" t="s">
        <v>109</v>
      </c>
      <c r="D1313" s="2">
        <f t="shared" si="321"/>
        <v>2</v>
      </c>
      <c r="E1313" s="2">
        <f t="shared" ca="1" si="331"/>
        <v>7.4</v>
      </c>
      <c r="F1313" s="2">
        <f t="shared" ca="1" si="332"/>
        <v>202</v>
      </c>
      <c r="G1313" s="2">
        <f t="shared" ca="1" si="333"/>
        <v>90</v>
      </c>
      <c r="H1313" s="2">
        <f t="shared" ca="1" si="334"/>
        <v>8.1999999999999993</v>
      </c>
      <c r="I1313" s="2">
        <f t="shared" ca="1" si="335"/>
        <v>10</v>
      </c>
      <c r="J1313" s="2">
        <f t="shared" ca="1" si="324"/>
        <v>11.100000000000001</v>
      </c>
      <c r="K1313" s="2">
        <f t="shared" ca="1" si="325"/>
        <v>2.02</v>
      </c>
      <c r="L1313" s="2">
        <f t="shared" ca="1" si="326"/>
        <v>1.3499999999999999</v>
      </c>
      <c r="M1313" s="2">
        <f t="shared" ca="1" si="327"/>
        <v>0.41</v>
      </c>
      <c r="N1313" s="14">
        <f t="shared" ca="1" si="328"/>
        <v>0.3</v>
      </c>
      <c r="O1313" s="2">
        <f t="shared" ca="1" si="329"/>
        <v>4.08</v>
      </c>
      <c r="P1313" s="14">
        <f t="shared" ca="1" si="320"/>
        <v>1.2334801762114538</v>
      </c>
      <c r="Q1313" s="2">
        <f t="shared" ca="1" si="330"/>
        <v>67.841409691629963</v>
      </c>
      <c r="R1313" s="2">
        <f t="shared" ca="1" si="322"/>
        <v>71.921409691629961</v>
      </c>
      <c r="S1313" s="2">
        <v>0</v>
      </c>
      <c r="T1313" s="2">
        <v>0</v>
      </c>
      <c r="U1313" s="2">
        <v>0</v>
      </c>
      <c r="V1313" s="2">
        <v>0</v>
      </c>
      <c r="W1313" s="2">
        <f t="shared" ca="1" si="323"/>
        <v>83.02140969162997</v>
      </c>
    </row>
    <row r="1314" spans="1:23" hidden="1" x14ac:dyDescent="0.35">
      <c r="A1314" s="6" t="s">
        <v>84</v>
      </c>
      <c r="B1314" s="2" t="s">
        <v>129</v>
      </c>
      <c r="C1314" s="2" t="s">
        <v>109</v>
      </c>
      <c r="D1314" s="2">
        <f t="shared" si="321"/>
        <v>2</v>
      </c>
      <c r="E1314" s="2">
        <f t="shared" ca="1" si="331"/>
        <v>9</v>
      </c>
      <c r="F1314" s="2">
        <f t="shared" ca="1" si="332"/>
        <v>188</v>
      </c>
      <c r="G1314" s="2">
        <f t="shared" ca="1" si="333"/>
        <v>112</v>
      </c>
      <c r="H1314" s="2">
        <f t="shared" ca="1" si="334"/>
        <v>8.6</v>
      </c>
      <c r="I1314" s="2">
        <f t="shared" ca="1" si="335"/>
        <v>16</v>
      </c>
      <c r="J1314" s="2">
        <f t="shared" ca="1" si="324"/>
        <v>13.5</v>
      </c>
      <c r="K1314" s="2">
        <f t="shared" ca="1" si="325"/>
        <v>1.8800000000000001</v>
      </c>
      <c r="L1314" s="2">
        <f t="shared" ca="1" si="326"/>
        <v>1.68</v>
      </c>
      <c r="M1314" s="2">
        <f t="shared" ca="1" si="327"/>
        <v>0.43</v>
      </c>
      <c r="N1314" s="14">
        <f t="shared" ca="1" si="328"/>
        <v>0.64</v>
      </c>
      <c r="O1314" s="2">
        <f t="shared" ca="1" si="329"/>
        <v>4.63</v>
      </c>
      <c r="P1314" s="14">
        <f t="shared" ca="1" si="320"/>
        <v>1.8064516129032258</v>
      </c>
      <c r="Q1314" s="2">
        <f t="shared" ca="1" si="330"/>
        <v>99.354838709677423</v>
      </c>
      <c r="R1314" s="2">
        <f t="shared" ca="1" si="322"/>
        <v>103.98483870967742</v>
      </c>
      <c r="S1314" s="2">
        <v>0</v>
      </c>
      <c r="T1314" s="2">
        <v>0</v>
      </c>
      <c r="U1314" s="2">
        <v>0</v>
      </c>
      <c r="V1314" s="2">
        <v>0</v>
      </c>
      <c r="W1314" s="2">
        <f t="shared" ca="1" si="323"/>
        <v>117.48483870967742</v>
      </c>
    </row>
    <row r="1315" spans="1:23" hidden="1" x14ac:dyDescent="0.35">
      <c r="A1315" s="6" t="s">
        <v>85</v>
      </c>
      <c r="B1315" s="2" t="s">
        <v>129</v>
      </c>
      <c r="C1315" s="2" t="s">
        <v>109</v>
      </c>
      <c r="D1315" s="2">
        <f t="shared" si="321"/>
        <v>2</v>
      </c>
      <c r="E1315" s="2">
        <f t="shared" ca="1" si="331"/>
        <v>7.8</v>
      </c>
      <c r="F1315" s="2">
        <f t="shared" ca="1" si="332"/>
        <v>188</v>
      </c>
      <c r="G1315" s="2">
        <f t="shared" ca="1" si="333"/>
        <v>98</v>
      </c>
      <c r="H1315" s="2">
        <f t="shared" ca="1" si="334"/>
        <v>7.4</v>
      </c>
      <c r="I1315" s="2">
        <f t="shared" ca="1" si="335"/>
        <v>14</v>
      </c>
      <c r="J1315" s="2">
        <f t="shared" ca="1" si="324"/>
        <v>11.7</v>
      </c>
      <c r="K1315" s="2">
        <f t="shared" ca="1" si="325"/>
        <v>1.8800000000000001</v>
      </c>
      <c r="L1315" s="2">
        <f t="shared" ca="1" si="326"/>
        <v>1.47</v>
      </c>
      <c r="M1315" s="2">
        <f t="shared" ca="1" si="327"/>
        <v>0.37000000000000005</v>
      </c>
      <c r="N1315" s="14">
        <f t="shared" ca="1" si="328"/>
        <v>0.70000000000000007</v>
      </c>
      <c r="O1315" s="2">
        <f t="shared" ca="1" si="329"/>
        <v>4.42</v>
      </c>
      <c r="P1315" s="14">
        <f t="shared" ca="1" si="320"/>
        <v>1.1864406779661016</v>
      </c>
      <c r="Q1315" s="2">
        <f t="shared" ca="1" si="330"/>
        <v>65.254237288135585</v>
      </c>
      <c r="R1315" s="2">
        <f t="shared" ca="1" si="322"/>
        <v>69.674237288135586</v>
      </c>
      <c r="S1315" s="2">
        <v>0</v>
      </c>
      <c r="T1315" s="2">
        <v>0</v>
      </c>
      <c r="U1315" s="2">
        <v>0</v>
      </c>
      <c r="V1315" s="2">
        <v>0</v>
      </c>
      <c r="W1315" s="2">
        <f t="shared" ca="1" si="323"/>
        <v>81.374237288135589</v>
      </c>
    </row>
    <row r="1316" spans="1:23" hidden="1" x14ac:dyDescent="0.35">
      <c r="A1316" s="6" t="s">
        <v>86</v>
      </c>
      <c r="B1316" s="2" t="s">
        <v>129</v>
      </c>
      <c r="C1316" s="2" t="s">
        <v>109</v>
      </c>
      <c r="D1316" s="2">
        <f t="shared" si="321"/>
        <v>2</v>
      </c>
      <c r="E1316" s="2">
        <f t="shared" ca="1" si="331"/>
        <v>8</v>
      </c>
      <c r="F1316" s="2">
        <f t="shared" ca="1" si="332"/>
        <v>220</v>
      </c>
      <c r="G1316" s="2">
        <f t="shared" ca="1" si="333"/>
        <v>108</v>
      </c>
      <c r="H1316" s="2">
        <f t="shared" ca="1" si="334"/>
        <v>7.8</v>
      </c>
      <c r="I1316" s="2">
        <f t="shared" ca="1" si="335"/>
        <v>8</v>
      </c>
      <c r="J1316" s="2">
        <f t="shared" ca="1" si="324"/>
        <v>12</v>
      </c>
      <c r="K1316" s="2">
        <f t="shared" ca="1" si="325"/>
        <v>2.2000000000000002</v>
      </c>
      <c r="L1316" s="2">
        <f t="shared" ca="1" si="326"/>
        <v>1.6199999999999999</v>
      </c>
      <c r="M1316" s="2">
        <f t="shared" ca="1" si="327"/>
        <v>0.39</v>
      </c>
      <c r="N1316" s="14">
        <f t="shared" ca="1" si="328"/>
        <v>0.32</v>
      </c>
      <c r="O1316" s="2">
        <f t="shared" ca="1" si="329"/>
        <v>4.53</v>
      </c>
      <c r="P1316" s="14">
        <f t="shared" ca="1" si="320"/>
        <v>1.728395061728395</v>
      </c>
      <c r="Q1316" s="2">
        <f t="shared" ca="1" si="330"/>
        <v>95.061728395061721</v>
      </c>
      <c r="R1316" s="2">
        <f t="shared" ca="1" si="322"/>
        <v>99.591728395061722</v>
      </c>
      <c r="S1316" s="2">
        <v>0</v>
      </c>
      <c r="T1316" s="2">
        <v>0</v>
      </c>
      <c r="U1316" s="2">
        <v>0</v>
      </c>
      <c r="V1316" s="2">
        <v>0</v>
      </c>
      <c r="W1316" s="2">
        <f t="shared" ca="1" si="323"/>
        <v>111.59172839506172</v>
      </c>
    </row>
    <row r="1317" spans="1:23" hidden="1" x14ac:dyDescent="0.35">
      <c r="A1317" s="6" t="s">
        <v>87</v>
      </c>
      <c r="B1317" s="2" t="s">
        <v>129</v>
      </c>
      <c r="C1317" s="2" t="s">
        <v>109</v>
      </c>
      <c r="D1317" s="2">
        <f t="shared" si="321"/>
        <v>2</v>
      </c>
      <c r="E1317" s="2">
        <f t="shared" ca="1" si="331"/>
        <v>7.4</v>
      </c>
      <c r="F1317" s="2">
        <f t="shared" ca="1" si="332"/>
        <v>182</v>
      </c>
      <c r="G1317" s="2">
        <f t="shared" ca="1" si="333"/>
        <v>112</v>
      </c>
      <c r="H1317" s="2">
        <f t="shared" ca="1" si="334"/>
        <v>8</v>
      </c>
      <c r="I1317" s="2">
        <f t="shared" ca="1" si="335"/>
        <v>6</v>
      </c>
      <c r="J1317" s="2">
        <f t="shared" ca="1" si="324"/>
        <v>11.100000000000001</v>
      </c>
      <c r="K1317" s="2">
        <f t="shared" ca="1" si="325"/>
        <v>1.82</v>
      </c>
      <c r="L1317" s="2">
        <f t="shared" ca="1" si="326"/>
        <v>1.68</v>
      </c>
      <c r="M1317" s="2">
        <f t="shared" ca="1" si="327"/>
        <v>0.4</v>
      </c>
      <c r="N1317" s="14">
        <f t="shared" ca="1" si="328"/>
        <v>0.24</v>
      </c>
      <c r="O1317" s="2">
        <f t="shared" ca="1" si="329"/>
        <v>4.1399999999999997</v>
      </c>
      <c r="P1317" s="14">
        <f t="shared" ca="1" si="320"/>
        <v>1.1864406779661016</v>
      </c>
      <c r="Q1317" s="2">
        <f t="shared" ca="1" si="330"/>
        <v>65.254237288135585</v>
      </c>
      <c r="R1317" s="2">
        <f t="shared" ca="1" si="322"/>
        <v>69.394237288135585</v>
      </c>
      <c r="S1317" s="2">
        <v>0</v>
      </c>
      <c r="T1317" s="2">
        <v>0</v>
      </c>
      <c r="U1317" s="2">
        <v>0</v>
      </c>
      <c r="V1317" s="2">
        <v>0</v>
      </c>
      <c r="W1317" s="2">
        <f t="shared" ca="1" si="323"/>
        <v>80.494237288135594</v>
      </c>
    </row>
    <row r="1318" spans="1:23" hidden="1" x14ac:dyDescent="0.35">
      <c r="A1318" s="6" t="s">
        <v>88</v>
      </c>
      <c r="B1318" s="2" t="s">
        <v>129</v>
      </c>
      <c r="C1318" s="2" t="s">
        <v>109</v>
      </c>
      <c r="D1318" s="2">
        <f t="shared" si="321"/>
        <v>2</v>
      </c>
      <c r="E1318" s="2">
        <f t="shared" ca="1" si="331"/>
        <v>7.6</v>
      </c>
      <c r="F1318" s="2">
        <f t="shared" ca="1" si="332"/>
        <v>184</v>
      </c>
      <c r="G1318" s="2">
        <f t="shared" ca="1" si="333"/>
        <v>94</v>
      </c>
      <c r="H1318" s="2">
        <f t="shared" ca="1" si="334"/>
        <v>8.1999999999999993</v>
      </c>
      <c r="I1318" s="2">
        <f t="shared" ca="1" si="335"/>
        <v>12</v>
      </c>
      <c r="J1318" s="2">
        <f t="shared" ca="1" si="324"/>
        <v>11.399999999999999</v>
      </c>
      <c r="K1318" s="2">
        <f t="shared" ca="1" si="325"/>
        <v>1.84</v>
      </c>
      <c r="L1318" s="2">
        <f t="shared" ca="1" si="326"/>
        <v>1.41</v>
      </c>
      <c r="M1318" s="2">
        <f t="shared" ca="1" si="327"/>
        <v>0.41</v>
      </c>
      <c r="N1318" s="14">
        <f t="shared" ca="1" si="328"/>
        <v>0.36</v>
      </c>
      <c r="O1318" s="2">
        <f t="shared" ca="1" si="329"/>
        <v>4.0200000000000005</v>
      </c>
      <c r="P1318" s="14">
        <f t="shared" ca="1" si="320"/>
        <v>1.1864406779661016</v>
      </c>
      <c r="Q1318" s="2">
        <f t="shared" ca="1" si="330"/>
        <v>65.254237288135585</v>
      </c>
      <c r="R1318" s="2">
        <f t="shared" ca="1" si="322"/>
        <v>69.274237288135581</v>
      </c>
      <c r="S1318" s="2">
        <v>0</v>
      </c>
      <c r="T1318" s="2">
        <v>0</v>
      </c>
      <c r="U1318" s="2">
        <v>0</v>
      </c>
      <c r="V1318" s="2">
        <v>0</v>
      </c>
      <c r="W1318" s="2">
        <f t="shared" ca="1" si="323"/>
        <v>80.674237288135572</v>
      </c>
    </row>
    <row r="1319" spans="1:23" hidden="1" x14ac:dyDescent="0.35">
      <c r="A1319" s="6" t="s">
        <v>89</v>
      </c>
      <c r="B1319" s="2" t="s">
        <v>129</v>
      </c>
      <c r="C1319" s="2" t="s">
        <v>109</v>
      </c>
      <c r="D1319" s="2">
        <f t="shared" si="321"/>
        <v>2</v>
      </c>
      <c r="E1319" s="2">
        <f t="shared" ca="1" si="331"/>
        <v>8.4</v>
      </c>
      <c r="F1319" s="2">
        <f t="shared" ca="1" si="332"/>
        <v>182</v>
      </c>
      <c r="G1319" s="2">
        <f t="shared" ca="1" si="333"/>
        <v>100</v>
      </c>
      <c r="H1319" s="2">
        <f t="shared" ca="1" si="334"/>
        <v>8.4</v>
      </c>
      <c r="I1319" s="2">
        <f t="shared" ca="1" si="335"/>
        <v>8</v>
      </c>
      <c r="J1319" s="2">
        <f t="shared" ca="1" si="324"/>
        <v>12.600000000000001</v>
      </c>
      <c r="K1319" s="2">
        <f t="shared" ca="1" si="325"/>
        <v>1.82</v>
      </c>
      <c r="L1319" s="2">
        <f t="shared" ca="1" si="326"/>
        <v>1.5</v>
      </c>
      <c r="M1319" s="2">
        <f t="shared" ca="1" si="327"/>
        <v>0.42000000000000004</v>
      </c>
      <c r="N1319" s="14">
        <f t="shared" ca="1" si="328"/>
        <v>0.16</v>
      </c>
      <c r="O1319" s="2">
        <f t="shared" ca="1" si="329"/>
        <v>3.9000000000000004</v>
      </c>
      <c r="P1319" s="14">
        <f t="shared" ca="1" si="320"/>
        <v>1.6091954022988506</v>
      </c>
      <c r="Q1319" s="2">
        <f t="shared" ca="1" si="330"/>
        <v>88.505747126436788</v>
      </c>
      <c r="R1319" s="2">
        <f t="shared" ca="1" si="322"/>
        <v>92.405747126436793</v>
      </c>
      <c r="S1319" s="2">
        <v>0</v>
      </c>
      <c r="T1319" s="2">
        <v>0</v>
      </c>
      <c r="U1319" s="2">
        <v>0</v>
      </c>
      <c r="V1319" s="2">
        <v>0</v>
      </c>
      <c r="W1319" s="2">
        <f t="shared" ca="1" si="323"/>
        <v>105.0057471264368</v>
      </c>
    </row>
    <row r="1320" spans="1:23" hidden="1" x14ac:dyDescent="0.35">
      <c r="A1320" s="6" t="s">
        <v>90</v>
      </c>
      <c r="B1320" s="2" t="s">
        <v>129</v>
      </c>
      <c r="C1320" s="2" t="s">
        <v>109</v>
      </c>
      <c r="D1320" s="2">
        <f t="shared" si="321"/>
        <v>2</v>
      </c>
      <c r="E1320" s="2">
        <f t="shared" ca="1" si="331"/>
        <v>9</v>
      </c>
      <c r="F1320" s="2">
        <f t="shared" ca="1" si="332"/>
        <v>206</v>
      </c>
      <c r="G1320" s="2">
        <f t="shared" ca="1" si="333"/>
        <v>92</v>
      </c>
      <c r="H1320" s="2">
        <f t="shared" ca="1" si="334"/>
        <v>7.2</v>
      </c>
      <c r="I1320" s="2">
        <f t="shared" ca="1" si="335"/>
        <v>4</v>
      </c>
      <c r="J1320" s="2">
        <f t="shared" ca="1" si="324"/>
        <v>13.5</v>
      </c>
      <c r="K1320" s="2">
        <f t="shared" ca="1" si="325"/>
        <v>2.06</v>
      </c>
      <c r="L1320" s="2">
        <f t="shared" ca="1" si="326"/>
        <v>1.38</v>
      </c>
      <c r="M1320" s="2">
        <f t="shared" ca="1" si="327"/>
        <v>0.36000000000000004</v>
      </c>
      <c r="N1320" s="14">
        <f t="shared" ca="1" si="328"/>
        <v>0.16</v>
      </c>
      <c r="O1320" s="2">
        <f t="shared" ca="1" si="329"/>
        <v>3.96</v>
      </c>
      <c r="P1320" s="14">
        <f t="shared" ca="1" si="320"/>
        <v>1.4285714285714286</v>
      </c>
      <c r="Q1320" s="2">
        <f t="shared" ca="1" si="330"/>
        <v>78.571428571428569</v>
      </c>
      <c r="R1320" s="2">
        <f t="shared" ca="1" si="322"/>
        <v>82.531428571428563</v>
      </c>
      <c r="S1320" s="2">
        <v>0</v>
      </c>
      <c r="T1320" s="2">
        <v>0</v>
      </c>
      <c r="U1320" s="2">
        <v>0</v>
      </c>
      <c r="V1320" s="2">
        <v>0</v>
      </c>
      <c r="W1320" s="2">
        <f t="shared" ca="1" si="323"/>
        <v>96.031428571428563</v>
      </c>
    </row>
    <row r="1321" spans="1:23" hidden="1" x14ac:dyDescent="0.35">
      <c r="A1321" s="6" t="s">
        <v>91</v>
      </c>
      <c r="B1321" s="2" t="s">
        <v>129</v>
      </c>
      <c r="C1321" s="2" t="s">
        <v>109</v>
      </c>
      <c r="D1321" s="2">
        <f t="shared" si="321"/>
        <v>2</v>
      </c>
      <c r="E1321" s="2">
        <f t="shared" ca="1" si="331"/>
        <v>7.8</v>
      </c>
      <c r="F1321" s="2">
        <f t="shared" ca="1" si="332"/>
        <v>196</v>
      </c>
      <c r="G1321" s="2">
        <f t="shared" ca="1" si="333"/>
        <v>104</v>
      </c>
      <c r="H1321" s="2">
        <f t="shared" ca="1" si="334"/>
        <v>7.4</v>
      </c>
      <c r="I1321" s="2">
        <f t="shared" ca="1" si="335"/>
        <v>4</v>
      </c>
      <c r="J1321" s="2">
        <f t="shared" ca="1" si="324"/>
        <v>11.7</v>
      </c>
      <c r="K1321" s="2">
        <f t="shared" ca="1" si="325"/>
        <v>1.96</v>
      </c>
      <c r="L1321" s="2">
        <f t="shared" ca="1" si="326"/>
        <v>1.56</v>
      </c>
      <c r="M1321" s="2">
        <f t="shared" ca="1" si="327"/>
        <v>0.37000000000000005</v>
      </c>
      <c r="N1321" s="14">
        <f t="shared" ca="1" si="328"/>
        <v>0.16</v>
      </c>
      <c r="O1321" s="2">
        <f t="shared" ca="1" si="329"/>
        <v>4.05</v>
      </c>
      <c r="P1321" s="14">
        <f t="shared" ca="1" si="320"/>
        <v>1.8300653594771241</v>
      </c>
      <c r="Q1321" s="2">
        <f t="shared" ca="1" si="330"/>
        <v>100.65359477124183</v>
      </c>
      <c r="R1321" s="2">
        <f t="shared" ca="1" si="322"/>
        <v>104.70359477124182</v>
      </c>
      <c r="S1321" s="2">
        <v>0</v>
      </c>
      <c r="T1321" s="2">
        <v>0</v>
      </c>
      <c r="U1321" s="2">
        <v>0</v>
      </c>
      <c r="V1321" s="2">
        <v>0</v>
      </c>
      <c r="W1321" s="2">
        <f t="shared" ca="1" si="323"/>
        <v>116.40359477124183</v>
      </c>
    </row>
    <row r="1322" spans="1:23" hidden="1" x14ac:dyDescent="0.35">
      <c r="A1322" s="6" t="s">
        <v>92</v>
      </c>
      <c r="B1322" s="2" t="s">
        <v>129</v>
      </c>
      <c r="C1322" s="2" t="s">
        <v>109</v>
      </c>
      <c r="D1322" s="2">
        <f t="shared" si="321"/>
        <v>2</v>
      </c>
      <c r="E1322" s="2">
        <f t="shared" ca="1" si="331"/>
        <v>8.4</v>
      </c>
      <c r="F1322" s="2">
        <f t="shared" ca="1" si="332"/>
        <v>208</v>
      </c>
      <c r="G1322" s="2">
        <f t="shared" ca="1" si="333"/>
        <v>92</v>
      </c>
      <c r="H1322" s="2">
        <f t="shared" ca="1" si="334"/>
        <v>9</v>
      </c>
      <c r="I1322" s="2">
        <f t="shared" ca="1" si="335"/>
        <v>14</v>
      </c>
      <c r="J1322" s="2">
        <f t="shared" ca="1" si="324"/>
        <v>12.600000000000001</v>
      </c>
      <c r="K1322" s="2">
        <f t="shared" ca="1" si="325"/>
        <v>2.08</v>
      </c>
      <c r="L1322" s="2">
        <f t="shared" ca="1" si="326"/>
        <v>1.38</v>
      </c>
      <c r="M1322" s="2">
        <f t="shared" ca="1" si="327"/>
        <v>0.45</v>
      </c>
      <c r="N1322" s="14">
        <f t="shared" ca="1" si="328"/>
        <v>0.28000000000000003</v>
      </c>
      <c r="O1322" s="2">
        <f t="shared" ca="1" si="329"/>
        <v>4.1900000000000004</v>
      </c>
      <c r="P1322" s="14">
        <f t="shared" ca="1" si="320"/>
        <v>1.8421052631578947</v>
      </c>
      <c r="Q1322" s="2">
        <f t="shared" ca="1" si="330"/>
        <v>101.31578947368421</v>
      </c>
      <c r="R1322" s="2">
        <f t="shared" ca="1" si="322"/>
        <v>105.5057894736842</v>
      </c>
      <c r="S1322" s="2">
        <v>0</v>
      </c>
      <c r="T1322" s="2">
        <v>0</v>
      </c>
      <c r="U1322" s="2">
        <v>0</v>
      </c>
      <c r="V1322" s="2">
        <v>0</v>
      </c>
      <c r="W1322" s="2">
        <f t="shared" ca="1" si="323"/>
        <v>118.10578947368421</v>
      </c>
    </row>
    <row r="1323" spans="1:23" hidden="1" x14ac:dyDescent="0.35">
      <c r="A1323" s="6" t="s">
        <v>93</v>
      </c>
      <c r="B1323" s="2" t="s">
        <v>129</v>
      </c>
      <c r="C1323" s="2" t="s">
        <v>109</v>
      </c>
      <c r="D1323" s="2">
        <f t="shared" si="321"/>
        <v>2</v>
      </c>
      <c r="E1323" s="2">
        <f t="shared" ca="1" si="331"/>
        <v>7.6</v>
      </c>
      <c r="F1323" s="2">
        <f t="shared" ca="1" si="332"/>
        <v>204</v>
      </c>
      <c r="G1323" s="2">
        <f t="shared" ca="1" si="333"/>
        <v>116</v>
      </c>
      <c r="H1323" s="2">
        <f t="shared" ca="1" si="334"/>
        <v>7</v>
      </c>
      <c r="I1323" s="2">
        <f t="shared" ca="1" si="335"/>
        <v>8</v>
      </c>
      <c r="J1323" s="2">
        <f t="shared" ca="1" si="324"/>
        <v>11.399999999999999</v>
      </c>
      <c r="K1323" s="2">
        <f t="shared" ca="1" si="325"/>
        <v>2.04</v>
      </c>
      <c r="L1323" s="2">
        <f t="shared" ca="1" si="326"/>
        <v>1.74</v>
      </c>
      <c r="M1323" s="2">
        <f t="shared" ca="1" si="327"/>
        <v>0.35000000000000003</v>
      </c>
      <c r="N1323" s="14">
        <f t="shared" ca="1" si="328"/>
        <v>0.16</v>
      </c>
      <c r="O1323" s="2">
        <f t="shared" ca="1" si="329"/>
        <v>4.29</v>
      </c>
      <c r="P1323" s="14">
        <f t="shared" ca="1" si="320"/>
        <v>1.8300653594771241</v>
      </c>
      <c r="Q1323" s="2">
        <f t="shared" ca="1" si="330"/>
        <v>100.65359477124183</v>
      </c>
      <c r="R1323" s="2">
        <f t="shared" ca="1" si="322"/>
        <v>104.94359477124183</v>
      </c>
      <c r="S1323" s="2">
        <v>0</v>
      </c>
      <c r="T1323" s="2">
        <v>0</v>
      </c>
      <c r="U1323" s="2">
        <v>0</v>
      </c>
      <c r="V1323" s="2">
        <v>0</v>
      </c>
      <c r="W1323" s="2">
        <f t="shared" ca="1" si="323"/>
        <v>116.34359477124184</v>
      </c>
    </row>
    <row r="1324" spans="1:23" hidden="1" x14ac:dyDescent="0.35">
      <c r="A1324" s="6" t="s">
        <v>94</v>
      </c>
      <c r="B1324" s="2" t="s">
        <v>129</v>
      </c>
      <c r="C1324" s="2" t="s">
        <v>109</v>
      </c>
      <c r="D1324" s="2">
        <f t="shared" si="321"/>
        <v>2</v>
      </c>
      <c r="E1324" s="2">
        <f t="shared" ca="1" si="331"/>
        <v>8.8000000000000007</v>
      </c>
      <c r="F1324" s="2">
        <f t="shared" ca="1" si="332"/>
        <v>186</v>
      </c>
      <c r="G1324" s="2">
        <f t="shared" ca="1" si="333"/>
        <v>114</v>
      </c>
      <c r="H1324" s="2">
        <f t="shared" ca="1" si="334"/>
        <v>7.2</v>
      </c>
      <c r="I1324" s="2">
        <f t="shared" ca="1" si="335"/>
        <v>10</v>
      </c>
      <c r="J1324" s="2">
        <f t="shared" ca="1" si="324"/>
        <v>13.200000000000001</v>
      </c>
      <c r="K1324" s="2">
        <f t="shared" ca="1" si="325"/>
        <v>1.86</v>
      </c>
      <c r="L1324" s="2">
        <f t="shared" ca="1" si="326"/>
        <v>1.71</v>
      </c>
      <c r="M1324" s="2">
        <f t="shared" ca="1" si="327"/>
        <v>0.36000000000000004</v>
      </c>
      <c r="N1324" s="14">
        <f t="shared" ca="1" si="328"/>
        <v>0.2</v>
      </c>
      <c r="O1324" s="2">
        <f t="shared" ca="1" si="329"/>
        <v>4.13</v>
      </c>
      <c r="P1324" s="14">
        <f t="shared" ca="1" si="320"/>
        <v>1.3145539906103287</v>
      </c>
      <c r="Q1324" s="2">
        <f t="shared" ca="1" si="330"/>
        <v>72.300469483568079</v>
      </c>
      <c r="R1324" s="2">
        <f t="shared" ca="1" si="322"/>
        <v>76.430469483568075</v>
      </c>
      <c r="S1324" s="2">
        <v>0</v>
      </c>
      <c r="T1324" s="2">
        <v>0</v>
      </c>
      <c r="U1324" s="2">
        <v>0</v>
      </c>
      <c r="V1324" s="2">
        <v>0</v>
      </c>
      <c r="W1324" s="2">
        <f t="shared" ca="1" si="323"/>
        <v>89.630469483568078</v>
      </c>
    </row>
    <row r="1325" spans="1:23" x14ac:dyDescent="0.35">
      <c r="A1325" s="6" t="s">
        <v>95</v>
      </c>
      <c r="B1325" s="2" t="s">
        <v>129</v>
      </c>
      <c r="C1325" s="2" t="s">
        <v>109</v>
      </c>
      <c r="D1325" s="2">
        <f t="shared" si="321"/>
        <v>2</v>
      </c>
      <c r="E1325" s="2">
        <f t="shared" ca="1" si="331"/>
        <v>7.2</v>
      </c>
      <c r="F1325" s="2">
        <f t="shared" ca="1" si="332"/>
        <v>192</v>
      </c>
      <c r="G1325" s="2">
        <f t="shared" ca="1" si="333"/>
        <v>90</v>
      </c>
      <c r="H1325" s="2">
        <f t="shared" ca="1" si="334"/>
        <v>7.8</v>
      </c>
      <c r="I1325" s="2">
        <f t="shared" ca="1" si="335"/>
        <v>8</v>
      </c>
      <c r="J1325" s="2">
        <f t="shared" ca="1" si="324"/>
        <v>10.8</v>
      </c>
      <c r="K1325" s="2">
        <f t="shared" ca="1" si="325"/>
        <v>1.92</v>
      </c>
      <c r="L1325" s="2">
        <f t="shared" ca="1" si="326"/>
        <v>1.3499999999999999</v>
      </c>
      <c r="M1325" s="2">
        <f t="shared" ca="1" si="327"/>
        <v>0.39</v>
      </c>
      <c r="N1325" s="14">
        <f t="shared" ca="1" si="328"/>
        <v>0.32</v>
      </c>
      <c r="O1325" s="2">
        <f t="shared" ca="1" si="329"/>
        <v>3.9799999999999995</v>
      </c>
      <c r="P1325" s="14">
        <f t="shared" ca="1" si="320"/>
        <v>1.5730337078651686</v>
      </c>
      <c r="Q1325" s="2">
        <f t="shared" ca="1" si="330"/>
        <v>86.516853932584269</v>
      </c>
      <c r="R1325" s="2">
        <f t="shared" ca="1" si="322"/>
        <v>90.496853932584273</v>
      </c>
      <c r="S1325" s="2">
        <v>0</v>
      </c>
      <c r="T1325" s="2">
        <v>0</v>
      </c>
      <c r="U1325" s="2">
        <v>0</v>
      </c>
      <c r="V1325" s="2">
        <v>0</v>
      </c>
      <c r="W1325" s="2">
        <f t="shared" ca="1" si="323"/>
        <v>101.29685393258427</v>
      </c>
    </row>
    <row r="1326" spans="1:23" hidden="1" x14ac:dyDescent="0.35">
      <c r="A1326" s="6" t="s">
        <v>96</v>
      </c>
      <c r="B1326" s="2" t="s">
        <v>129</v>
      </c>
      <c r="C1326" s="2" t="s">
        <v>109</v>
      </c>
      <c r="D1326" s="2">
        <f t="shared" si="321"/>
        <v>2</v>
      </c>
      <c r="E1326" s="2">
        <f t="shared" ca="1" si="331"/>
        <v>8.8000000000000007</v>
      </c>
      <c r="F1326" s="2">
        <f t="shared" ca="1" si="332"/>
        <v>204</v>
      </c>
      <c r="G1326" s="2">
        <f t="shared" ca="1" si="333"/>
        <v>114</v>
      </c>
      <c r="H1326" s="2">
        <f t="shared" ca="1" si="334"/>
        <v>7</v>
      </c>
      <c r="I1326" s="2">
        <f t="shared" ca="1" si="335"/>
        <v>10</v>
      </c>
      <c r="J1326" s="2">
        <f t="shared" ca="1" si="324"/>
        <v>13.200000000000001</v>
      </c>
      <c r="K1326" s="2">
        <f t="shared" ca="1" si="325"/>
        <v>2.04</v>
      </c>
      <c r="L1326" s="2">
        <f t="shared" ca="1" si="326"/>
        <v>1.71</v>
      </c>
      <c r="M1326" s="2">
        <f t="shared" ca="1" si="327"/>
        <v>0.35000000000000003</v>
      </c>
      <c r="N1326" s="14">
        <f t="shared" ca="1" si="328"/>
        <v>0.2</v>
      </c>
      <c r="O1326" s="2">
        <f t="shared" ca="1" si="329"/>
        <v>4.3</v>
      </c>
      <c r="P1326" s="14">
        <f t="shared" ca="1" si="320"/>
        <v>1.6867469879518073</v>
      </c>
      <c r="Q1326" s="2">
        <f t="shared" ca="1" si="330"/>
        <v>92.771084337349407</v>
      </c>
      <c r="R1326" s="2">
        <f t="shared" ca="1" si="322"/>
        <v>97.071084337349404</v>
      </c>
      <c r="S1326" s="2">
        <v>0</v>
      </c>
      <c r="T1326" s="2">
        <v>0</v>
      </c>
      <c r="U1326" s="2">
        <v>0</v>
      </c>
      <c r="V1326" s="2">
        <v>0</v>
      </c>
      <c r="W1326" s="2">
        <f t="shared" ca="1" si="323"/>
        <v>110.27108433734941</v>
      </c>
    </row>
    <row r="1327" spans="1:23" hidden="1" x14ac:dyDescent="0.35">
      <c r="A1327" s="6" t="s">
        <v>97</v>
      </c>
      <c r="B1327" s="2" t="s">
        <v>129</v>
      </c>
      <c r="C1327" s="2" t="s">
        <v>109</v>
      </c>
      <c r="D1327" s="2">
        <f t="shared" si="321"/>
        <v>2</v>
      </c>
      <c r="E1327" s="2">
        <f t="shared" ca="1" si="331"/>
        <v>8.6</v>
      </c>
      <c r="F1327" s="2">
        <f t="shared" ca="1" si="332"/>
        <v>210</v>
      </c>
      <c r="G1327" s="2">
        <f t="shared" ca="1" si="333"/>
        <v>112</v>
      </c>
      <c r="H1327" s="2">
        <f t="shared" ca="1" si="334"/>
        <v>7</v>
      </c>
      <c r="I1327" s="2">
        <f t="shared" ca="1" si="335"/>
        <v>6</v>
      </c>
      <c r="J1327" s="2">
        <f t="shared" ca="1" si="324"/>
        <v>12.899999999999999</v>
      </c>
      <c r="K1327" s="2">
        <f t="shared" ca="1" si="325"/>
        <v>2.1</v>
      </c>
      <c r="L1327" s="2">
        <f t="shared" ca="1" si="326"/>
        <v>1.68</v>
      </c>
      <c r="M1327" s="2">
        <f t="shared" ca="1" si="327"/>
        <v>0.35000000000000003</v>
      </c>
      <c r="N1327" s="14">
        <f t="shared" ca="1" si="328"/>
        <v>0.18</v>
      </c>
      <c r="O1327" s="2">
        <f t="shared" ca="1" si="329"/>
        <v>4.3099999999999996</v>
      </c>
      <c r="P1327" s="14">
        <f t="shared" ca="1" si="320"/>
        <v>1.1666666666666667</v>
      </c>
      <c r="Q1327" s="2">
        <f t="shared" ca="1" si="330"/>
        <v>64.166666666666671</v>
      </c>
      <c r="R1327" s="2">
        <f t="shared" ca="1" si="322"/>
        <v>68.476666666666674</v>
      </c>
      <c r="S1327" s="2">
        <v>0</v>
      </c>
      <c r="T1327" s="2">
        <v>0</v>
      </c>
      <c r="U1327" s="2">
        <v>0</v>
      </c>
      <c r="V1327" s="2">
        <v>0</v>
      </c>
      <c r="W1327" s="2">
        <f t="shared" ca="1" si="323"/>
        <v>81.376666666666665</v>
      </c>
    </row>
    <row r="1328" spans="1:23" hidden="1" x14ac:dyDescent="0.35">
      <c r="A1328" s="6" t="s">
        <v>50</v>
      </c>
      <c r="B1328" s="2" t="s">
        <v>130</v>
      </c>
      <c r="C1328" s="2" t="s">
        <v>109</v>
      </c>
      <c r="D1328" s="2">
        <f t="shared" si="321"/>
        <v>2</v>
      </c>
      <c r="E1328" s="2">
        <f t="shared" ca="1" si="331"/>
        <v>7.8</v>
      </c>
      <c r="F1328" s="2">
        <f t="shared" ca="1" si="332"/>
        <v>200</v>
      </c>
      <c r="G1328" s="2">
        <f t="shared" ca="1" si="333"/>
        <v>110</v>
      </c>
      <c r="H1328" s="2">
        <f t="shared" ca="1" si="334"/>
        <v>8</v>
      </c>
      <c r="I1328" s="2">
        <f t="shared" ca="1" si="335"/>
        <v>4</v>
      </c>
      <c r="J1328" s="2">
        <f t="shared" ca="1" si="324"/>
        <v>11.7</v>
      </c>
      <c r="K1328" s="2">
        <f t="shared" ca="1" si="325"/>
        <v>2</v>
      </c>
      <c r="L1328" s="2">
        <f t="shared" ca="1" si="326"/>
        <v>1.65</v>
      </c>
      <c r="M1328" s="2">
        <f t="shared" ca="1" si="327"/>
        <v>0.4</v>
      </c>
      <c r="N1328" s="14">
        <f t="shared" ca="1" si="328"/>
        <v>0.12</v>
      </c>
      <c r="O1328" s="2">
        <f t="shared" ca="1" si="329"/>
        <v>4.17</v>
      </c>
      <c r="P1328" s="14">
        <f t="shared" ca="1" si="320"/>
        <v>1.4285714285714286</v>
      </c>
      <c r="Q1328" s="2">
        <f t="shared" ca="1" si="330"/>
        <v>78.571428571428569</v>
      </c>
      <c r="R1328" s="2">
        <f t="shared" ca="1" si="322"/>
        <v>82.741428571428571</v>
      </c>
      <c r="S1328" s="2">
        <v>0</v>
      </c>
      <c r="T1328" s="2">
        <v>0</v>
      </c>
      <c r="U1328" s="2">
        <v>0</v>
      </c>
      <c r="V1328" s="2">
        <v>0</v>
      </c>
      <c r="W1328" s="2">
        <f t="shared" ca="1" si="323"/>
        <v>94.441428571428574</v>
      </c>
    </row>
    <row r="1329" spans="1:23" hidden="1" x14ac:dyDescent="0.35">
      <c r="A1329" s="6" t="s">
        <v>51</v>
      </c>
      <c r="B1329" s="2" t="s">
        <v>130</v>
      </c>
      <c r="C1329" s="2" t="s">
        <v>109</v>
      </c>
      <c r="D1329" s="2">
        <f t="shared" si="321"/>
        <v>2</v>
      </c>
      <c r="E1329" s="2">
        <f t="shared" ca="1" si="331"/>
        <v>7.2</v>
      </c>
      <c r="F1329" s="2">
        <f t="shared" ca="1" si="332"/>
        <v>198</v>
      </c>
      <c r="G1329" s="2">
        <f t="shared" ca="1" si="333"/>
        <v>118</v>
      </c>
      <c r="H1329" s="2">
        <f t="shared" ca="1" si="334"/>
        <v>8.4</v>
      </c>
      <c r="I1329" s="2">
        <f t="shared" ca="1" si="335"/>
        <v>10</v>
      </c>
      <c r="J1329" s="2">
        <f t="shared" ca="1" si="324"/>
        <v>10.8</v>
      </c>
      <c r="K1329" s="2">
        <f t="shared" ca="1" si="325"/>
        <v>1.98</v>
      </c>
      <c r="L1329" s="2">
        <f t="shared" ca="1" si="326"/>
        <v>1.77</v>
      </c>
      <c r="M1329" s="2">
        <f t="shared" ca="1" si="327"/>
        <v>0.42000000000000004</v>
      </c>
      <c r="N1329" s="14">
        <f t="shared" ca="1" si="328"/>
        <v>0.5</v>
      </c>
      <c r="O1329" s="2">
        <f t="shared" ca="1" si="329"/>
        <v>4.67</v>
      </c>
      <c r="P1329" s="14">
        <f t="shared" ca="1" si="320"/>
        <v>1.7610062893081762</v>
      </c>
      <c r="Q1329" s="2">
        <f t="shared" ca="1" si="330"/>
        <v>96.855345911949684</v>
      </c>
      <c r="R1329" s="2">
        <f t="shared" ca="1" si="322"/>
        <v>101.52534591194969</v>
      </c>
      <c r="S1329" s="2">
        <v>0</v>
      </c>
      <c r="T1329" s="2">
        <v>0</v>
      </c>
      <c r="U1329" s="2">
        <v>0</v>
      </c>
      <c r="V1329" s="2">
        <v>0</v>
      </c>
      <c r="W1329" s="2">
        <f t="shared" ca="1" si="323"/>
        <v>112.32534591194968</v>
      </c>
    </row>
    <row r="1330" spans="1:23" hidden="1" x14ac:dyDescent="0.35">
      <c r="A1330" s="6" t="s">
        <v>52</v>
      </c>
      <c r="B1330" s="2" t="s">
        <v>130</v>
      </c>
      <c r="C1330" s="2" t="s">
        <v>109</v>
      </c>
      <c r="D1330" s="2">
        <f t="shared" si="321"/>
        <v>2</v>
      </c>
      <c r="E1330" s="2">
        <f t="shared" ca="1" si="331"/>
        <v>7</v>
      </c>
      <c r="F1330" s="2">
        <f t="shared" ca="1" si="332"/>
        <v>204</v>
      </c>
      <c r="G1330" s="2">
        <f t="shared" ca="1" si="333"/>
        <v>108</v>
      </c>
      <c r="H1330" s="2">
        <f t="shared" ca="1" si="334"/>
        <v>8</v>
      </c>
      <c r="I1330" s="2">
        <f t="shared" ca="1" si="335"/>
        <v>4</v>
      </c>
      <c r="J1330" s="2">
        <f t="shared" ca="1" si="324"/>
        <v>10.5</v>
      </c>
      <c r="K1330" s="2">
        <f t="shared" ca="1" si="325"/>
        <v>2.04</v>
      </c>
      <c r="L1330" s="2">
        <f t="shared" ca="1" si="326"/>
        <v>1.6199999999999999</v>
      </c>
      <c r="M1330" s="2">
        <f t="shared" ca="1" si="327"/>
        <v>0.4</v>
      </c>
      <c r="N1330" s="14">
        <f t="shared" ca="1" si="328"/>
        <v>0.2</v>
      </c>
      <c r="O1330" s="2">
        <f t="shared" ca="1" si="329"/>
        <v>4.2600000000000007</v>
      </c>
      <c r="P1330" s="14">
        <f t="shared" ca="1" si="320"/>
        <v>1.7721518987341771</v>
      </c>
      <c r="Q1330" s="2">
        <f t="shared" ca="1" si="330"/>
        <v>97.468354430379748</v>
      </c>
      <c r="R1330" s="2">
        <f t="shared" ca="1" si="322"/>
        <v>101.72835443037975</v>
      </c>
      <c r="S1330" s="2">
        <v>0</v>
      </c>
      <c r="T1330" s="2">
        <v>0</v>
      </c>
      <c r="U1330" s="2">
        <v>0</v>
      </c>
      <c r="V1330" s="2">
        <v>0</v>
      </c>
      <c r="W1330" s="2">
        <f t="shared" ca="1" si="323"/>
        <v>112.22835443037975</v>
      </c>
    </row>
    <row r="1331" spans="1:23" hidden="1" x14ac:dyDescent="0.35">
      <c r="A1331" s="6" t="s">
        <v>53</v>
      </c>
      <c r="B1331" s="2" t="s">
        <v>130</v>
      </c>
      <c r="C1331" s="2" t="s">
        <v>109</v>
      </c>
      <c r="D1331" s="2">
        <f t="shared" si="321"/>
        <v>2</v>
      </c>
      <c r="E1331" s="2">
        <f t="shared" ca="1" si="331"/>
        <v>7.2</v>
      </c>
      <c r="F1331" s="2">
        <f t="shared" ca="1" si="332"/>
        <v>196</v>
      </c>
      <c r="G1331" s="2">
        <f t="shared" ca="1" si="333"/>
        <v>114</v>
      </c>
      <c r="H1331" s="2">
        <f t="shared" ca="1" si="334"/>
        <v>8.4</v>
      </c>
      <c r="I1331" s="2">
        <f t="shared" ca="1" si="335"/>
        <v>4</v>
      </c>
      <c r="J1331" s="2">
        <f t="shared" ca="1" si="324"/>
        <v>10.8</v>
      </c>
      <c r="K1331" s="2">
        <f t="shared" ca="1" si="325"/>
        <v>1.96</v>
      </c>
      <c r="L1331" s="2">
        <f t="shared" ca="1" si="326"/>
        <v>1.71</v>
      </c>
      <c r="M1331" s="2">
        <f t="shared" ca="1" si="327"/>
        <v>0.42000000000000004</v>
      </c>
      <c r="N1331" s="14">
        <f t="shared" ca="1" si="328"/>
        <v>0.08</v>
      </c>
      <c r="O1331" s="2">
        <f t="shared" ca="1" si="329"/>
        <v>4.17</v>
      </c>
      <c r="P1331" s="14">
        <f t="shared" ca="1" si="320"/>
        <v>1.8181818181818181</v>
      </c>
      <c r="Q1331" s="2">
        <f t="shared" ca="1" si="330"/>
        <v>100</v>
      </c>
      <c r="R1331" s="2">
        <f t="shared" ca="1" si="322"/>
        <v>104.17</v>
      </c>
      <c r="S1331" s="2">
        <v>0</v>
      </c>
      <c r="T1331" s="2">
        <v>0</v>
      </c>
      <c r="U1331" s="2">
        <v>0</v>
      </c>
      <c r="V1331" s="2">
        <v>0</v>
      </c>
      <c r="W1331" s="2">
        <f t="shared" ca="1" si="323"/>
        <v>114.97</v>
      </c>
    </row>
    <row r="1332" spans="1:23" hidden="1" x14ac:dyDescent="0.35">
      <c r="A1332" s="6" t="s">
        <v>54</v>
      </c>
      <c r="B1332" s="2" t="s">
        <v>130</v>
      </c>
      <c r="C1332" s="2" t="s">
        <v>109</v>
      </c>
      <c r="D1332" s="2">
        <f t="shared" si="321"/>
        <v>2</v>
      </c>
      <c r="E1332" s="2">
        <f t="shared" ca="1" si="331"/>
        <v>9</v>
      </c>
      <c r="F1332" s="2">
        <f t="shared" ca="1" si="332"/>
        <v>188</v>
      </c>
      <c r="G1332" s="2">
        <f t="shared" ca="1" si="333"/>
        <v>90</v>
      </c>
      <c r="H1332" s="2">
        <f t="shared" ca="1" si="334"/>
        <v>8.1999999999999993</v>
      </c>
      <c r="I1332" s="2">
        <f t="shared" ca="1" si="335"/>
        <v>10</v>
      </c>
      <c r="J1332" s="2">
        <f t="shared" ca="1" si="324"/>
        <v>13.5</v>
      </c>
      <c r="K1332" s="2">
        <f t="shared" ca="1" si="325"/>
        <v>1.8800000000000001</v>
      </c>
      <c r="L1332" s="2">
        <f t="shared" ca="1" si="326"/>
        <v>1.3499999999999999</v>
      </c>
      <c r="M1332" s="2">
        <f t="shared" ca="1" si="327"/>
        <v>0.41</v>
      </c>
      <c r="N1332" s="14">
        <f t="shared" ca="1" si="328"/>
        <v>0.2</v>
      </c>
      <c r="O1332" s="2">
        <f t="shared" ca="1" si="329"/>
        <v>3.8400000000000003</v>
      </c>
      <c r="P1332" s="14">
        <f t="shared" ca="1" si="320"/>
        <v>1.7073170731707317</v>
      </c>
      <c r="Q1332" s="2">
        <f t="shared" ca="1" si="330"/>
        <v>93.902439024390247</v>
      </c>
      <c r="R1332" s="2">
        <f t="shared" ca="1" si="322"/>
        <v>97.742439024390251</v>
      </c>
      <c r="S1332" s="2">
        <v>0</v>
      </c>
      <c r="T1332" s="2">
        <v>0</v>
      </c>
      <c r="U1332" s="2">
        <v>0</v>
      </c>
      <c r="V1332" s="2">
        <v>0</v>
      </c>
      <c r="W1332" s="2">
        <f t="shared" ca="1" si="323"/>
        <v>111.24243902439025</v>
      </c>
    </row>
    <row r="1333" spans="1:23" hidden="1" x14ac:dyDescent="0.35">
      <c r="A1333" s="6" t="s">
        <v>55</v>
      </c>
      <c r="B1333" s="2" t="s">
        <v>130</v>
      </c>
      <c r="C1333" s="2" t="s">
        <v>109</v>
      </c>
      <c r="D1333" s="2">
        <f t="shared" si="321"/>
        <v>2</v>
      </c>
      <c r="E1333" s="2">
        <f t="shared" ca="1" si="331"/>
        <v>8.6</v>
      </c>
      <c r="F1333" s="2">
        <f t="shared" ca="1" si="332"/>
        <v>206</v>
      </c>
      <c r="G1333" s="2">
        <f t="shared" ca="1" si="333"/>
        <v>102</v>
      </c>
      <c r="H1333" s="2">
        <f t="shared" ca="1" si="334"/>
        <v>7.8</v>
      </c>
      <c r="I1333" s="2">
        <f t="shared" ca="1" si="335"/>
        <v>6</v>
      </c>
      <c r="J1333" s="2">
        <f t="shared" ca="1" si="324"/>
        <v>12.899999999999999</v>
      </c>
      <c r="K1333" s="2">
        <f t="shared" ca="1" si="325"/>
        <v>2.06</v>
      </c>
      <c r="L1333" s="2">
        <f t="shared" ca="1" si="326"/>
        <v>1.53</v>
      </c>
      <c r="M1333" s="2">
        <f t="shared" ca="1" si="327"/>
        <v>0.39</v>
      </c>
      <c r="N1333" s="14">
        <f t="shared" ca="1" si="328"/>
        <v>0.12</v>
      </c>
      <c r="O1333" s="2">
        <f t="shared" ca="1" si="329"/>
        <v>4.0999999999999996</v>
      </c>
      <c r="P1333" s="14">
        <f t="shared" ca="1" si="320"/>
        <v>1.3270142180094786</v>
      </c>
      <c r="Q1333" s="2">
        <f t="shared" ca="1" si="330"/>
        <v>72.985781990521318</v>
      </c>
      <c r="R1333" s="2">
        <f t="shared" ca="1" si="322"/>
        <v>77.085781990521312</v>
      </c>
      <c r="S1333" s="2">
        <v>0</v>
      </c>
      <c r="T1333" s="2">
        <v>0</v>
      </c>
      <c r="U1333" s="2">
        <v>0</v>
      </c>
      <c r="V1333" s="2">
        <v>0</v>
      </c>
      <c r="W1333" s="2">
        <f t="shared" ca="1" si="323"/>
        <v>89.985781990521303</v>
      </c>
    </row>
    <row r="1334" spans="1:23" hidden="1" x14ac:dyDescent="0.35">
      <c r="A1334" s="6" t="s">
        <v>56</v>
      </c>
      <c r="B1334" s="2" t="s">
        <v>130</v>
      </c>
      <c r="C1334" s="2" t="s">
        <v>109</v>
      </c>
      <c r="D1334" s="2">
        <f t="shared" si="321"/>
        <v>2</v>
      </c>
      <c r="E1334" s="2">
        <f t="shared" ca="1" si="331"/>
        <v>8.8000000000000007</v>
      </c>
      <c r="F1334" s="2">
        <f t="shared" ca="1" si="332"/>
        <v>194</v>
      </c>
      <c r="G1334" s="2">
        <f t="shared" ca="1" si="333"/>
        <v>106</v>
      </c>
      <c r="H1334" s="2">
        <f t="shared" ca="1" si="334"/>
        <v>7.2</v>
      </c>
      <c r="I1334" s="2">
        <f t="shared" ca="1" si="335"/>
        <v>6</v>
      </c>
      <c r="J1334" s="2">
        <f t="shared" ca="1" si="324"/>
        <v>13.200000000000001</v>
      </c>
      <c r="K1334" s="2">
        <f t="shared" ca="1" si="325"/>
        <v>1.94</v>
      </c>
      <c r="L1334" s="2">
        <f t="shared" ca="1" si="326"/>
        <v>1.5899999999999999</v>
      </c>
      <c r="M1334" s="2">
        <f t="shared" ca="1" si="327"/>
        <v>0.36000000000000004</v>
      </c>
      <c r="N1334" s="14">
        <f t="shared" ca="1" si="328"/>
        <v>0.18</v>
      </c>
      <c r="O1334" s="2">
        <f t="shared" ca="1" si="329"/>
        <v>4.0699999999999994</v>
      </c>
      <c r="P1334" s="14">
        <f t="shared" ref="P1334:P1397" ca="1" si="336">((140/RANDBETWEEN(150,250))*D1334)</f>
        <v>1.8064516129032258</v>
      </c>
      <c r="Q1334" s="2">
        <f t="shared" ca="1" si="330"/>
        <v>99.354838709677423</v>
      </c>
      <c r="R1334" s="2">
        <f t="shared" ca="1" si="322"/>
        <v>103.42483870967742</v>
      </c>
      <c r="S1334" s="2">
        <v>0</v>
      </c>
      <c r="T1334" s="2">
        <v>0</v>
      </c>
      <c r="U1334" s="2">
        <v>0</v>
      </c>
      <c r="V1334" s="2">
        <v>0</v>
      </c>
      <c r="W1334" s="2">
        <f t="shared" ca="1" si="323"/>
        <v>116.62483870967742</v>
      </c>
    </row>
    <row r="1335" spans="1:23" hidden="1" x14ac:dyDescent="0.35">
      <c r="A1335" s="6" t="s">
        <v>57</v>
      </c>
      <c r="B1335" s="2" t="s">
        <v>130</v>
      </c>
      <c r="C1335" s="2" t="s">
        <v>109</v>
      </c>
      <c r="D1335" s="2">
        <f t="shared" si="321"/>
        <v>2</v>
      </c>
      <c r="E1335" s="2">
        <f t="shared" ca="1" si="331"/>
        <v>8.1999999999999993</v>
      </c>
      <c r="F1335" s="2">
        <f t="shared" ca="1" si="332"/>
        <v>206</v>
      </c>
      <c r="G1335" s="2">
        <f t="shared" ca="1" si="333"/>
        <v>108</v>
      </c>
      <c r="H1335" s="2">
        <f t="shared" ca="1" si="334"/>
        <v>7.6</v>
      </c>
      <c r="I1335" s="2">
        <f t="shared" ca="1" si="335"/>
        <v>4</v>
      </c>
      <c r="J1335" s="2">
        <f t="shared" ca="1" si="324"/>
        <v>12.299999999999999</v>
      </c>
      <c r="K1335" s="2">
        <f t="shared" ca="1" si="325"/>
        <v>2.06</v>
      </c>
      <c r="L1335" s="2">
        <f t="shared" ca="1" si="326"/>
        <v>1.6199999999999999</v>
      </c>
      <c r="M1335" s="2">
        <f t="shared" ca="1" si="327"/>
        <v>0.38</v>
      </c>
      <c r="N1335" s="14">
        <f t="shared" ca="1" si="328"/>
        <v>0.2</v>
      </c>
      <c r="O1335" s="2">
        <f t="shared" ca="1" si="329"/>
        <v>4.26</v>
      </c>
      <c r="P1335" s="14">
        <f t="shared" ca="1" si="336"/>
        <v>1.1814345991561181</v>
      </c>
      <c r="Q1335" s="2">
        <f t="shared" ca="1" si="330"/>
        <v>64.978902953586498</v>
      </c>
      <c r="R1335" s="2">
        <f t="shared" ca="1" si="322"/>
        <v>69.238902953586503</v>
      </c>
      <c r="S1335" s="2">
        <v>0</v>
      </c>
      <c r="T1335" s="2">
        <v>0</v>
      </c>
      <c r="U1335" s="2">
        <v>0</v>
      </c>
      <c r="V1335" s="2">
        <v>0</v>
      </c>
      <c r="W1335" s="2">
        <f t="shared" ca="1" si="323"/>
        <v>81.538902953586501</v>
      </c>
    </row>
    <row r="1336" spans="1:23" hidden="1" x14ac:dyDescent="0.35">
      <c r="A1336" s="6" t="s">
        <v>58</v>
      </c>
      <c r="B1336" s="2" t="s">
        <v>130</v>
      </c>
      <c r="C1336" s="2" t="s">
        <v>109</v>
      </c>
      <c r="D1336" s="2">
        <f t="shared" si="321"/>
        <v>2</v>
      </c>
      <c r="E1336" s="2">
        <f t="shared" ca="1" si="331"/>
        <v>7.2</v>
      </c>
      <c r="F1336" s="2">
        <f t="shared" ca="1" si="332"/>
        <v>202</v>
      </c>
      <c r="G1336" s="2">
        <f t="shared" ca="1" si="333"/>
        <v>106</v>
      </c>
      <c r="H1336" s="2">
        <f t="shared" ca="1" si="334"/>
        <v>7.2</v>
      </c>
      <c r="I1336" s="2">
        <f t="shared" ca="1" si="335"/>
        <v>14</v>
      </c>
      <c r="J1336" s="2">
        <f t="shared" ca="1" si="324"/>
        <v>10.8</v>
      </c>
      <c r="K1336" s="2">
        <f t="shared" ca="1" si="325"/>
        <v>2.02</v>
      </c>
      <c r="L1336" s="2">
        <f t="shared" ca="1" si="326"/>
        <v>1.5899999999999999</v>
      </c>
      <c r="M1336" s="2">
        <f t="shared" ca="1" si="327"/>
        <v>0.36000000000000004</v>
      </c>
      <c r="N1336" s="14">
        <f t="shared" ca="1" si="328"/>
        <v>0.56000000000000005</v>
      </c>
      <c r="O1336" s="2">
        <f t="shared" ca="1" si="329"/>
        <v>4.5299999999999994</v>
      </c>
      <c r="P1336" s="14">
        <f t="shared" ca="1" si="336"/>
        <v>1.1814345991561181</v>
      </c>
      <c r="Q1336" s="2">
        <f t="shared" ca="1" si="330"/>
        <v>64.978902953586498</v>
      </c>
      <c r="R1336" s="2">
        <f t="shared" ca="1" si="322"/>
        <v>69.5089029535865</v>
      </c>
      <c r="S1336" s="2">
        <v>0</v>
      </c>
      <c r="T1336" s="2">
        <v>0</v>
      </c>
      <c r="U1336" s="2">
        <v>0</v>
      </c>
      <c r="V1336" s="2">
        <v>0</v>
      </c>
      <c r="W1336" s="2">
        <f t="shared" ca="1" si="323"/>
        <v>80.308902953586497</v>
      </c>
    </row>
    <row r="1337" spans="1:23" hidden="1" x14ac:dyDescent="0.35">
      <c r="A1337" s="6" t="s">
        <v>59</v>
      </c>
      <c r="B1337" s="2" t="s">
        <v>130</v>
      </c>
      <c r="C1337" s="2" t="s">
        <v>109</v>
      </c>
      <c r="D1337" s="2">
        <f t="shared" si="321"/>
        <v>2</v>
      </c>
      <c r="E1337" s="2">
        <f t="shared" ca="1" si="331"/>
        <v>8.1999999999999993</v>
      </c>
      <c r="F1337" s="2">
        <f t="shared" ca="1" si="332"/>
        <v>216</v>
      </c>
      <c r="G1337" s="2">
        <f t="shared" ca="1" si="333"/>
        <v>110</v>
      </c>
      <c r="H1337" s="2">
        <f t="shared" ca="1" si="334"/>
        <v>7.8</v>
      </c>
      <c r="I1337" s="2">
        <f t="shared" ca="1" si="335"/>
        <v>6</v>
      </c>
      <c r="J1337" s="2">
        <f t="shared" ca="1" si="324"/>
        <v>12.299999999999999</v>
      </c>
      <c r="K1337" s="2">
        <f t="shared" ca="1" si="325"/>
        <v>2.16</v>
      </c>
      <c r="L1337" s="2">
        <f t="shared" ca="1" si="326"/>
        <v>1.65</v>
      </c>
      <c r="M1337" s="2">
        <f t="shared" ca="1" si="327"/>
        <v>0.39</v>
      </c>
      <c r="N1337" s="14">
        <f t="shared" ca="1" si="328"/>
        <v>0.30000000000000004</v>
      </c>
      <c r="O1337" s="2">
        <f t="shared" ca="1" si="329"/>
        <v>4.5</v>
      </c>
      <c r="P1337" s="14">
        <f t="shared" ca="1" si="336"/>
        <v>1.4507772020725389</v>
      </c>
      <c r="Q1337" s="2">
        <f t="shared" ca="1" si="330"/>
        <v>79.792746113989637</v>
      </c>
      <c r="R1337" s="2">
        <f t="shared" ca="1" si="322"/>
        <v>84.292746113989637</v>
      </c>
      <c r="S1337" s="2">
        <v>0</v>
      </c>
      <c r="T1337" s="2">
        <v>0</v>
      </c>
      <c r="U1337" s="2">
        <v>0</v>
      </c>
      <c r="V1337" s="2">
        <v>0</v>
      </c>
      <c r="W1337" s="2">
        <f t="shared" ca="1" si="323"/>
        <v>96.592746113989634</v>
      </c>
    </row>
    <row r="1338" spans="1:23" hidden="1" x14ac:dyDescent="0.35">
      <c r="A1338" s="6" t="s">
        <v>60</v>
      </c>
      <c r="B1338" s="2" t="s">
        <v>130</v>
      </c>
      <c r="C1338" s="2" t="s">
        <v>109</v>
      </c>
      <c r="D1338" s="2">
        <f t="shared" ref="D1338:D1401" si="337">D1337</f>
        <v>2</v>
      </c>
      <c r="E1338" s="2">
        <f t="shared" ca="1" si="331"/>
        <v>7.8</v>
      </c>
      <c r="F1338" s="2">
        <f t="shared" ca="1" si="332"/>
        <v>184</v>
      </c>
      <c r="G1338" s="2">
        <f t="shared" ca="1" si="333"/>
        <v>110</v>
      </c>
      <c r="H1338" s="2">
        <f t="shared" ca="1" si="334"/>
        <v>7.2</v>
      </c>
      <c r="I1338" s="2">
        <f t="shared" ca="1" si="335"/>
        <v>10</v>
      </c>
      <c r="J1338" s="2">
        <f t="shared" ca="1" si="324"/>
        <v>11.7</v>
      </c>
      <c r="K1338" s="2">
        <f t="shared" ca="1" si="325"/>
        <v>1.84</v>
      </c>
      <c r="L1338" s="2">
        <f t="shared" ca="1" si="326"/>
        <v>1.65</v>
      </c>
      <c r="M1338" s="2">
        <f t="shared" ca="1" si="327"/>
        <v>0.36000000000000004</v>
      </c>
      <c r="N1338" s="14">
        <f t="shared" ca="1" si="328"/>
        <v>0.4</v>
      </c>
      <c r="O1338" s="2">
        <f t="shared" ca="1" si="329"/>
        <v>4.25</v>
      </c>
      <c r="P1338" s="14">
        <f t="shared" ca="1" si="336"/>
        <v>1.5384615384615385</v>
      </c>
      <c r="Q1338" s="2">
        <f t="shared" ca="1" si="330"/>
        <v>84.615384615384613</v>
      </c>
      <c r="R1338" s="2">
        <f t="shared" ca="1" si="322"/>
        <v>88.865384615384613</v>
      </c>
      <c r="S1338" s="2">
        <v>0</v>
      </c>
      <c r="T1338" s="2">
        <v>0</v>
      </c>
      <c r="U1338" s="2">
        <v>0</v>
      </c>
      <c r="V1338" s="2">
        <v>0</v>
      </c>
      <c r="W1338" s="2">
        <f t="shared" ca="1" si="323"/>
        <v>100.56538461538462</v>
      </c>
    </row>
    <row r="1339" spans="1:23" hidden="1" x14ac:dyDescent="0.35">
      <c r="A1339" s="6" t="s">
        <v>61</v>
      </c>
      <c r="B1339" s="2" t="s">
        <v>130</v>
      </c>
      <c r="C1339" s="2" t="s">
        <v>109</v>
      </c>
      <c r="D1339" s="2">
        <f t="shared" si="337"/>
        <v>2</v>
      </c>
      <c r="E1339" s="2">
        <f t="shared" ca="1" si="331"/>
        <v>8.1999999999999993</v>
      </c>
      <c r="F1339" s="2">
        <f t="shared" ca="1" si="332"/>
        <v>180</v>
      </c>
      <c r="G1339" s="2">
        <f t="shared" ca="1" si="333"/>
        <v>108</v>
      </c>
      <c r="H1339" s="2">
        <f t="shared" ca="1" si="334"/>
        <v>7.6</v>
      </c>
      <c r="I1339" s="2">
        <f t="shared" ca="1" si="335"/>
        <v>8</v>
      </c>
      <c r="J1339" s="2">
        <f t="shared" ca="1" si="324"/>
        <v>12.299999999999999</v>
      </c>
      <c r="K1339" s="2">
        <f t="shared" ca="1" si="325"/>
        <v>1.8</v>
      </c>
      <c r="L1339" s="2">
        <f t="shared" ca="1" si="326"/>
        <v>1.6199999999999999</v>
      </c>
      <c r="M1339" s="2">
        <f t="shared" ca="1" si="327"/>
        <v>0.38</v>
      </c>
      <c r="N1339" s="14">
        <f t="shared" ca="1" si="328"/>
        <v>0.32</v>
      </c>
      <c r="O1339" s="2">
        <f t="shared" ca="1" si="329"/>
        <v>4.12</v>
      </c>
      <c r="P1339" s="14">
        <f t="shared" ca="1" si="336"/>
        <v>1.4659685863874345</v>
      </c>
      <c r="Q1339" s="2">
        <f t="shared" ca="1" si="330"/>
        <v>80.6282722513089</v>
      </c>
      <c r="R1339" s="2">
        <f t="shared" ca="1" si="322"/>
        <v>84.748272251308904</v>
      </c>
      <c r="S1339" s="2">
        <v>0</v>
      </c>
      <c r="T1339" s="2">
        <v>0</v>
      </c>
      <c r="U1339" s="2">
        <v>0</v>
      </c>
      <c r="V1339" s="2">
        <v>0</v>
      </c>
      <c r="W1339" s="2">
        <f t="shared" ca="1" si="323"/>
        <v>97.048272251308902</v>
      </c>
    </row>
    <row r="1340" spans="1:23" hidden="1" x14ac:dyDescent="0.35">
      <c r="A1340" s="6" t="s">
        <v>62</v>
      </c>
      <c r="B1340" s="2" t="s">
        <v>130</v>
      </c>
      <c r="C1340" s="2" t="s">
        <v>109</v>
      </c>
      <c r="D1340" s="2">
        <f t="shared" si="337"/>
        <v>2</v>
      </c>
      <c r="E1340" s="2">
        <f t="shared" ca="1" si="331"/>
        <v>8.6</v>
      </c>
      <c r="F1340" s="2">
        <f t="shared" ca="1" si="332"/>
        <v>180</v>
      </c>
      <c r="G1340" s="2">
        <f t="shared" ca="1" si="333"/>
        <v>90</v>
      </c>
      <c r="H1340" s="2">
        <f t="shared" ca="1" si="334"/>
        <v>7.8</v>
      </c>
      <c r="I1340" s="2">
        <f t="shared" ca="1" si="335"/>
        <v>16</v>
      </c>
      <c r="J1340" s="2">
        <f t="shared" ca="1" si="324"/>
        <v>12.899999999999999</v>
      </c>
      <c r="K1340" s="2">
        <f t="shared" ca="1" si="325"/>
        <v>1.8</v>
      </c>
      <c r="L1340" s="2">
        <f t="shared" ca="1" si="326"/>
        <v>1.3499999999999999</v>
      </c>
      <c r="M1340" s="2">
        <f t="shared" ca="1" si="327"/>
        <v>0.39</v>
      </c>
      <c r="N1340" s="14">
        <f t="shared" ca="1" si="328"/>
        <v>0.48</v>
      </c>
      <c r="O1340" s="2">
        <f t="shared" ca="1" si="329"/>
        <v>4.0199999999999996</v>
      </c>
      <c r="P1340" s="14">
        <f t="shared" ca="1" si="336"/>
        <v>1.1428571428571428</v>
      </c>
      <c r="Q1340" s="2">
        <f t="shared" ca="1" si="330"/>
        <v>62.857142857142854</v>
      </c>
      <c r="R1340" s="2">
        <f t="shared" ca="1" si="322"/>
        <v>66.877142857142857</v>
      </c>
      <c r="S1340" s="2">
        <v>0</v>
      </c>
      <c r="T1340" s="2">
        <v>0</v>
      </c>
      <c r="U1340" s="2">
        <v>0</v>
      </c>
      <c r="V1340" s="2">
        <v>0</v>
      </c>
      <c r="W1340" s="2">
        <f t="shared" ca="1" si="323"/>
        <v>79.777142857142849</v>
      </c>
    </row>
    <row r="1341" spans="1:23" hidden="1" x14ac:dyDescent="0.35">
      <c r="A1341" s="6" t="s">
        <v>63</v>
      </c>
      <c r="B1341" s="2" t="s">
        <v>130</v>
      </c>
      <c r="C1341" s="2" t="s">
        <v>109</v>
      </c>
      <c r="D1341" s="2">
        <f t="shared" si="337"/>
        <v>2</v>
      </c>
      <c r="E1341" s="2">
        <f t="shared" ca="1" si="331"/>
        <v>8.6</v>
      </c>
      <c r="F1341" s="2">
        <f t="shared" ca="1" si="332"/>
        <v>196</v>
      </c>
      <c r="G1341" s="2">
        <f t="shared" ca="1" si="333"/>
        <v>112</v>
      </c>
      <c r="H1341" s="2">
        <f t="shared" ca="1" si="334"/>
        <v>7.6</v>
      </c>
      <c r="I1341" s="2">
        <f t="shared" ca="1" si="335"/>
        <v>8</v>
      </c>
      <c r="J1341" s="2">
        <f t="shared" ca="1" si="324"/>
        <v>12.899999999999999</v>
      </c>
      <c r="K1341" s="2">
        <f t="shared" ca="1" si="325"/>
        <v>1.96</v>
      </c>
      <c r="L1341" s="2">
        <f t="shared" ca="1" si="326"/>
        <v>1.68</v>
      </c>
      <c r="M1341" s="2">
        <f t="shared" ca="1" si="327"/>
        <v>0.38</v>
      </c>
      <c r="N1341" s="14">
        <f t="shared" ca="1" si="328"/>
        <v>0.16</v>
      </c>
      <c r="O1341" s="2">
        <f t="shared" ca="1" si="329"/>
        <v>4.18</v>
      </c>
      <c r="P1341" s="14">
        <f t="shared" ca="1" si="336"/>
        <v>1.5217391304347827</v>
      </c>
      <c r="Q1341" s="2">
        <f t="shared" ca="1" si="330"/>
        <v>83.695652173913047</v>
      </c>
      <c r="R1341" s="2">
        <f t="shared" ca="1" si="322"/>
        <v>87.875652173913039</v>
      </c>
      <c r="S1341" s="2">
        <v>0</v>
      </c>
      <c r="T1341" s="2">
        <v>0</v>
      </c>
      <c r="U1341" s="2">
        <v>0</v>
      </c>
      <c r="V1341" s="2">
        <v>0</v>
      </c>
      <c r="W1341" s="2">
        <f t="shared" ca="1" si="323"/>
        <v>100.77565217391304</v>
      </c>
    </row>
    <row r="1342" spans="1:23" hidden="1" x14ac:dyDescent="0.35">
      <c r="A1342" s="6" t="s">
        <v>64</v>
      </c>
      <c r="B1342" s="2" t="s">
        <v>130</v>
      </c>
      <c r="C1342" s="2" t="s">
        <v>109</v>
      </c>
      <c r="D1342" s="2">
        <f t="shared" si="337"/>
        <v>2</v>
      </c>
      <c r="E1342" s="2">
        <f t="shared" ca="1" si="331"/>
        <v>7.8</v>
      </c>
      <c r="F1342" s="2">
        <f t="shared" ca="1" si="332"/>
        <v>188</v>
      </c>
      <c r="G1342" s="2">
        <f t="shared" ca="1" si="333"/>
        <v>90</v>
      </c>
      <c r="H1342" s="2">
        <f t="shared" ca="1" si="334"/>
        <v>8.4</v>
      </c>
      <c r="I1342" s="2">
        <f t="shared" ca="1" si="335"/>
        <v>8</v>
      </c>
      <c r="J1342" s="2">
        <f t="shared" ca="1" si="324"/>
        <v>11.7</v>
      </c>
      <c r="K1342" s="2">
        <f t="shared" ca="1" si="325"/>
        <v>1.8800000000000001</v>
      </c>
      <c r="L1342" s="2">
        <f t="shared" ca="1" si="326"/>
        <v>1.3499999999999999</v>
      </c>
      <c r="M1342" s="2">
        <f t="shared" ca="1" si="327"/>
        <v>0.42000000000000004</v>
      </c>
      <c r="N1342" s="14">
        <f t="shared" ca="1" si="328"/>
        <v>0.4</v>
      </c>
      <c r="O1342" s="2">
        <f t="shared" ca="1" si="329"/>
        <v>4.05</v>
      </c>
      <c r="P1342" s="14">
        <f t="shared" ca="1" si="336"/>
        <v>1.1666666666666667</v>
      </c>
      <c r="Q1342" s="2">
        <f t="shared" ca="1" si="330"/>
        <v>64.166666666666671</v>
      </c>
      <c r="R1342" s="2">
        <f t="shared" ca="1" si="322"/>
        <v>68.216666666666669</v>
      </c>
      <c r="S1342" s="2">
        <v>0</v>
      </c>
      <c r="T1342" s="2">
        <v>0</v>
      </c>
      <c r="U1342" s="2">
        <v>0</v>
      </c>
      <c r="V1342" s="2">
        <v>0</v>
      </c>
      <c r="W1342" s="2">
        <f t="shared" ca="1" si="323"/>
        <v>79.916666666666671</v>
      </c>
    </row>
    <row r="1343" spans="1:23" hidden="1" x14ac:dyDescent="0.35">
      <c r="A1343" s="6" t="s">
        <v>65</v>
      </c>
      <c r="B1343" s="2" t="s">
        <v>130</v>
      </c>
      <c r="C1343" s="2" t="s">
        <v>109</v>
      </c>
      <c r="D1343" s="2">
        <f t="shared" si="337"/>
        <v>2</v>
      </c>
      <c r="E1343" s="2">
        <f t="shared" ca="1" si="331"/>
        <v>7</v>
      </c>
      <c r="F1343" s="2">
        <f t="shared" ca="1" si="332"/>
        <v>220</v>
      </c>
      <c r="G1343" s="2">
        <f t="shared" ca="1" si="333"/>
        <v>108</v>
      </c>
      <c r="H1343" s="2">
        <f t="shared" ca="1" si="334"/>
        <v>7.8</v>
      </c>
      <c r="I1343" s="2">
        <f t="shared" ca="1" si="335"/>
        <v>6</v>
      </c>
      <c r="J1343" s="2">
        <f t="shared" ca="1" si="324"/>
        <v>10.5</v>
      </c>
      <c r="K1343" s="2">
        <f t="shared" ca="1" si="325"/>
        <v>2.2000000000000002</v>
      </c>
      <c r="L1343" s="2">
        <f t="shared" ca="1" si="326"/>
        <v>1.6199999999999999</v>
      </c>
      <c r="M1343" s="2">
        <f t="shared" ca="1" si="327"/>
        <v>0.39</v>
      </c>
      <c r="N1343" s="14">
        <f t="shared" ca="1" si="328"/>
        <v>0.24</v>
      </c>
      <c r="O1343" s="2">
        <f t="shared" ca="1" si="329"/>
        <v>4.45</v>
      </c>
      <c r="P1343" s="14">
        <f t="shared" ca="1" si="336"/>
        <v>1.3333333333333333</v>
      </c>
      <c r="Q1343" s="2">
        <f t="shared" ca="1" si="330"/>
        <v>73.333333333333329</v>
      </c>
      <c r="R1343" s="2">
        <f t="shared" ca="1" si="322"/>
        <v>77.783333333333331</v>
      </c>
      <c r="S1343" s="2">
        <v>0</v>
      </c>
      <c r="T1343" s="2">
        <v>0</v>
      </c>
      <c r="U1343" s="2">
        <v>0</v>
      </c>
      <c r="V1343" s="2">
        <v>0</v>
      </c>
      <c r="W1343" s="2">
        <f t="shared" ca="1" si="323"/>
        <v>88.283333333333331</v>
      </c>
    </row>
    <row r="1344" spans="1:23" hidden="1" x14ac:dyDescent="0.35">
      <c r="A1344" s="6" t="s">
        <v>66</v>
      </c>
      <c r="B1344" s="2" t="s">
        <v>130</v>
      </c>
      <c r="C1344" s="2" t="s">
        <v>109</v>
      </c>
      <c r="D1344" s="2">
        <f t="shared" si="337"/>
        <v>2</v>
      </c>
      <c r="E1344" s="2">
        <f t="shared" ca="1" si="331"/>
        <v>8</v>
      </c>
      <c r="F1344" s="2">
        <f t="shared" ca="1" si="332"/>
        <v>200</v>
      </c>
      <c r="G1344" s="2">
        <f t="shared" ca="1" si="333"/>
        <v>96</v>
      </c>
      <c r="H1344" s="2">
        <f t="shared" ca="1" si="334"/>
        <v>8.8000000000000007</v>
      </c>
      <c r="I1344" s="2">
        <f t="shared" ca="1" si="335"/>
        <v>12</v>
      </c>
      <c r="J1344" s="2">
        <f t="shared" ca="1" si="324"/>
        <v>12</v>
      </c>
      <c r="K1344" s="2">
        <f t="shared" ca="1" si="325"/>
        <v>2</v>
      </c>
      <c r="L1344" s="2">
        <f t="shared" ca="1" si="326"/>
        <v>1.44</v>
      </c>
      <c r="M1344" s="2">
        <f t="shared" ca="1" si="327"/>
        <v>0.44000000000000006</v>
      </c>
      <c r="N1344" s="14">
        <f t="shared" ca="1" si="328"/>
        <v>0.36</v>
      </c>
      <c r="O1344" s="2">
        <f t="shared" ca="1" si="329"/>
        <v>4.24</v>
      </c>
      <c r="P1344" s="14">
        <f t="shared" ca="1" si="336"/>
        <v>1.4432989690721649</v>
      </c>
      <c r="Q1344" s="2">
        <f t="shared" ca="1" si="330"/>
        <v>79.381443298969074</v>
      </c>
      <c r="R1344" s="2">
        <f t="shared" ca="1" si="322"/>
        <v>83.621443298969069</v>
      </c>
      <c r="S1344" s="2">
        <v>0</v>
      </c>
      <c r="T1344" s="2">
        <v>0</v>
      </c>
      <c r="U1344" s="2">
        <v>0</v>
      </c>
      <c r="V1344" s="2">
        <v>0</v>
      </c>
      <c r="W1344" s="2">
        <f t="shared" ca="1" si="323"/>
        <v>95.621443298969069</v>
      </c>
    </row>
    <row r="1345" spans="1:23" hidden="1" x14ac:dyDescent="0.35">
      <c r="A1345" s="6" t="s">
        <v>67</v>
      </c>
      <c r="B1345" s="2" t="s">
        <v>130</v>
      </c>
      <c r="C1345" s="2" t="s">
        <v>109</v>
      </c>
      <c r="D1345" s="2">
        <f t="shared" si="337"/>
        <v>2</v>
      </c>
      <c r="E1345" s="2">
        <f t="shared" ca="1" si="331"/>
        <v>7.4</v>
      </c>
      <c r="F1345" s="2">
        <f t="shared" ca="1" si="332"/>
        <v>202</v>
      </c>
      <c r="G1345" s="2">
        <f t="shared" ca="1" si="333"/>
        <v>114</v>
      </c>
      <c r="H1345" s="2">
        <f t="shared" ca="1" si="334"/>
        <v>7.8</v>
      </c>
      <c r="I1345" s="2">
        <f t="shared" ca="1" si="335"/>
        <v>10</v>
      </c>
      <c r="J1345" s="2">
        <f t="shared" ca="1" si="324"/>
        <v>11.100000000000001</v>
      </c>
      <c r="K1345" s="2">
        <f t="shared" ca="1" si="325"/>
        <v>2.02</v>
      </c>
      <c r="L1345" s="2">
        <f t="shared" ca="1" si="326"/>
        <v>1.71</v>
      </c>
      <c r="M1345" s="2">
        <f t="shared" ca="1" si="327"/>
        <v>0.39</v>
      </c>
      <c r="N1345" s="14">
        <f t="shared" ca="1" si="328"/>
        <v>0.4</v>
      </c>
      <c r="O1345" s="2">
        <f t="shared" ca="1" si="329"/>
        <v>4.5200000000000005</v>
      </c>
      <c r="P1345" s="14">
        <f t="shared" ca="1" si="336"/>
        <v>1.2444444444444445</v>
      </c>
      <c r="Q1345" s="2">
        <f t="shared" ca="1" si="330"/>
        <v>68.444444444444443</v>
      </c>
      <c r="R1345" s="2">
        <f t="shared" ca="1" si="322"/>
        <v>72.964444444444439</v>
      </c>
      <c r="S1345" s="2">
        <v>0</v>
      </c>
      <c r="T1345" s="2">
        <v>0</v>
      </c>
      <c r="U1345" s="2">
        <v>0</v>
      </c>
      <c r="V1345" s="2">
        <v>0</v>
      </c>
      <c r="W1345" s="2">
        <f t="shared" ca="1" si="323"/>
        <v>84.064444444444433</v>
      </c>
    </row>
    <row r="1346" spans="1:23" hidden="1" x14ac:dyDescent="0.35">
      <c r="A1346" s="6" t="s">
        <v>68</v>
      </c>
      <c r="B1346" s="2" t="s">
        <v>130</v>
      </c>
      <c r="C1346" s="2" t="s">
        <v>109</v>
      </c>
      <c r="D1346" s="2">
        <f t="shared" si="337"/>
        <v>2</v>
      </c>
      <c r="E1346" s="2">
        <f t="shared" ca="1" si="331"/>
        <v>9</v>
      </c>
      <c r="F1346" s="2">
        <f t="shared" ca="1" si="332"/>
        <v>200</v>
      </c>
      <c r="G1346" s="2">
        <f t="shared" ca="1" si="333"/>
        <v>100</v>
      </c>
      <c r="H1346" s="2">
        <f t="shared" ca="1" si="334"/>
        <v>7.8</v>
      </c>
      <c r="I1346" s="2">
        <f t="shared" ca="1" si="335"/>
        <v>8</v>
      </c>
      <c r="J1346" s="2">
        <f t="shared" ca="1" si="324"/>
        <v>13.5</v>
      </c>
      <c r="K1346" s="2">
        <f t="shared" ca="1" si="325"/>
        <v>2</v>
      </c>
      <c r="L1346" s="2">
        <f t="shared" ca="1" si="326"/>
        <v>1.5</v>
      </c>
      <c r="M1346" s="2">
        <f t="shared" ca="1" si="327"/>
        <v>0.39</v>
      </c>
      <c r="N1346" s="14">
        <f t="shared" ca="1" si="328"/>
        <v>0.32</v>
      </c>
      <c r="O1346" s="2">
        <f t="shared" ca="1" si="329"/>
        <v>4.21</v>
      </c>
      <c r="P1346" s="14">
        <f t="shared" ca="1" si="336"/>
        <v>1.6766467065868262</v>
      </c>
      <c r="Q1346" s="2">
        <f t="shared" ca="1" si="330"/>
        <v>92.215568862275447</v>
      </c>
      <c r="R1346" s="2">
        <f t="shared" ref="R1346:R1409" ca="1" si="338">SUM(Q1346,O1346)</f>
        <v>96.425568862275441</v>
      </c>
      <c r="S1346" s="2">
        <v>0</v>
      </c>
      <c r="T1346" s="2">
        <v>0</v>
      </c>
      <c r="U1346" s="2">
        <v>0</v>
      </c>
      <c r="V1346" s="2">
        <v>0</v>
      </c>
      <c r="W1346" s="2">
        <f t="shared" ref="W1346:W1409" ca="1" si="339">SUM(R1346:V1346,J1346)</f>
        <v>109.92556886227544</v>
      </c>
    </row>
    <row r="1347" spans="1:23" hidden="1" x14ac:dyDescent="0.35">
      <c r="A1347" s="6" t="s">
        <v>69</v>
      </c>
      <c r="B1347" s="2" t="s">
        <v>130</v>
      </c>
      <c r="C1347" s="2" t="s">
        <v>109</v>
      </c>
      <c r="D1347" s="2">
        <f t="shared" si="337"/>
        <v>2</v>
      </c>
      <c r="E1347" s="2">
        <f t="shared" ca="1" si="331"/>
        <v>8.6</v>
      </c>
      <c r="F1347" s="2">
        <f t="shared" ca="1" si="332"/>
        <v>196</v>
      </c>
      <c r="G1347" s="2">
        <f t="shared" ca="1" si="333"/>
        <v>94</v>
      </c>
      <c r="H1347" s="2">
        <f t="shared" ca="1" si="334"/>
        <v>7.2</v>
      </c>
      <c r="I1347" s="2">
        <f t="shared" ca="1" si="335"/>
        <v>14</v>
      </c>
      <c r="J1347" s="2">
        <f t="shared" ref="J1347:J1410" ca="1" si="340">1.5*E1347</f>
        <v>12.899999999999999</v>
      </c>
      <c r="K1347" s="2">
        <f t="shared" ref="K1347:K1410" ca="1" si="341">0.01*F1347</f>
        <v>1.96</v>
      </c>
      <c r="L1347" s="2">
        <f t="shared" ref="L1347:L1410" ca="1" si="342">0.015*G1347</f>
        <v>1.41</v>
      </c>
      <c r="M1347" s="2">
        <f t="shared" ref="M1347:M1410" ca="1" si="343">0.05*H1347</f>
        <v>0.36000000000000004</v>
      </c>
      <c r="N1347" s="14">
        <f t="shared" ref="N1347:N1410" ca="1" si="344">(RANDBETWEEN(2,5)/100)*I1347</f>
        <v>0.56000000000000005</v>
      </c>
      <c r="O1347" s="2">
        <f t="shared" ref="O1347:O1410" ca="1" si="345">SUM(K1347:N1347)</f>
        <v>4.29</v>
      </c>
      <c r="P1347" s="14">
        <f t="shared" ca="1" si="336"/>
        <v>1.6091954022988506</v>
      </c>
      <c r="Q1347" s="2">
        <f t="shared" ref="Q1347:Q1410" ca="1" si="346">(55*P1347)</f>
        <v>88.505747126436788</v>
      </c>
      <c r="R1347" s="2">
        <f t="shared" ca="1" si="338"/>
        <v>92.795747126436794</v>
      </c>
      <c r="S1347" s="2">
        <v>0</v>
      </c>
      <c r="T1347" s="2">
        <v>0</v>
      </c>
      <c r="U1347" s="2">
        <v>0</v>
      </c>
      <c r="V1347" s="2">
        <v>0</v>
      </c>
      <c r="W1347" s="2">
        <f t="shared" ca="1" si="339"/>
        <v>105.6957471264368</v>
      </c>
    </row>
    <row r="1348" spans="1:23" hidden="1" x14ac:dyDescent="0.35">
      <c r="A1348" s="6" t="s">
        <v>70</v>
      </c>
      <c r="B1348" s="2" t="s">
        <v>130</v>
      </c>
      <c r="C1348" s="2" t="s">
        <v>109</v>
      </c>
      <c r="D1348" s="2">
        <f t="shared" si="337"/>
        <v>2</v>
      </c>
      <c r="E1348" s="2">
        <f t="shared" ca="1" si="331"/>
        <v>8.4</v>
      </c>
      <c r="F1348" s="2">
        <f t="shared" ca="1" si="332"/>
        <v>180</v>
      </c>
      <c r="G1348" s="2">
        <f t="shared" ca="1" si="333"/>
        <v>100</v>
      </c>
      <c r="H1348" s="2">
        <f t="shared" ca="1" si="334"/>
        <v>7.8</v>
      </c>
      <c r="I1348" s="2">
        <f t="shared" ca="1" si="335"/>
        <v>6</v>
      </c>
      <c r="J1348" s="2">
        <f t="shared" ca="1" si="340"/>
        <v>12.600000000000001</v>
      </c>
      <c r="K1348" s="2">
        <f t="shared" ca="1" si="341"/>
        <v>1.8</v>
      </c>
      <c r="L1348" s="2">
        <f t="shared" ca="1" si="342"/>
        <v>1.5</v>
      </c>
      <c r="M1348" s="2">
        <f t="shared" ca="1" si="343"/>
        <v>0.39</v>
      </c>
      <c r="N1348" s="14">
        <f t="shared" ca="1" si="344"/>
        <v>0.12</v>
      </c>
      <c r="O1348" s="2">
        <f t="shared" ca="1" si="345"/>
        <v>3.81</v>
      </c>
      <c r="P1348" s="14">
        <f t="shared" ca="1" si="336"/>
        <v>1.4507772020725389</v>
      </c>
      <c r="Q1348" s="2">
        <f t="shared" ca="1" si="346"/>
        <v>79.792746113989637</v>
      </c>
      <c r="R1348" s="2">
        <f t="shared" ca="1" si="338"/>
        <v>83.602746113989639</v>
      </c>
      <c r="S1348" s="2">
        <v>0</v>
      </c>
      <c r="T1348" s="2">
        <v>0</v>
      </c>
      <c r="U1348" s="2">
        <v>0</v>
      </c>
      <c r="V1348" s="2">
        <v>0</v>
      </c>
      <c r="W1348" s="2">
        <f t="shared" ca="1" si="339"/>
        <v>96.202746113989633</v>
      </c>
    </row>
    <row r="1349" spans="1:23" hidden="1" x14ac:dyDescent="0.35">
      <c r="A1349" s="6" t="s">
        <v>71</v>
      </c>
      <c r="B1349" s="2" t="s">
        <v>130</v>
      </c>
      <c r="C1349" s="2" t="s">
        <v>109</v>
      </c>
      <c r="D1349" s="2">
        <f t="shared" si="337"/>
        <v>2</v>
      </c>
      <c r="E1349" s="2">
        <f t="shared" ca="1" si="331"/>
        <v>7.6</v>
      </c>
      <c r="F1349" s="2">
        <f t="shared" ca="1" si="332"/>
        <v>208</v>
      </c>
      <c r="G1349" s="2">
        <f t="shared" ca="1" si="333"/>
        <v>118</v>
      </c>
      <c r="H1349" s="2">
        <f t="shared" ca="1" si="334"/>
        <v>9</v>
      </c>
      <c r="I1349" s="2">
        <f t="shared" ca="1" si="335"/>
        <v>8</v>
      </c>
      <c r="J1349" s="2">
        <f t="shared" ca="1" si="340"/>
        <v>11.399999999999999</v>
      </c>
      <c r="K1349" s="2">
        <f t="shared" ca="1" si="341"/>
        <v>2.08</v>
      </c>
      <c r="L1349" s="2">
        <f t="shared" ca="1" si="342"/>
        <v>1.77</v>
      </c>
      <c r="M1349" s="2">
        <f t="shared" ca="1" si="343"/>
        <v>0.45</v>
      </c>
      <c r="N1349" s="14">
        <f t="shared" ca="1" si="344"/>
        <v>0.32</v>
      </c>
      <c r="O1349" s="2">
        <f t="shared" ca="1" si="345"/>
        <v>4.62</v>
      </c>
      <c r="P1349" s="14">
        <f t="shared" ca="1" si="336"/>
        <v>1.4736842105263157</v>
      </c>
      <c r="Q1349" s="2">
        <f t="shared" ca="1" si="346"/>
        <v>81.05263157894737</v>
      </c>
      <c r="R1349" s="2">
        <f t="shared" ca="1" si="338"/>
        <v>85.672631578947374</v>
      </c>
      <c r="S1349" s="2">
        <v>0</v>
      </c>
      <c r="T1349" s="2">
        <v>0</v>
      </c>
      <c r="U1349" s="2">
        <v>0</v>
      </c>
      <c r="V1349" s="2">
        <v>0</v>
      </c>
      <c r="W1349" s="2">
        <f t="shared" ca="1" si="339"/>
        <v>97.07263157894738</v>
      </c>
    </row>
    <row r="1350" spans="1:23" hidden="1" x14ac:dyDescent="0.35">
      <c r="A1350" s="6" t="s">
        <v>72</v>
      </c>
      <c r="B1350" s="2" t="s">
        <v>130</v>
      </c>
      <c r="C1350" s="2" t="s">
        <v>109</v>
      </c>
      <c r="D1350" s="2">
        <f t="shared" si="337"/>
        <v>2</v>
      </c>
      <c r="E1350" s="2">
        <f t="shared" ca="1" si="331"/>
        <v>8</v>
      </c>
      <c r="F1350" s="2">
        <f t="shared" ca="1" si="332"/>
        <v>190</v>
      </c>
      <c r="G1350" s="2">
        <f t="shared" ca="1" si="333"/>
        <v>96</v>
      </c>
      <c r="H1350" s="2">
        <f t="shared" ca="1" si="334"/>
        <v>7.8</v>
      </c>
      <c r="I1350" s="2">
        <f t="shared" ca="1" si="335"/>
        <v>14</v>
      </c>
      <c r="J1350" s="2">
        <f t="shared" ca="1" si="340"/>
        <v>12</v>
      </c>
      <c r="K1350" s="2">
        <f t="shared" ca="1" si="341"/>
        <v>1.9000000000000001</v>
      </c>
      <c r="L1350" s="2">
        <f t="shared" ca="1" si="342"/>
        <v>1.44</v>
      </c>
      <c r="M1350" s="2">
        <f t="shared" ca="1" si="343"/>
        <v>0.39</v>
      </c>
      <c r="N1350" s="14">
        <f t="shared" ca="1" si="344"/>
        <v>0.28000000000000003</v>
      </c>
      <c r="O1350" s="2">
        <f t="shared" ca="1" si="345"/>
        <v>4.01</v>
      </c>
      <c r="P1350" s="14">
        <f t="shared" ca="1" si="336"/>
        <v>1.6568047337278107</v>
      </c>
      <c r="Q1350" s="2">
        <f t="shared" ca="1" si="346"/>
        <v>91.124260355029591</v>
      </c>
      <c r="R1350" s="2">
        <f t="shared" ca="1" si="338"/>
        <v>95.134260355029596</v>
      </c>
      <c r="S1350" s="2">
        <v>0</v>
      </c>
      <c r="T1350" s="2">
        <v>0</v>
      </c>
      <c r="U1350" s="2">
        <v>0</v>
      </c>
      <c r="V1350" s="2">
        <v>0</v>
      </c>
      <c r="W1350" s="2">
        <f t="shared" ca="1" si="339"/>
        <v>107.1342603550296</v>
      </c>
    </row>
    <row r="1351" spans="1:23" hidden="1" x14ac:dyDescent="0.35">
      <c r="A1351" s="6" t="s">
        <v>73</v>
      </c>
      <c r="B1351" s="2" t="s">
        <v>130</v>
      </c>
      <c r="C1351" s="2" t="s">
        <v>109</v>
      </c>
      <c r="D1351" s="2">
        <f t="shared" si="337"/>
        <v>2</v>
      </c>
      <c r="E1351" s="2">
        <f t="shared" ca="1" si="331"/>
        <v>7.4</v>
      </c>
      <c r="F1351" s="2">
        <f t="shared" ca="1" si="332"/>
        <v>204</v>
      </c>
      <c r="G1351" s="2">
        <f t="shared" ca="1" si="333"/>
        <v>98</v>
      </c>
      <c r="H1351" s="2">
        <f t="shared" ca="1" si="334"/>
        <v>8.6</v>
      </c>
      <c r="I1351" s="2">
        <f t="shared" ca="1" si="335"/>
        <v>12</v>
      </c>
      <c r="J1351" s="2">
        <f t="shared" ca="1" si="340"/>
        <v>11.100000000000001</v>
      </c>
      <c r="K1351" s="2">
        <f t="shared" ca="1" si="341"/>
        <v>2.04</v>
      </c>
      <c r="L1351" s="2">
        <f t="shared" ca="1" si="342"/>
        <v>1.47</v>
      </c>
      <c r="M1351" s="2">
        <f t="shared" ca="1" si="343"/>
        <v>0.43</v>
      </c>
      <c r="N1351" s="14">
        <f t="shared" ca="1" si="344"/>
        <v>0.60000000000000009</v>
      </c>
      <c r="O1351" s="2">
        <f t="shared" ca="1" si="345"/>
        <v>4.54</v>
      </c>
      <c r="P1351" s="14">
        <f t="shared" ca="1" si="336"/>
        <v>1.308411214953271</v>
      </c>
      <c r="Q1351" s="2">
        <f t="shared" ca="1" si="346"/>
        <v>71.962616822429908</v>
      </c>
      <c r="R1351" s="2">
        <f t="shared" ca="1" si="338"/>
        <v>76.502616822429914</v>
      </c>
      <c r="S1351" s="2">
        <v>0</v>
      </c>
      <c r="T1351" s="2">
        <v>0</v>
      </c>
      <c r="U1351" s="2">
        <v>0</v>
      </c>
      <c r="V1351" s="2">
        <v>0</v>
      </c>
      <c r="W1351" s="2">
        <f t="shared" ca="1" si="339"/>
        <v>87.602616822429923</v>
      </c>
    </row>
    <row r="1352" spans="1:23" hidden="1" x14ac:dyDescent="0.35">
      <c r="A1352" s="6" t="s">
        <v>74</v>
      </c>
      <c r="B1352" s="2" t="s">
        <v>130</v>
      </c>
      <c r="C1352" s="2" t="s">
        <v>109</v>
      </c>
      <c r="D1352" s="2">
        <f t="shared" si="337"/>
        <v>2</v>
      </c>
      <c r="E1352" s="2">
        <f t="shared" ca="1" si="331"/>
        <v>8.4</v>
      </c>
      <c r="F1352" s="2">
        <f t="shared" ca="1" si="332"/>
        <v>202</v>
      </c>
      <c r="G1352" s="2">
        <f t="shared" ca="1" si="333"/>
        <v>90</v>
      </c>
      <c r="H1352" s="2">
        <f t="shared" ca="1" si="334"/>
        <v>8.6</v>
      </c>
      <c r="I1352" s="2">
        <f t="shared" ca="1" si="335"/>
        <v>4</v>
      </c>
      <c r="J1352" s="2">
        <f t="shared" ca="1" si="340"/>
        <v>12.600000000000001</v>
      </c>
      <c r="K1352" s="2">
        <f t="shared" ca="1" si="341"/>
        <v>2.02</v>
      </c>
      <c r="L1352" s="2">
        <f t="shared" ca="1" si="342"/>
        <v>1.3499999999999999</v>
      </c>
      <c r="M1352" s="2">
        <f t="shared" ca="1" si="343"/>
        <v>0.43</v>
      </c>
      <c r="N1352" s="14">
        <f t="shared" ca="1" si="344"/>
        <v>0.12</v>
      </c>
      <c r="O1352" s="2">
        <f t="shared" ca="1" si="345"/>
        <v>3.9200000000000004</v>
      </c>
      <c r="P1352" s="14">
        <f t="shared" ca="1" si="336"/>
        <v>1.4736842105263157</v>
      </c>
      <c r="Q1352" s="2">
        <f t="shared" ca="1" si="346"/>
        <v>81.05263157894737</v>
      </c>
      <c r="R1352" s="2">
        <f t="shared" ca="1" si="338"/>
        <v>84.972631578947372</v>
      </c>
      <c r="S1352" s="2">
        <v>0</v>
      </c>
      <c r="T1352" s="2">
        <v>0</v>
      </c>
      <c r="U1352" s="2">
        <v>0</v>
      </c>
      <c r="V1352" s="2">
        <v>0</v>
      </c>
      <c r="W1352" s="2">
        <f t="shared" ca="1" si="339"/>
        <v>97.57263157894738</v>
      </c>
    </row>
    <row r="1353" spans="1:23" hidden="1" x14ac:dyDescent="0.35">
      <c r="A1353" s="6" t="s">
        <v>75</v>
      </c>
      <c r="B1353" s="2" t="s">
        <v>130</v>
      </c>
      <c r="C1353" s="2" t="s">
        <v>109</v>
      </c>
      <c r="D1353" s="2">
        <f t="shared" si="337"/>
        <v>2</v>
      </c>
      <c r="E1353" s="2">
        <f t="shared" ca="1" si="331"/>
        <v>8.8000000000000007</v>
      </c>
      <c r="F1353" s="2">
        <f t="shared" ca="1" si="332"/>
        <v>220</v>
      </c>
      <c r="G1353" s="2">
        <f t="shared" ca="1" si="333"/>
        <v>100</v>
      </c>
      <c r="H1353" s="2">
        <f t="shared" ca="1" si="334"/>
        <v>9</v>
      </c>
      <c r="I1353" s="2">
        <f t="shared" ca="1" si="335"/>
        <v>12</v>
      </c>
      <c r="J1353" s="2">
        <f t="shared" ca="1" si="340"/>
        <v>13.200000000000001</v>
      </c>
      <c r="K1353" s="2">
        <f t="shared" ca="1" si="341"/>
        <v>2.2000000000000002</v>
      </c>
      <c r="L1353" s="2">
        <f t="shared" ca="1" si="342"/>
        <v>1.5</v>
      </c>
      <c r="M1353" s="2">
        <f t="shared" ca="1" si="343"/>
        <v>0.45</v>
      </c>
      <c r="N1353" s="14">
        <f t="shared" ca="1" si="344"/>
        <v>0.24</v>
      </c>
      <c r="O1353" s="2">
        <f t="shared" ca="1" si="345"/>
        <v>4.3900000000000006</v>
      </c>
      <c r="P1353" s="14">
        <f t="shared" ca="1" si="336"/>
        <v>1.5555555555555556</v>
      </c>
      <c r="Q1353" s="2">
        <f t="shared" ca="1" si="346"/>
        <v>85.555555555555557</v>
      </c>
      <c r="R1353" s="2">
        <f t="shared" ca="1" si="338"/>
        <v>89.945555555555558</v>
      </c>
      <c r="S1353" s="2">
        <v>0</v>
      </c>
      <c r="T1353" s="2">
        <v>0</v>
      </c>
      <c r="U1353" s="2">
        <v>0</v>
      </c>
      <c r="V1353" s="2">
        <v>0</v>
      </c>
      <c r="W1353" s="2">
        <f t="shared" ca="1" si="339"/>
        <v>103.14555555555556</v>
      </c>
    </row>
    <row r="1354" spans="1:23" hidden="1" x14ac:dyDescent="0.35">
      <c r="A1354" s="6" t="s">
        <v>76</v>
      </c>
      <c r="B1354" s="2" t="s">
        <v>130</v>
      </c>
      <c r="C1354" s="2" t="s">
        <v>109</v>
      </c>
      <c r="D1354" s="2">
        <f t="shared" si="337"/>
        <v>2</v>
      </c>
      <c r="E1354" s="2">
        <f t="shared" ca="1" si="331"/>
        <v>8.1999999999999993</v>
      </c>
      <c r="F1354" s="2">
        <f t="shared" ca="1" si="332"/>
        <v>216</v>
      </c>
      <c r="G1354" s="2">
        <f t="shared" ca="1" si="333"/>
        <v>98</v>
      </c>
      <c r="H1354" s="2">
        <f t="shared" ca="1" si="334"/>
        <v>8.8000000000000007</v>
      </c>
      <c r="I1354" s="2">
        <f t="shared" ca="1" si="335"/>
        <v>8</v>
      </c>
      <c r="J1354" s="2">
        <f t="shared" ca="1" si="340"/>
        <v>12.299999999999999</v>
      </c>
      <c r="K1354" s="2">
        <f t="shared" ca="1" si="341"/>
        <v>2.16</v>
      </c>
      <c r="L1354" s="2">
        <f t="shared" ca="1" si="342"/>
        <v>1.47</v>
      </c>
      <c r="M1354" s="2">
        <f t="shared" ca="1" si="343"/>
        <v>0.44000000000000006</v>
      </c>
      <c r="N1354" s="14">
        <f t="shared" ca="1" si="344"/>
        <v>0.4</v>
      </c>
      <c r="O1354" s="2">
        <f t="shared" ca="1" si="345"/>
        <v>4.4700000000000006</v>
      </c>
      <c r="P1354" s="14">
        <f t="shared" ca="1" si="336"/>
        <v>1.75</v>
      </c>
      <c r="Q1354" s="2">
        <f t="shared" ca="1" si="346"/>
        <v>96.25</v>
      </c>
      <c r="R1354" s="2">
        <f t="shared" ca="1" si="338"/>
        <v>100.72</v>
      </c>
      <c r="S1354" s="2">
        <v>0</v>
      </c>
      <c r="T1354" s="2">
        <v>0</v>
      </c>
      <c r="U1354" s="2">
        <v>0</v>
      </c>
      <c r="V1354" s="2">
        <v>0</v>
      </c>
      <c r="W1354" s="2">
        <f t="shared" ca="1" si="339"/>
        <v>113.02</v>
      </c>
    </row>
    <row r="1355" spans="1:23" hidden="1" x14ac:dyDescent="0.35">
      <c r="A1355" s="6" t="s">
        <v>77</v>
      </c>
      <c r="B1355" s="2" t="s">
        <v>130</v>
      </c>
      <c r="C1355" s="2" t="s">
        <v>109</v>
      </c>
      <c r="D1355" s="2">
        <f t="shared" si="337"/>
        <v>2</v>
      </c>
      <c r="E1355" s="2">
        <f t="shared" ca="1" si="331"/>
        <v>8.1999999999999993</v>
      </c>
      <c r="F1355" s="2">
        <f t="shared" ca="1" si="332"/>
        <v>184</v>
      </c>
      <c r="G1355" s="2">
        <f t="shared" ca="1" si="333"/>
        <v>98</v>
      </c>
      <c r="H1355" s="2">
        <f t="shared" ca="1" si="334"/>
        <v>9</v>
      </c>
      <c r="I1355" s="2">
        <f t="shared" ca="1" si="335"/>
        <v>14</v>
      </c>
      <c r="J1355" s="2">
        <f t="shared" ca="1" si="340"/>
        <v>12.299999999999999</v>
      </c>
      <c r="K1355" s="2">
        <f t="shared" ca="1" si="341"/>
        <v>1.84</v>
      </c>
      <c r="L1355" s="2">
        <f t="shared" ca="1" si="342"/>
        <v>1.47</v>
      </c>
      <c r="M1355" s="2">
        <f t="shared" ca="1" si="343"/>
        <v>0.45</v>
      </c>
      <c r="N1355" s="14">
        <f t="shared" ca="1" si="344"/>
        <v>0.42</v>
      </c>
      <c r="O1355" s="2">
        <f t="shared" ca="1" si="345"/>
        <v>4.1800000000000006</v>
      </c>
      <c r="P1355" s="14">
        <f t="shared" ca="1" si="336"/>
        <v>1.8300653594771241</v>
      </c>
      <c r="Q1355" s="2">
        <f t="shared" ca="1" si="346"/>
        <v>100.65359477124183</v>
      </c>
      <c r="R1355" s="2">
        <f t="shared" ca="1" si="338"/>
        <v>104.83359477124183</v>
      </c>
      <c r="S1355" s="2">
        <v>0</v>
      </c>
      <c r="T1355" s="2">
        <v>0</v>
      </c>
      <c r="U1355" s="2">
        <v>0</v>
      </c>
      <c r="V1355" s="2">
        <v>0</v>
      </c>
      <c r="W1355" s="2">
        <f t="shared" ca="1" si="339"/>
        <v>117.13359477124183</v>
      </c>
    </row>
    <row r="1356" spans="1:23" hidden="1" x14ac:dyDescent="0.35">
      <c r="A1356" s="6" t="s">
        <v>78</v>
      </c>
      <c r="B1356" s="2" t="s">
        <v>130</v>
      </c>
      <c r="C1356" s="2" t="s">
        <v>109</v>
      </c>
      <c r="D1356" s="2">
        <f t="shared" si="337"/>
        <v>2</v>
      </c>
      <c r="E1356" s="2">
        <f t="shared" ca="1" si="331"/>
        <v>8.1999999999999993</v>
      </c>
      <c r="F1356" s="2">
        <f t="shared" ca="1" si="332"/>
        <v>212</v>
      </c>
      <c r="G1356" s="2">
        <f t="shared" ca="1" si="333"/>
        <v>98</v>
      </c>
      <c r="H1356" s="2">
        <f t="shared" ca="1" si="334"/>
        <v>9</v>
      </c>
      <c r="I1356" s="2">
        <f t="shared" ca="1" si="335"/>
        <v>8</v>
      </c>
      <c r="J1356" s="2">
        <f t="shared" ca="1" si="340"/>
        <v>12.299999999999999</v>
      </c>
      <c r="K1356" s="2">
        <f t="shared" ca="1" si="341"/>
        <v>2.12</v>
      </c>
      <c r="L1356" s="2">
        <f t="shared" ca="1" si="342"/>
        <v>1.47</v>
      </c>
      <c r="M1356" s="2">
        <f t="shared" ca="1" si="343"/>
        <v>0.45</v>
      </c>
      <c r="N1356" s="14">
        <f t="shared" ca="1" si="344"/>
        <v>0.24</v>
      </c>
      <c r="O1356" s="2">
        <f t="shared" ca="1" si="345"/>
        <v>4.28</v>
      </c>
      <c r="P1356" s="14">
        <f t="shared" ca="1" si="336"/>
        <v>1.1764705882352942</v>
      </c>
      <c r="Q1356" s="2">
        <f t="shared" ca="1" si="346"/>
        <v>64.705882352941174</v>
      </c>
      <c r="R1356" s="2">
        <f t="shared" ca="1" si="338"/>
        <v>68.985882352941175</v>
      </c>
      <c r="S1356" s="2">
        <v>0</v>
      </c>
      <c r="T1356" s="2">
        <v>0</v>
      </c>
      <c r="U1356" s="2">
        <v>0</v>
      </c>
      <c r="V1356" s="2">
        <v>0</v>
      </c>
      <c r="W1356" s="2">
        <f t="shared" ca="1" si="339"/>
        <v>81.285882352941172</v>
      </c>
    </row>
    <row r="1357" spans="1:23" hidden="1" x14ac:dyDescent="0.35">
      <c r="A1357" s="6" t="s">
        <v>79</v>
      </c>
      <c r="B1357" s="2" t="s">
        <v>130</v>
      </c>
      <c r="C1357" s="2" t="s">
        <v>109</v>
      </c>
      <c r="D1357" s="2">
        <f t="shared" si="337"/>
        <v>2</v>
      </c>
      <c r="E1357" s="2">
        <f t="shared" ca="1" si="331"/>
        <v>8.1999999999999993</v>
      </c>
      <c r="F1357" s="2">
        <f t="shared" ca="1" si="332"/>
        <v>200</v>
      </c>
      <c r="G1357" s="2">
        <f t="shared" ca="1" si="333"/>
        <v>110</v>
      </c>
      <c r="H1357" s="2">
        <f t="shared" ca="1" si="334"/>
        <v>8.4</v>
      </c>
      <c r="I1357" s="2">
        <f t="shared" ca="1" si="335"/>
        <v>16</v>
      </c>
      <c r="J1357" s="2">
        <f t="shared" ca="1" si="340"/>
        <v>12.299999999999999</v>
      </c>
      <c r="K1357" s="2">
        <f t="shared" ca="1" si="341"/>
        <v>2</v>
      </c>
      <c r="L1357" s="2">
        <f t="shared" ca="1" si="342"/>
        <v>1.65</v>
      </c>
      <c r="M1357" s="2">
        <f t="shared" ca="1" si="343"/>
        <v>0.42000000000000004</v>
      </c>
      <c r="N1357" s="14">
        <f t="shared" ca="1" si="344"/>
        <v>0.48</v>
      </c>
      <c r="O1357" s="2">
        <f t="shared" ca="1" si="345"/>
        <v>4.5500000000000007</v>
      </c>
      <c r="P1357" s="14">
        <f t="shared" ca="1" si="336"/>
        <v>1.8181818181818181</v>
      </c>
      <c r="Q1357" s="2">
        <f t="shared" ca="1" si="346"/>
        <v>100</v>
      </c>
      <c r="R1357" s="2">
        <f t="shared" ca="1" si="338"/>
        <v>104.55</v>
      </c>
      <c r="S1357" s="2">
        <v>0</v>
      </c>
      <c r="T1357" s="2">
        <v>0</v>
      </c>
      <c r="U1357" s="2">
        <v>0</v>
      </c>
      <c r="V1357" s="2">
        <v>0</v>
      </c>
      <c r="W1357" s="2">
        <f t="shared" ca="1" si="339"/>
        <v>116.85</v>
      </c>
    </row>
    <row r="1358" spans="1:23" hidden="1" x14ac:dyDescent="0.35">
      <c r="A1358" s="6" t="s">
        <v>80</v>
      </c>
      <c r="B1358" s="2" t="s">
        <v>130</v>
      </c>
      <c r="C1358" s="2" t="s">
        <v>109</v>
      </c>
      <c r="D1358" s="2">
        <f t="shared" si="337"/>
        <v>2</v>
      </c>
      <c r="E1358" s="2">
        <f t="shared" ca="1" si="331"/>
        <v>7.2</v>
      </c>
      <c r="F1358" s="2">
        <f t="shared" ca="1" si="332"/>
        <v>200</v>
      </c>
      <c r="G1358" s="2">
        <f t="shared" ca="1" si="333"/>
        <v>90</v>
      </c>
      <c r="H1358" s="2">
        <f t="shared" ca="1" si="334"/>
        <v>8.1999999999999993</v>
      </c>
      <c r="I1358" s="2">
        <f t="shared" ca="1" si="335"/>
        <v>14</v>
      </c>
      <c r="J1358" s="2">
        <f t="shared" ca="1" si="340"/>
        <v>10.8</v>
      </c>
      <c r="K1358" s="2">
        <f t="shared" ca="1" si="341"/>
        <v>2</v>
      </c>
      <c r="L1358" s="2">
        <f t="shared" ca="1" si="342"/>
        <v>1.3499999999999999</v>
      </c>
      <c r="M1358" s="2">
        <f t="shared" ca="1" si="343"/>
        <v>0.41</v>
      </c>
      <c r="N1358" s="14">
        <f t="shared" ca="1" si="344"/>
        <v>0.42</v>
      </c>
      <c r="O1358" s="2">
        <f t="shared" ca="1" si="345"/>
        <v>4.18</v>
      </c>
      <c r="P1358" s="14">
        <f t="shared" ca="1" si="336"/>
        <v>1.4285714285714286</v>
      </c>
      <c r="Q1358" s="2">
        <f t="shared" ca="1" si="346"/>
        <v>78.571428571428569</v>
      </c>
      <c r="R1358" s="2">
        <f t="shared" ca="1" si="338"/>
        <v>82.751428571428562</v>
      </c>
      <c r="S1358" s="2">
        <v>0</v>
      </c>
      <c r="T1358" s="2">
        <v>0</v>
      </c>
      <c r="U1358" s="2">
        <v>0</v>
      </c>
      <c r="V1358" s="2">
        <v>0</v>
      </c>
      <c r="W1358" s="2">
        <f t="shared" ca="1" si="339"/>
        <v>93.551428571428559</v>
      </c>
    </row>
    <row r="1359" spans="1:23" hidden="1" x14ac:dyDescent="0.35">
      <c r="A1359" s="6" t="s">
        <v>81</v>
      </c>
      <c r="B1359" s="2" t="s">
        <v>130</v>
      </c>
      <c r="C1359" s="2" t="s">
        <v>109</v>
      </c>
      <c r="D1359" s="2">
        <f t="shared" si="337"/>
        <v>2</v>
      </c>
      <c r="E1359" s="2">
        <f t="shared" ref="E1359:E1422" ca="1" si="347">(RANDBETWEEN(35,45)/10)*D1359</f>
        <v>8.6</v>
      </c>
      <c r="F1359" s="2">
        <f t="shared" ref="F1359:F1422" ca="1" si="348">RANDBETWEEN(90,110)*D1359</f>
        <v>186</v>
      </c>
      <c r="G1359" s="2">
        <f t="shared" ref="G1359:G1422" ca="1" si="349">RANDBETWEEN(45,60)*D1359</f>
        <v>92</v>
      </c>
      <c r="H1359" s="2">
        <f t="shared" ref="H1359:H1422" ca="1" si="350">(RANDBETWEEN(35,45)/10)*D1359</f>
        <v>7</v>
      </c>
      <c r="I1359" s="2">
        <f t="shared" ref="I1359:I1422" ca="1" si="351">RANDBETWEEN(2,8)*D1359</f>
        <v>16</v>
      </c>
      <c r="J1359" s="2">
        <f t="shared" ca="1" si="340"/>
        <v>12.899999999999999</v>
      </c>
      <c r="K1359" s="2">
        <f t="shared" ca="1" si="341"/>
        <v>1.86</v>
      </c>
      <c r="L1359" s="2">
        <f t="shared" ca="1" si="342"/>
        <v>1.38</v>
      </c>
      <c r="M1359" s="2">
        <f t="shared" ca="1" si="343"/>
        <v>0.35000000000000003</v>
      </c>
      <c r="N1359" s="14">
        <f t="shared" ca="1" si="344"/>
        <v>0.32</v>
      </c>
      <c r="O1359" s="2">
        <f t="shared" ca="1" si="345"/>
        <v>3.91</v>
      </c>
      <c r="P1359" s="14">
        <f t="shared" ca="1" si="336"/>
        <v>1.2612612612612613</v>
      </c>
      <c r="Q1359" s="2">
        <f t="shared" ca="1" si="346"/>
        <v>69.369369369369366</v>
      </c>
      <c r="R1359" s="2">
        <f t="shared" ca="1" si="338"/>
        <v>73.279369369369363</v>
      </c>
      <c r="S1359" s="2">
        <v>0</v>
      </c>
      <c r="T1359" s="2">
        <v>0</v>
      </c>
      <c r="U1359" s="2">
        <v>0</v>
      </c>
      <c r="V1359" s="2">
        <v>0</v>
      </c>
      <c r="W1359" s="2">
        <f t="shared" ca="1" si="339"/>
        <v>86.179369369369368</v>
      </c>
    </row>
    <row r="1360" spans="1:23" hidden="1" x14ac:dyDescent="0.35">
      <c r="A1360" s="6" t="s">
        <v>82</v>
      </c>
      <c r="B1360" s="2" t="s">
        <v>130</v>
      </c>
      <c r="C1360" s="2" t="s">
        <v>109</v>
      </c>
      <c r="D1360" s="2">
        <f t="shared" si="337"/>
        <v>2</v>
      </c>
      <c r="E1360" s="2">
        <f t="shared" ca="1" si="347"/>
        <v>8.8000000000000007</v>
      </c>
      <c r="F1360" s="2">
        <f t="shared" ca="1" si="348"/>
        <v>182</v>
      </c>
      <c r="G1360" s="2">
        <f t="shared" ca="1" si="349"/>
        <v>114</v>
      </c>
      <c r="H1360" s="2">
        <f t="shared" ca="1" si="350"/>
        <v>8.4</v>
      </c>
      <c r="I1360" s="2">
        <f t="shared" ca="1" si="351"/>
        <v>6</v>
      </c>
      <c r="J1360" s="2">
        <f t="shared" ca="1" si="340"/>
        <v>13.200000000000001</v>
      </c>
      <c r="K1360" s="2">
        <f t="shared" ca="1" si="341"/>
        <v>1.82</v>
      </c>
      <c r="L1360" s="2">
        <f t="shared" ca="1" si="342"/>
        <v>1.71</v>
      </c>
      <c r="M1360" s="2">
        <f t="shared" ca="1" si="343"/>
        <v>0.42000000000000004</v>
      </c>
      <c r="N1360" s="14">
        <f t="shared" ca="1" si="344"/>
        <v>0.18</v>
      </c>
      <c r="O1360" s="2">
        <f t="shared" ca="1" si="345"/>
        <v>4.13</v>
      </c>
      <c r="P1360" s="14">
        <f t="shared" ca="1" si="336"/>
        <v>1.5642458100558658</v>
      </c>
      <c r="Q1360" s="2">
        <f t="shared" ca="1" si="346"/>
        <v>86.033519553072622</v>
      </c>
      <c r="R1360" s="2">
        <f t="shared" ca="1" si="338"/>
        <v>90.163519553072618</v>
      </c>
      <c r="S1360" s="2">
        <v>0</v>
      </c>
      <c r="T1360" s="2">
        <v>0</v>
      </c>
      <c r="U1360" s="2">
        <v>0</v>
      </c>
      <c r="V1360" s="2">
        <v>0</v>
      </c>
      <c r="W1360" s="2">
        <f t="shared" ca="1" si="339"/>
        <v>103.36351955307262</v>
      </c>
    </row>
    <row r="1361" spans="1:23" hidden="1" x14ac:dyDescent="0.35">
      <c r="A1361" s="6" t="s">
        <v>83</v>
      </c>
      <c r="B1361" s="2" t="s">
        <v>130</v>
      </c>
      <c r="C1361" s="2" t="s">
        <v>109</v>
      </c>
      <c r="D1361" s="2">
        <f t="shared" si="337"/>
        <v>2</v>
      </c>
      <c r="E1361" s="2">
        <f t="shared" ca="1" si="347"/>
        <v>9</v>
      </c>
      <c r="F1361" s="2">
        <f t="shared" ca="1" si="348"/>
        <v>202</v>
      </c>
      <c r="G1361" s="2">
        <f t="shared" ca="1" si="349"/>
        <v>90</v>
      </c>
      <c r="H1361" s="2">
        <f t="shared" ca="1" si="350"/>
        <v>7.4</v>
      </c>
      <c r="I1361" s="2">
        <f t="shared" ca="1" si="351"/>
        <v>6</v>
      </c>
      <c r="J1361" s="2">
        <f t="shared" ca="1" si="340"/>
        <v>13.5</v>
      </c>
      <c r="K1361" s="2">
        <f t="shared" ca="1" si="341"/>
        <v>2.02</v>
      </c>
      <c r="L1361" s="2">
        <f t="shared" ca="1" si="342"/>
        <v>1.3499999999999999</v>
      </c>
      <c r="M1361" s="2">
        <f t="shared" ca="1" si="343"/>
        <v>0.37000000000000005</v>
      </c>
      <c r="N1361" s="14">
        <f t="shared" ca="1" si="344"/>
        <v>0.12</v>
      </c>
      <c r="O1361" s="2">
        <f t="shared" ca="1" si="345"/>
        <v>3.8600000000000003</v>
      </c>
      <c r="P1361" s="14">
        <f t="shared" ca="1" si="336"/>
        <v>1.5053763440860215</v>
      </c>
      <c r="Q1361" s="2">
        <f t="shared" ca="1" si="346"/>
        <v>82.795698924731184</v>
      </c>
      <c r="R1361" s="2">
        <f t="shared" ca="1" si="338"/>
        <v>86.655698924731183</v>
      </c>
      <c r="S1361" s="2">
        <v>0</v>
      </c>
      <c r="T1361" s="2">
        <v>0</v>
      </c>
      <c r="U1361" s="2">
        <v>0</v>
      </c>
      <c r="V1361" s="2">
        <v>0</v>
      </c>
      <c r="W1361" s="2">
        <f t="shared" ca="1" si="339"/>
        <v>100.15569892473118</v>
      </c>
    </row>
    <row r="1362" spans="1:23" hidden="1" x14ac:dyDescent="0.35">
      <c r="A1362" s="6" t="s">
        <v>84</v>
      </c>
      <c r="B1362" s="2" t="s">
        <v>130</v>
      </c>
      <c r="C1362" s="2" t="s">
        <v>109</v>
      </c>
      <c r="D1362" s="2">
        <f t="shared" si="337"/>
        <v>2</v>
      </c>
      <c r="E1362" s="2">
        <f t="shared" ca="1" si="347"/>
        <v>7.2</v>
      </c>
      <c r="F1362" s="2">
        <f t="shared" ca="1" si="348"/>
        <v>180</v>
      </c>
      <c r="G1362" s="2">
        <f t="shared" ca="1" si="349"/>
        <v>106</v>
      </c>
      <c r="H1362" s="2">
        <f t="shared" ca="1" si="350"/>
        <v>9</v>
      </c>
      <c r="I1362" s="2">
        <f t="shared" ca="1" si="351"/>
        <v>12</v>
      </c>
      <c r="J1362" s="2">
        <f t="shared" ca="1" si="340"/>
        <v>10.8</v>
      </c>
      <c r="K1362" s="2">
        <f t="shared" ca="1" si="341"/>
        <v>1.8</v>
      </c>
      <c r="L1362" s="2">
        <f t="shared" ca="1" si="342"/>
        <v>1.5899999999999999</v>
      </c>
      <c r="M1362" s="2">
        <f t="shared" ca="1" si="343"/>
        <v>0.45</v>
      </c>
      <c r="N1362" s="14">
        <f t="shared" ca="1" si="344"/>
        <v>0.36</v>
      </c>
      <c r="O1362" s="2">
        <f t="shared" ca="1" si="345"/>
        <v>4.2</v>
      </c>
      <c r="P1362" s="14">
        <f t="shared" ca="1" si="336"/>
        <v>1.3333333333333333</v>
      </c>
      <c r="Q1362" s="2">
        <f t="shared" ca="1" si="346"/>
        <v>73.333333333333329</v>
      </c>
      <c r="R1362" s="2">
        <f t="shared" ca="1" si="338"/>
        <v>77.533333333333331</v>
      </c>
      <c r="S1362" s="2">
        <v>0</v>
      </c>
      <c r="T1362" s="2">
        <v>0</v>
      </c>
      <c r="U1362" s="2">
        <v>0</v>
      </c>
      <c r="V1362" s="2">
        <v>0</v>
      </c>
      <c r="W1362" s="2">
        <f t="shared" ca="1" si="339"/>
        <v>88.333333333333329</v>
      </c>
    </row>
    <row r="1363" spans="1:23" hidden="1" x14ac:dyDescent="0.35">
      <c r="A1363" s="6" t="s">
        <v>85</v>
      </c>
      <c r="B1363" s="2" t="s">
        <v>130</v>
      </c>
      <c r="C1363" s="2" t="s">
        <v>109</v>
      </c>
      <c r="D1363" s="2">
        <f t="shared" si="337"/>
        <v>2</v>
      </c>
      <c r="E1363" s="2">
        <f t="shared" ca="1" si="347"/>
        <v>7.8</v>
      </c>
      <c r="F1363" s="2">
        <f t="shared" ca="1" si="348"/>
        <v>196</v>
      </c>
      <c r="G1363" s="2">
        <f t="shared" ca="1" si="349"/>
        <v>118</v>
      </c>
      <c r="H1363" s="2">
        <f t="shared" ca="1" si="350"/>
        <v>8.8000000000000007</v>
      </c>
      <c r="I1363" s="2">
        <f t="shared" ca="1" si="351"/>
        <v>4</v>
      </c>
      <c r="J1363" s="2">
        <f t="shared" ca="1" si="340"/>
        <v>11.7</v>
      </c>
      <c r="K1363" s="2">
        <f t="shared" ca="1" si="341"/>
        <v>1.96</v>
      </c>
      <c r="L1363" s="2">
        <f t="shared" ca="1" si="342"/>
        <v>1.77</v>
      </c>
      <c r="M1363" s="2">
        <f t="shared" ca="1" si="343"/>
        <v>0.44000000000000006</v>
      </c>
      <c r="N1363" s="14">
        <f t="shared" ca="1" si="344"/>
        <v>0.16</v>
      </c>
      <c r="O1363" s="2">
        <f t="shared" ca="1" si="345"/>
        <v>4.33</v>
      </c>
      <c r="P1363" s="14">
        <f t="shared" ca="1" si="336"/>
        <v>1.2389380530973451</v>
      </c>
      <c r="Q1363" s="2">
        <f t="shared" ca="1" si="346"/>
        <v>68.141592920353972</v>
      </c>
      <c r="R1363" s="2">
        <f t="shared" ca="1" si="338"/>
        <v>72.47159292035397</v>
      </c>
      <c r="S1363" s="2">
        <v>0</v>
      </c>
      <c r="T1363" s="2">
        <v>0</v>
      </c>
      <c r="U1363" s="2">
        <v>0</v>
      </c>
      <c r="V1363" s="2">
        <v>0</v>
      </c>
      <c r="W1363" s="2">
        <f t="shared" ca="1" si="339"/>
        <v>84.171592920353973</v>
      </c>
    </row>
    <row r="1364" spans="1:23" hidden="1" x14ac:dyDescent="0.35">
      <c r="A1364" s="6" t="s">
        <v>86</v>
      </c>
      <c r="B1364" s="2" t="s">
        <v>130</v>
      </c>
      <c r="C1364" s="2" t="s">
        <v>109</v>
      </c>
      <c r="D1364" s="2">
        <f t="shared" si="337"/>
        <v>2</v>
      </c>
      <c r="E1364" s="2">
        <f t="shared" ca="1" si="347"/>
        <v>9</v>
      </c>
      <c r="F1364" s="2">
        <f t="shared" ca="1" si="348"/>
        <v>198</v>
      </c>
      <c r="G1364" s="2">
        <f t="shared" ca="1" si="349"/>
        <v>118</v>
      </c>
      <c r="H1364" s="2">
        <f t="shared" ca="1" si="350"/>
        <v>7.2</v>
      </c>
      <c r="I1364" s="2">
        <f t="shared" ca="1" si="351"/>
        <v>4</v>
      </c>
      <c r="J1364" s="2">
        <f t="shared" ca="1" si="340"/>
        <v>13.5</v>
      </c>
      <c r="K1364" s="2">
        <f t="shared" ca="1" si="341"/>
        <v>1.98</v>
      </c>
      <c r="L1364" s="2">
        <f t="shared" ca="1" si="342"/>
        <v>1.77</v>
      </c>
      <c r="M1364" s="2">
        <f t="shared" ca="1" si="343"/>
        <v>0.36000000000000004</v>
      </c>
      <c r="N1364" s="14">
        <f t="shared" ca="1" si="344"/>
        <v>0.16</v>
      </c>
      <c r="O1364" s="2">
        <f t="shared" ca="1" si="345"/>
        <v>4.2700000000000005</v>
      </c>
      <c r="P1364" s="14">
        <f t="shared" ca="1" si="336"/>
        <v>1.4432989690721649</v>
      </c>
      <c r="Q1364" s="2">
        <f t="shared" ca="1" si="346"/>
        <v>79.381443298969074</v>
      </c>
      <c r="R1364" s="2">
        <f t="shared" ca="1" si="338"/>
        <v>83.65144329896907</v>
      </c>
      <c r="S1364" s="2">
        <v>0</v>
      </c>
      <c r="T1364" s="2">
        <v>0</v>
      </c>
      <c r="U1364" s="2">
        <v>0</v>
      </c>
      <c r="V1364" s="2">
        <v>0</v>
      </c>
      <c r="W1364" s="2">
        <f t="shared" ca="1" si="339"/>
        <v>97.15144329896907</v>
      </c>
    </row>
    <row r="1365" spans="1:23" hidden="1" x14ac:dyDescent="0.35">
      <c r="A1365" s="6" t="s">
        <v>87</v>
      </c>
      <c r="B1365" s="2" t="s">
        <v>130</v>
      </c>
      <c r="C1365" s="2" t="s">
        <v>109</v>
      </c>
      <c r="D1365" s="2">
        <f t="shared" si="337"/>
        <v>2</v>
      </c>
      <c r="E1365" s="2">
        <f t="shared" ca="1" si="347"/>
        <v>8.6</v>
      </c>
      <c r="F1365" s="2">
        <f t="shared" ca="1" si="348"/>
        <v>218</v>
      </c>
      <c r="G1365" s="2">
        <f t="shared" ca="1" si="349"/>
        <v>104</v>
      </c>
      <c r="H1365" s="2">
        <f t="shared" ca="1" si="350"/>
        <v>7.2</v>
      </c>
      <c r="I1365" s="2">
        <f t="shared" ca="1" si="351"/>
        <v>4</v>
      </c>
      <c r="J1365" s="2">
        <f t="shared" ca="1" si="340"/>
        <v>12.899999999999999</v>
      </c>
      <c r="K1365" s="2">
        <f t="shared" ca="1" si="341"/>
        <v>2.1800000000000002</v>
      </c>
      <c r="L1365" s="2">
        <f t="shared" ca="1" si="342"/>
        <v>1.56</v>
      </c>
      <c r="M1365" s="2">
        <f t="shared" ca="1" si="343"/>
        <v>0.36000000000000004</v>
      </c>
      <c r="N1365" s="14">
        <f t="shared" ca="1" si="344"/>
        <v>0.08</v>
      </c>
      <c r="O1365" s="2">
        <f t="shared" ca="1" si="345"/>
        <v>4.1800000000000006</v>
      </c>
      <c r="P1365" s="14">
        <f t="shared" ca="1" si="336"/>
        <v>1.4213197969543148</v>
      </c>
      <c r="Q1365" s="2">
        <f t="shared" ca="1" si="346"/>
        <v>78.172588832487307</v>
      </c>
      <c r="R1365" s="2">
        <f t="shared" ca="1" si="338"/>
        <v>82.352588832487314</v>
      </c>
      <c r="S1365" s="2">
        <v>0</v>
      </c>
      <c r="T1365" s="2">
        <v>0</v>
      </c>
      <c r="U1365" s="2">
        <v>0</v>
      </c>
      <c r="V1365" s="2">
        <v>0</v>
      </c>
      <c r="W1365" s="2">
        <f t="shared" ca="1" si="339"/>
        <v>95.252588832487305</v>
      </c>
    </row>
    <row r="1366" spans="1:23" hidden="1" x14ac:dyDescent="0.35">
      <c r="A1366" s="6" t="s">
        <v>88</v>
      </c>
      <c r="B1366" s="2" t="s">
        <v>130</v>
      </c>
      <c r="C1366" s="2" t="s">
        <v>109</v>
      </c>
      <c r="D1366" s="2">
        <f t="shared" si="337"/>
        <v>2</v>
      </c>
      <c r="E1366" s="2">
        <f t="shared" ca="1" si="347"/>
        <v>8.6</v>
      </c>
      <c r="F1366" s="2">
        <f t="shared" ca="1" si="348"/>
        <v>184</v>
      </c>
      <c r="G1366" s="2">
        <f t="shared" ca="1" si="349"/>
        <v>114</v>
      </c>
      <c r="H1366" s="2">
        <f t="shared" ca="1" si="350"/>
        <v>7.4</v>
      </c>
      <c r="I1366" s="2">
        <f t="shared" ca="1" si="351"/>
        <v>14</v>
      </c>
      <c r="J1366" s="2">
        <f t="shared" ca="1" si="340"/>
        <v>12.899999999999999</v>
      </c>
      <c r="K1366" s="2">
        <f t="shared" ca="1" si="341"/>
        <v>1.84</v>
      </c>
      <c r="L1366" s="2">
        <f t="shared" ca="1" si="342"/>
        <v>1.71</v>
      </c>
      <c r="M1366" s="2">
        <f t="shared" ca="1" si="343"/>
        <v>0.37000000000000005</v>
      </c>
      <c r="N1366" s="14">
        <f t="shared" ca="1" si="344"/>
        <v>0.28000000000000003</v>
      </c>
      <c r="O1366" s="2">
        <f t="shared" ca="1" si="345"/>
        <v>4.2</v>
      </c>
      <c r="P1366" s="14">
        <f t="shared" ca="1" si="336"/>
        <v>1.6184971098265897</v>
      </c>
      <c r="Q1366" s="2">
        <f t="shared" ca="1" si="346"/>
        <v>89.017341040462426</v>
      </c>
      <c r="R1366" s="2">
        <f t="shared" ca="1" si="338"/>
        <v>93.217341040462429</v>
      </c>
      <c r="S1366" s="2">
        <v>0</v>
      </c>
      <c r="T1366" s="2">
        <v>0</v>
      </c>
      <c r="U1366" s="2">
        <v>0</v>
      </c>
      <c r="V1366" s="2">
        <v>0</v>
      </c>
      <c r="W1366" s="2">
        <f t="shared" ca="1" si="339"/>
        <v>106.11734104046243</v>
      </c>
    </row>
    <row r="1367" spans="1:23" hidden="1" x14ac:dyDescent="0.35">
      <c r="A1367" s="6" t="s">
        <v>89</v>
      </c>
      <c r="B1367" s="2" t="s">
        <v>130</v>
      </c>
      <c r="C1367" s="2" t="s">
        <v>109</v>
      </c>
      <c r="D1367" s="2">
        <f t="shared" si="337"/>
        <v>2</v>
      </c>
      <c r="E1367" s="2">
        <f t="shared" ca="1" si="347"/>
        <v>7.4</v>
      </c>
      <c r="F1367" s="2">
        <f t="shared" ca="1" si="348"/>
        <v>218</v>
      </c>
      <c r="G1367" s="2">
        <f t="shared" ca="1" si="349"/>
        <v>120</v>
      </c>
      <c r="H1367" s="2">
        <f t="shared" ca="1" si="350"/>
        <v>8.4</v>
      </c>
      <c r="I1367" s="2">
        <f t="shared" ca="1" si="351"/>
        <v>10</v>
      </c>
      <c r="J1367" s="2">
        <f t="shared" ca="1" si="340"/>
        <v>11.100000000000001</v>
      </c>
      <c r="K1367" s="2">
        <f t="shared" ca="1" si="341"/>
        <v>2.1800000000000002</v>
      </c>
      <c r="L1367" s="2">
        <f t="shared" ca="1" si="342"/>
        <v>1.7999999999999998</v>
      </c>
      <c r="M1367" s="2">
        <f t="shared" ca="1" si="343"/>
        <v>0.42000000000000004</v>
      </c>
      <c r="N1367" s="14">
        <f t="shared" ca="1" si="344"/>
        <v>0.5</v>
      </c>
      <c r="O1367" s="2">
        <f t="shared" ca="1" si="345"/>
        <v>4.9000000000000004</v>
      </c>
      <c r="P1367" s="14">
        <f t="shared" ca="1" si="336"/>
        <v>1.8064516129032258</v>
      </c>
      <c r="Q1367" s="2">
        <f t="shared" ca="1" si="346"/>
        <v>99.354838709677423</v>
      </c>
      <c r="R1367" s="2">
        <f t="shared" ca="1" si="338"/>
        <v>104.25483870967743</v>
      </c>
      <c r="S1367" s="2">
        <v>0</v>
      </c>
      <c r="T1367" s="2">
        <v>0</v>
      </c>
      <c r="U1367" s="2">
        <v>0</v>
      </c>
      <c r="V1367" s="2">
        <v>0</v>
      </c>
      <c r="W1367" s="2">
        <f t="shared" ca="1" si="339"/>
        <v>115.35483870967744</v>
      </c>
    </row>
    <row r="1368" spans="1:23" hidden="1" x14ac:dyDescent="0.35">
      <c r="A1368" s="6" t="s">
        <v>90</v>
      </c>
      <c r="B1368" s="2" t="s">
        <v>130</v>
      </c>
      <c r="C1368" s="2" t="s">
        <v>109</v>
      </c>
      <c r="D1368" s="2">
        <f t="shared" si="337"/>
        <v>2</v>
      </c>
      <c r="E1368" s="2">
        <f t="shared" ca="1" si="347"/>
        <v>8.4</v>
      </c>
      <c r="F1368" s="2">
        <f t="shared" ca="1" si="348"/>
        <v>212</v>
      </c>
      <c r="G1368" s="2">
        <f t="shared" ca="1" si="349"/>
        <v>106</v>
      </c>
      <c r="H1368" s="2">
        <f t="shared" ca="1" si="350"/>
        <v>8.1999999999999993</v>
      </c>
      <c r="I1368" s="2">
        <f t="shared" ca="1" si="351"/>
        <v>16</v>
      </c>
      <c r="J1368" s="2">
        <f t="shared" ca="1" si="340"/>
        <v>12.600000000000001</v>
      </c>
      <c r="K1368" s="2">
        <f t="shared" ca="1" si="341"/>
        <v>2.12</v>
      </c>
      <c r="L1368" s="2">
        <f t="shared" ca="1" si="342"/>
        <v>1.5899999999999999</v>
      </c>
      <c r="M1368" s="2">
        <f t="shared" ca="1" si="343"/>
        <v>0.41</v>
      </c>
      <c r="N1368" s="14">
        <f t="shared" ca="1" si="344"/>
        <v>0.64</v>
      </c>
      <c r="O1368" s="2">
        <f t="shared" ca="1" si="345"/>
        <v>4.76</v>
      </c>
      <c r="P1368" s="14">
        <f t="shared" ca="1" si="336"/>
        <v>1.8543046357615893</v>
      </c>
      <c r="Q1368" s="2">
        <f t="shared" ca="1" si="346"/>
        <v>101.98675496688742</v>
      </c>
      <c r="R1368" s="2">
        <f t="shared" ca="1" si="338"/>
        <v>106.74675496688742</v>
      </c>
      <c r="S1368" s="2">
        <v>0</v>
      </c>
      <c r="T1368" s="2">
        <v>0</v>
      </c>
      <c r="U1368" s="2">
        <v>0</v>
      </c>
      <c r="V1368" s="2">
        <v>0</v>
      </c>
      <c r="W1368" s="2">
        <f t="shared" ca="1" si="339"/>
        <v>119.34675496688743</v>
      </c>
    </row>
    <row r="1369" spans="1:23" hidden="1" x14ac:dyDescent="0.35">
      <c r="A1369" s="6" t="s">
        <v>91</v>
      </c>
      <c r="B1369" s="2" t="s">
        <v>130</v>
      </c>
      <c r="C1369" s="2" t="s">
        <v>109</v>
      </c>
      <c r="D1369" s="2">
        <f t="shared" si="337"/>
        <v>2</v>
      </c>
      <c r="E1369" s="2">
        <f t="shared" ca="1" si="347"/>
        <v>7.8</v>
      </c>
      <c r="F1369" s="2">
        <f t="shared" ca="1" si="348"/>
        <v>212</v>
      </c>
      <c r="G1369" s="2">
        <f t="shared" ca="1" si="349"/>
        <v>104</v>
      </c>
      <c r="H1369" s="2">
        <f t="shared" ca="1" si="350"/>
        <v>7.6</v>
      </c>
      <c r="I1369" s="2">
        <f t="shared" ca="1" si="351"/>
        <v>8</v>
      </c>
      <c r="J1369" s="2">
        <f t="shared" ca="1" si="340"/>
        <v>11.7</v>
      </c>
      <c r="K1369" s="2">
        <f t="shared" ca="1" si="341"/>
        <v>2.12</v>
      </c>
      <c r="L1369" s="2">
        <f t="shared" ca="1" si="342"/>
        <v>1.56</v>
      </c>
      <c r="M1369" s="2">
        <f t="shared" ca="1" si="343"/>
        <v>0.38</v>
      </c>
      <c r="N1369" s="14">
        <f t="shared" ca="1" si="344"/>
        <v>0.24</v>
      </c>
      <c r="O1369" s="2">
        <f t="shared" ca="1" si="345"/>
        <v>4.3000000000000007</v>
      </c>
      <c r="P1369" s="14">
        <f t="shared" ca="1" si="336"/>
        <v>1.7073170731707317</v>
      </c>
      <c r="Q1369" s="2">
        <f t="shared" ca="1" si="346"/>
        <v>93.902439024390247</v>
      </c>
      <c r="R1369" s="2">
        <f t="shared" ca="1" si="338"/>
        <v>98.202439024390245</v>
      </c>
      <c r="S1369" s="2">
        <v>0</v>
      </c>
      <c r="T1369" s="2">
        <v>0</v>
      </c>
      <c r="U1369" s="2">
        <v>0</v>
      </c>
      <c r="V1369" s="2">
        <v>0</v>
      </c>
      <c r="W1369" s="2">
        <f t="shared" ca="1" si="339"/>
        <v>109.90243902439025</v>
      </c>
    </row>
    <row r="1370" spans="1:23" hidden="1" x14ac:dyDescent="0.35">
      <c r="A1370" s="6" t="s">
        <v>92</v>
      </c>
      <c r="B1370" s="2" t="s">
        <v>130</v>
      </c>
      <c r="C1370" s="2" t="s">
        <v>109</v>
      </c>
      <c r="D1370" s="2">
        <f t="shared" si="337"/>
        <v>2</v>
      </c>
      <c r="E1370" s="2">
        <f t="shared" ca="1" si="347"/>
        <v>7.4</v>
      </c>
      <c r="F1370" s="2">
        <f t="shared" ca="1" si="348"/>
        <v>208</v>
      </c>
      <c r="G1370" s="2">
        <f t="shared" ca="1" si="349"/>
        <v>94</v>
      </c>
      <c r="H1370" s="2">
        <f t="shared" ca="1" si="350"/>
        <v>8</v>
      </c>
      <c r="I1370" s="2">
        <f t="shared" ca="1" si="351"/>
        <v>14</v>
      </c>
      <c r="J1370" s="2">
        <f t="shared" ca="1" si="340"/>
        <v>11.100000000000001</v>
      </c>
      <c r="K1370" s="2">
        <f t="shared" ca="1" si="341"/>
        <v>2.08</v>
      </c>
      <c r="L1370" s="2">
        <f t="shared" ca="1" si="342"/>
        <v>1.41</v>
      </c>
      <c r="M1370" s="2">
        <f t="shared" ca="1" si="343"/>
        <v>0.4</v>
      </c>
      <c r="N1370" s="14">
        <f t="shared" ca="1" si="344"/>
        <v>0.28000000000000003</v>
      </c>
      <c r="O1370" s="2">
        <f t="shared" ca="1" si="345"/>
        <v>4.17</v>
      </c>
      <c r="P1370" s="14">
        <f t="shared" ca="1" si="336"/>
        <v>1.5555555555555556</v>
      </c>
      <c r="Q1370" s="2">
        <f t="shared" ca="1" si="346"/>
        <v>85.555555555555557</v>
      </c>
      <c r="R1370" s="2">
        <f t="shared" ca="1" si="338"/>
        <v>89.725555555555559</v>
      </c>
      <c r="S1370" s="2">
        <v>0</v>
      </c>
      <c r="T1370" s="2">
        <v>0</v>
      </c>
      <c r="U1370" s="2">
        <v>0</v>
      </c>
      <c r="V1370" s="2">
        <v>0</v>
      </c>
      <c r="W1370" s="2">
        <f t="shared" ca="1" si="339"/>
        <v>100.82555555555555</v>
      </c>
    </row>
    <row r="1371" spans="1:23" hidden="1" x14ac:dyDescent="0.35">
      <c r="A1371" s="6" t="s">
        <v>93</v>
      </c>
      <c r="B1371" s="2" t="s">
        <v>130</v>
      </c>
      <c r="C1371" s="2" t="s">
        <v>109</v>
      </c>
      <c r="D1371" s="2">
        <f t="shared" si="337"/>
        <v>2</v>
      </c>
      <c r="E1371" s="2">
        <f t="shared" ca="1" si="347"/>
        <v>8.1999999999999993</v>
      </c>
      <c r="F1371" s="2">
        <f t="shared" ca="1" si="348"/>
        <v>214</v>
      </c>
      <c r="G1371" s="2">
        <f t="shared" ca="1" si="349"/>
        <v>112</v>
      </c>
      <c r="H1371" s="2">
        <f t="shared" ca="1" si="350"/>
        <v>9</v>
      </c>
      <c r="I1371" s="2">
        <f t="shared" ca="1" si="351"/>
        <v>8</v>
      </c>
      <c r="J1371" s="2">
        <f t="shared" ca="1" si="340"/>
        <v>12.299999999999999</v>
      </c>
      <c r="K1371" s="2">
        <f t="shared" ca="1" si="341"/>
        <v>2.14</v>
      </c>
      <c r="L1371" s="2">
        <f t="shared" ca="1" si="342"/>
        <v>1.68</v>
      </c>
      <c r="M1371" s="2">
        <f t="shared" ca="1" si="343"/>
        <v>0.45</v>
      </c>
      <c r="N1371" s="14">
        <f t="shared" ca="1" si="344"/>
        <v>0.4</v>
      </c>
      <c r="O1371" s="2">
        <f t="shared" ca="1" si="345"/>
        <v>4.6700000000000008</v>
      </c>
      <c r="P1371" s="14">
        <f t="shared" ca="1" si="336"/>
        <v>1.3930348258706469</v>
      </c>
      <c r="Q1371" s="2">
        <f t="shared" ca="1" si="346"/>
        <v>76.616915422885583</v>
      </c>
      <c r="R1371" s="2">
        <f t="shared" ca="1" si="338"/>
        <v>81.286915422885585</v>
      </c>
      <c r="S1371" s="2">
        <v>0</v>
      </c>
      <c r="T1371" s="2">
        <v>0</v>
      </c>
      <c r="U1371" s="2">
        <v>0</v>
      </c>
      <c r="V1371" s="2">
        <v>0</v>
      </c>
      <c r="W1371" s="2">
        <f t="shared" ca="1" si="339"/>
        <v>93.586915422885582</v>
      </c>
    </row>
    <row r="1372" spans="1:23" hidden="1" x14ac:dyDescent="0.35">
      <c r="A1372" s="6" t="s">
        <v>94</v>
      </c>
      <c r="B1372" s="2" t="s">
        <v>130</v>
      </c>
      <c r="C1372" s="2" t="s">
        <v>109</v>
      </c>
      <c r="D1372" s="2">
        <f t="shared" si="337"/>
        <v>2</v>
      </c>
      <c r="E1372" s="2">
        <f t="shared" ca="1" si="347"/>
        <v>7.4</v>
      </c>
      <c r="F1372" s="2">
        <f t="shared" ca="1" si="348"/>
        <v>204</v>
      </c>
      <c r="G1372" s="2">
        <f t="shared" ca="1" si="349"/>
        <v>90</v>
      </c>
      <c r="H1372" s="2">
        <f t="shared" ca="1" si="350"/>
        <v>8.6</v>
      </c>
      <c r="I1372" s="2">
        <f t="shared" ca="1" si="351"/>
        <v>16</v>
      </c>
      <c r="J1372" s="2">
        <f t="shared" ca="1" si="340"/>
        <v>11.100000000000001</v>
      </c>
      <c r="K1372" s="2">
        <f t="shared" ca="1" si="341"/>
        <v>2.04</v>
      </c>
      <c r="L1372" s="2">
        <f t="shared" ca="1" si="342"/>
        <v>1.3499999999999999</v>
      </c>
      <c r="M1372" s="2">
        <f t="shared" ca="1" si="343"/>
        <v>0.43</v>
      </c>
      <c r="N1372" s="14">
        <f t="shared" ca="1" si="344"/>
        <v>0.8</v>
      </c>
      <c r="O1372" s="2">
        <f t="shared" ca="1" si="345"/>
        <v>4.62</v>
      </c>
      <c r="P1372" s="14">
        <f t="shared" ca="1" si="336"/>
        <v>1.1764705882352942</v>
      </c>
      <c r="Q1372" s="2">
        <f t="shared" ca="1" si="346"/>
        <v>64.705882352941174</v>
      </c>
      <c r="R1372" s="2">
        <f t="shared" ca="1" si="338"/>
        <v>69.325882352941179</v>
      </c>
      <c r="S1372" s="2">
        <v>0</v>
      </c>
      <c r="T1372" s="2">
        <v>0</v>
      </c>
      <c r="U1372" s="2">
        <v>0</v>
      </c>
      <c r="V1372" s="2">
        <v>0</v>
      </c>
      <c r="W1372" s="2">
        <f t="shared" ca="1" si="339"/>
        <v>80.425882352941187</v>
      </c>
    </row>
    <row r="1373" spans="1:23" x14ac:dyDescent="0.35">
      <c r="A1373" s="6" t="s">
        <v>95</v>
      </c>
      <c r="B1373" s="2" t="s">
        <v>130</v>
      </c>
      <c r="C1373" s="2" t="s">
        <v>109</v>
      </c>
      <c r="D1373" s="2">
        <f t="shared" si="337"/>
        <v>2</v>
      </c>
      <c r="E1373" s="2">
        <f t="shared" ca="1" si="347"/>
        <v>7.4</v>
      </c>
      <c r="F1373" s="2">
        <f t="shared" ca="1" si="348"/>
        <v>186</v>
      </c>
      <c r="G1373" s="2">
        <f t="shared" ca="1" si="349"/>
        <v>90</v>
      </c>
      <c r="H1373" s="2">
        <f t="shared" ca="1" si="350"/>
        <v>9</v>
      </c>
      <c r="I1373" s="2">
        <f t="shared" ca="1" si="351"/>
        <v>8</v>
      </c>
      <c r="J1373" s="2">
        <f t="shared" ca="1" si="340"/>
        <v>11.100000000000001</v>
      </c>
      <c r="K1373" s="2">
        <f t="shared" ca="1" si="341"/>
        <v>1.86</v>
      </c>
      <c r="L1373" s="2">
        <f t="shared" ca="1" si="342"/>
        <v>1.3499999999999999</v>
      </c>
      <c r="M1373" s="2">
        <f t="shared" ca="1" si="343"/>
        <v>0.45</v>
      </c>
      <c r="N1373" s="14">
        <f t="shared" ca="1" si="344"/>
        <v>0.24</v>
      </c>
      <c r="O1373" s="2">
        <f t="shared" ca="1" si="345"/>
        <v>3.9000000000000004</v>
      </c>
      <c r="P1373" s="14">
        <f t="shared" ca="1" si="336"/>
        <v>1.7721518987341771</v>
      </c>
      <c r="Q1373" s="2">
        <f t="shared" ca="1" si="346"/>
        <v>97.468354430379748</v>
      </c>
      <c r="R1373" s="2">
        <f t="shared" ca="1" si="338"/>
        <v>101.36835443037975</v>
      </c>
      <c r="S1373" s="2">
        <v>0</v>
      </c>
      <c r="T1373" s="2">
        <v>0</v>
      </c>
      <c r="U1373" s="2">
        <v>0</v>
      </c>
      <c r="V1373" s="2">
        <v>0</v>
      </c>
      <c r="W1373" s="2">
        <f t="shared" ca="1" si="339"/>
        <v>112.46835443037975</v>
      </c>
    </row>
    <row r="1374" spans="1:23" hidden="1" x14ac:dyDescent="0.35">
      <c r="A1374" s="6" t="s">
        <v>96</v>
      </c>
      <c r="B1374" s="2" t="s">
        <v>130</v>
      </c>
      <c r="C1374" s="2" t="s">
        <v>109</v>
      </c>
      <c r="D1374" s="2">
        <f t="shared" si="337"/>
        <v>2</v>
      </c>
      <c r="E1374" s="2">
        <f t="shared" ca="1" si="347"/>
        <v>7.6</v>
      </c>
      <c r="F1374" s="2">
        <f t="shared" ca="1" si="348"/>
        <v>194</v>
      </c>
      <c r="G1374" s="2">
        <f t="shared" ca="1" si="349"/>
        <v>92</v>
      </c>
      <c r="H1374" s="2">
        <f t="shared" ca="1" si="350"/>
        <v>7</v>
      </c>
      <c r="I1374" s="2">
        <f t="shared" ca="1" si="351"/>
        <v>8</v>
      </c>
      <c r="J1374" s="2">
        <f t="shared" ca="1" si="340"/>
        <v>11.399999999999999</v>
      </c>
      <c r="K1374" s="2">
        <f t="shared" ca="1" si="341"/>
        <v>1.94</v>
      </c>
      <c r="L1374" s="2">
        <f t="shared" ca="1" si="342"/>
        <v>1.38</v>
      </c>
      <c r="M1374" s="2">
        <f t="shared" ca="1" si="343"/>
        <v>0.35000000000000003</v>
      </c>
      <c r="N1374" s="14">
        <f t="shared" ca="1" si="344"/>
        <v>0.16</v>
      </c>
      <c r="O1374" s="2">
        <f t="shared" ca="1" si="345"/>
        <v>3.83</v>
      </c>
      <c r="P1374" s="14">
        <f t="shared" ca="1" si="336"/>
        <v>1.320754716981132</v>
      </c>
      <c r="Q1374" s="2">
        <f t="shared" ca="1" si="346"/>
        <v>72.641509433962256</v>
      </c>
      <c r="R1374" s="2">
        <f t="shared" ca="1" si="338"/>
        <v>76.471509433962254</v>
      </c>
      <c r="S1374" s="2">
        <v>0</v>
      </c>
      <c r="T1374" s="2">
        <v>0</v>
      </c>
      <c r="U1374" s="2">
        <v>0</v>
      </c>
      <c r="V1374" s="2">
        <v>0</v>
      </c>
      <c r="W1374" s="2">
        <f t="shared" ca="1" si="339"/>
        <v>87.871509433962245</v>
      </c>
    </row>
    <row r="1375" spans="1:23" hidden="1" x14ac:dyDescent="0.35">
      <c r="A1375" s="6" t="s">
        <v>97</v>
      </c>
      <c r="B1375" s="2" t="s">
        <v>130</v>
      </c>
      <c r="C1375" s="2" t="s">
        <v>109</v>
      </c>
      <c r="D1375" s="2">
        <f t="shared" si="337"/>
        <v>2</v>
      </c>
      <c r="E1375" s="2">
        <f t="shared" ca="1" si="347"/>
        <v>7.4</v>
      </c>
      <c r="F1375" s="2">
        <f t="shared" ca="1" si="348"/>
        <v>184</v>
      </c>
      <c r="G1375" s="2">
        <f t="shared" ca="1" si="349"/>
        <v>102</v>
      </c>
      <c r="H1375" s="2">
        <f t="shared" ca="1" si="350"/>
        <v>7</v>
      </c>
      <c r="I1375" s="2">
        <f t="shared" ca="1" si="351"/>
        <v>10</v>
      </c>
      <c r="J1375" s="2">
        <f t="shared" ca="1" si="340"/>
        <v>11.100000000000001</v>
      </c>
      <c r="K1375" s="2">
        <f t="shared" ca="1" si="341"/>
        <v>1.84</v>
      </c>
      <c r="L1375" s="2">
        <f t="shared" ca="1" si="342"/>
        <v>1.53</v>
      </c>
      <c r="M1375" s="2">
        <f t="shared" ca="1" si="343"/>
        <v>0.35000000000000003</v>
      </c>
      <c r="N1375" s="14">
        <f t="shared" ca="1" si="344"/>
        <v>0.4</v>
      </c>
      <c r="O1375" s="2">
        <f t="shared" ca="1" si="345"/>
        <v>4.12</v>
      </c>
      <c r="P1375" s="14">
        <f t="shared" ca="1" si="336"/>
        <v>1.2669683257918551</v>
      </c>
      <c r="Q1375" s="2">
        <f t="shared" ca="1" si="346"/>
        <v>69.68325791855203</v>
      </c>
      <c r="R1375" s="2">
        <f t="shared" ca="1" si="338"/>
        <v>73.803257918552035</v>
      </c>
      <c r="S1375" s="2">
        <v>0</v>
      </c>
      <c r="T1375" s="2">
        <v>0</v>
      </c>
      <c r="U1375" s="2">
        <v>0</v>
      </c>
      <c r="V1375" s="2">
        <v>0</v>
      </c>
      <c r="W1375" s="2">
        <f t="shared" ca="1" si="339"/>
        <v>84.903257918552043</v>
      </c>
    </row>
    <row r="1376" spans="1:23" hidden="1" x14ac:dyDescent="0.35">
      <c r="A1376" s="6" t="s">
        <v>50</v>
      </c>
      <c r="B1376" s="2" t="s">
        <v>131</v>
      </c>
      <c r="C1376" s="2" t="s">
        <v>109</v>
      </c>
      <c r="D1376" s="2">
        <f t="shared" si="337"/>
        <v>2</v>
      </c>
      <c r="E1376" s="2">
        <f t="shared" ca="1" si="347"/>
        <v>7.6</v>
      </c>
      <c r="F1376" s="2">
        <f t="shared" ca="1" si="348"/>
        <v>188</v>
      </c>
      <c r="G1376" s="2">
        <f t="shared" ca="1" si="349"/>
        <v>116</v>
      </c>
      <c r="H1376" s="2">
        <f t="shared" ca="1" si="350"/>
        <v>7.8</v>
      </c>
      <c r="I1376" s="2">
        <f t="shared" ca="1" si="351"/>
        <v>14</v>
      </c>
      <c r="J1376" s="2">
        <f t="shared" ca="1" si="340"/>
        <v>11.399999999999999</v>
      </c>
      <c r="K1376" s="2">
        <f t="shared" ca="1" si="341"/>
        <v>1.8800000000000001</v>
      </c>
      <c r="L1376" s="2">
        <f t="shared" ca="1" si="342"/>
        <v>1.74</v>
      </c>
      <c r="M1376" s="2">
        <f t="shared" ca="1" si="343"/>
        <v>0.39</v>
      </c>
      <c r="N1376" s="14">
        <f t="shared" ca="1" si="344"/>
        <v>0.42</v>
      </c>
      <c r="O1376" s="2">
        <f t="shared" ca="1" si="345"/>
        <v>4.43</v>
      </c>
      <c r="P1376" s="14">
        <f t="shared" ca="1" si="336"/>
        <v>1.1475409836065573</v>
      </c>
      <c r="Q1376" s="2">
        <f t="shared" ca="1" si="346"/>
        <v>63.114754098360649</v>
      </c>
      <c r="R1376" s="2">
        <f t="shared" ca="1" si="338"/>
        <v>67.544754098360642</v>
      </c>
      <c r="S1376" s="2">
        <v>0</v>
      </c>
      <c r="T1376" s="2">
        <v>0</v>
      </c>
      <c r="U1376" s="2">
        <v>0</v>
      </c>
      <c r="V1376" s="2">
        <v>0</v>
      </c>
      <c r="W1376" s="2">
        <f t="shared" ca="1" si="339"/>
        <v>78.944754098360647</v>
      </c>
    </row>
    <row r="1377" spans="1:23" hidden="1" x14ac:dyDescent="0.35">
      <c r="A1377" s="6" t="s">
        <v>51</v>
      </c>
      <c r="B1377" s="2" t="s">
        <v>131</v>
      </c>
      <c r="C1377" s="2" t="s">
        <v>109</v>
      </c>
      <c r="D1377" s="2">
        <f t="shared" si="337"/>
        <v>2</v>
      </c>
      <c r="E1377" s="2">
        <f t="shared" ca="1" si="347"/>
        <v>8.6</v>
      </c>
      <c r="F1377" s="2">
        <f t="shared" ca="1" si="348"/>
        <v>182</v>
      </c>
      <c r="G1377" s="2">
        <f t="shared" ca="1" si="349"/>
        <v>110</v>
      </c>
      <c r="H1377" s="2">
        <f t="shared" ca="1" si="350"/>
        <v>9</v>
      </c>
      <c r="I1377" s="2">
        <f t="shared" ca="1" si="351"/>
        <v>10</v>
      </c>
      <c r="J1377" s="2">
        <f t="shared" ca="1" si="340"/>
        <v>12.899999999999999</v>
      </c>
      <c r="K1377" s="2">
        <f t="shared" ca="1" si="341"/>
        <v>1.82</v>
      </c>
      <c r="L1377" s="2">
        <f t="shared" ca="1" si="342"/>
        <v>1.65</v>
      </c>
      <c r="M1377" s="2">
        <f t="shared" ca="1" si="343"/>
        <v>0.45</v>
      </c>
      <c r="N1377" s="14">
        <f t="shared" ca="1" si="344"/>
        <v>0.3</v>
      </c>
      <c r="O1377" s="2">
        <f t="shared" ca="1" si="345"/>
        <v>4.22</v>
      </c>
      <c r="P1377" s="14">
        <f t="shared" ca="1" si="336"/>
        <v>1.2785388127853881</v>
      </c>
      <c r="Q1377" s="2">
        <f t="shared" ca="1" si="346"/>
        <v>70.319634703196343</v>
      </c>
      <c r="R1377" s="2">
        <f t="shared" ca="1" si="338"/>
        <v>74.539634703196342</v>
      </c>
      <c r="S1377" s="2">
        <v>0</v>
      </c>
      <c r="T1377" s="2">
        <v>0</v>
      </c>
      <c r="U1377" s="2">
        <v>0</v>
      </c>
      <c r="V1377" s="2">
        <v>0</v>
      </c>
      <c r="W1377" s="2">
        <f t="shared" ca="1" si="339"/>
        <v>87.439634703196333</v>
      </c>
    </row>
    <row r="1378" spans="1:23" hidden="1" x14ac:dyDescent="0.35">
      <c r="A1378" s="6" t="s">
        <v>52</v>
      </c>
      <c r="B1378" s="2" t="s">
        <v>131</v>
      </c>
      <c r="C1378" s="2" t="s">
        <v>109</v>
      </c>
      <c r="D1378" s="2">
        <f t="shared" si="337"/>
        <v>2</v>
      </c>
      <c r="E1378" s="2">
        <f t="shared" ca="1" si="347"/>
        <v>7.8</v>
      </c>
      <c r="F1378" s="2">
        <f t="shared" ca="1" si="348"/>
        <v>180</v>
      </c>
      <c r="G1378" s="2">
        <f t="shared" ca="1" si="349"/>
        <v>120</v>
      </c>
      <c r="H1378" s="2">
        <f t="shared" ca="1" si="350"/>
        <v>7.2</v>
      </c>
      <c r="I1378" s="2">
        <f t="shared" ca="1" si="351"/>
        <v>4</v>
      </c>
      <c r="J1378" s="2">
        <f t="shared" ca="1" si="340"/>
        <v>11.7</v>
      </c>
      <c r="K1378" s="2">
        <f t="shared" ca="1" si="341"/>
        <v>1.8</v>
      </c>
      <c r="L1378" s="2">
        <f t="shared" ca="1" si="342"/>
        <v>1.7999999999999998</v>
      </c>
      <c r="M1378" s="2">
        <f t="shared" ca="1" si="343"/>
        <v>0.36000000000000004</v>
      </c>
      <c r="N1378" s="14">
        <f t="shared" ca="1" si="344"/>
        <v>0.16</v>
      </c>
      <c r="O1378" s="2">
        <f t="shared" ca="1" si="345"/>
        <v>4.1199999999999992</v>
      </c>
      <c r="P1378" s="14">
        <f t="shared" ca="1" si="336"/>
        <v>1.3658536585365855</v>
      </c>
      <c r="Q1378" s="2">
        <f t="shared" ca="1" si="346"/>
        <v>75.121951219512198</v>
      </c>
      <c r="R1378" s="2">
        <f t="shared" ca="1" si="338"/>
        <v>79.241951219512202</v>
      </c>
      <c r="S1378" s="2">
        <v>0</v>
      </c>
      <c r="T1378" s="2">
        <v>0</v>
      </c>
      <c r="U1378" s="2">
        <v>0</v>
      </c>
      <c r="V1378" s="2">
        <v>0</v>
      </c>
      <c r="W1378" s="2">
        <f t="shared" ca="1" si="339"/>
        <v>90.941951219512205</v>
      </c>
    </row>
    <row r="1379" spans="1:23" hidden="1" x14ac:dyDescent="0.35">
      <c r="A1379" s="6" t="s">
        <v>53</v>
      </c>
      <c r="B1379" s="2" t="s">
        <v>131</v>
      </c>
      <c r="C1379" s="2" t="s">
        <v>109</v>
      </c>
      <c r="D1379" s="2">
        <f t="shared" si="337"/>
        <v>2</v>
      </c>
      <c r="E1379" s="2">
        <f t="shared" ca="1" si="347"/>
        <v>8</v>
      </c>
      <c r="F1379" s="2">
        <f t="shared" ca="1" si="348"/>
        <v>196</v>
      </c>
      <c r="G1379" s="2">
        <f t="shared" ca="1" si="349"/>
        <v>118</v>
      </c>
      <c r="H1379" s="2">
        <f t="shared" ca="1" si="350"/>
        <v>8.4</v>
      </c>
      <c r="I1379" s="2">
        <f t="shared" ca="1" si="351"/>
        <v>6</v>
      </c>
      <c r="J1379" s="2">
        <f t="shared" ca="1" si="340"/>
        <v>12</v>
      </c>
      <c r="K1379" s="2">
        <f t="shared" ca="1" si="341"/>
        <v>1.96</v>
      </c>
      <c r="L1379" s="2">
        <f t="shared" ca="1" si="342"/>
        <v>1.77</v>
      </c>
      <c r="M1379" s="2">
        <f t="shared" ca="1" si="343"/>
        <v>0.42000000000000004</v>
      </c>
      <c r="N1379" s="14">
        <f t="shared" ca="1" si="344"/>
        <v>0.24</v>
      </c>
      <c r="O1379" s="2">
        <f t="shared" ca="1" si="345"/>
        <v>4.3900000000000006</v>
      </c>
      <c r="P1379" s="14">
        <f t="shared" ca="1" si="336"/>
        <v>1.4141414141414141</v>
      </c>
      <c r="Q1379" s="2">
        <f t="shared" ca="1" si="346"/>
        <v>77.777777777777771</v>
      </c>
      <c r="R1379" s="2">
        <f t="shared" ca="1" si="338"/>
        <v>82.167777777777772</v>
      </c>
      <c r="S1379" s="2">
        <v>0</v>
      </c>
      <c r="T1379" s="2">
        <v>0</v>
      </c>
      <c r="U1379" s="2">
        <v>0</v>
      </c>
      <c r="V1379" s="2">
        <v>0</v>
      </c>
      <c r="W1379" s="2">
        <f t="shared" ca="1" si="339"/>
        <v>94.167777777777772</v>
      </c>
    </row>
    <row r="1380" spans="1:23" hidden="1" x14ac:dyDescent="0.35">
      <c r="A1380" s="6" t="s">
        <v>54</v>
      </c>
      <c r="B1380" s="2" t="s">
        <v>131</v>
      </c>
      <c r="C1380" s="2" t="s">
        <v>109</v>
      </c>
      <c r="D1380" s="2">
        <f t="shared" si="337"/>
        <v>2</v>
      </c>
      <c r="E1380" s="2">
        <f t="shared" ca="1" si="347"/>
        <v>8</v>
      </c>
      <c r="F1380" s="2">
        <f t="shared" ca="1" si="348"/>
        <v>186</v>
      </c>
      <c r="G1380" s="2">
        <f t="shared" ca="1" si="349"/>
        <v>102</v>
      </c>
      <c r="H1380" s="2">
        <f t="shared" ca="1" si="350"/>
        <v>9</v>
      </c>
      <c r="I1380" s="2">
        <f t="shared" ca="1" si="351"/>
        <v>4</v>
      </c>
      <c r="J1380" s="2">
        <f t="shared" ca="1" si="340"/>
        <v>12</v>
      </c>
      <c r="K1380" s="2">
        <f t="shared" ca="1" si="341"/>
        <v>1.86</v>
      </c>
      <c r="L1380" s="2">
        <f t="shared" ca="1" si="342"/>
        <v>1.53</v>
      </c>
      <c r="M1380" s="2">
        <f t="shared" ca="1" si="343"/>
        <v>0.45</v>
      </c>
      <c r="N1380" s="14">
        <f t="shared" ca="1" si="344"/>
        <v>0.08</v>
      </c>
      <c r="O1380" s="2">
        <f t="shared" ca="1" si="345"/>
        <v>3.9200000000000004</v>
      </c>
      <c r="P1380" s="14">
        <f t="shared" ca="1" si="336"/>
        <v>1.5384615384615385</v>
      </c>
      <c r="Q1380" s="2">
        <f t="shared" ca="1" si="346"/>
        <v>84.615384615384613</v>
      </c>
      <c r="R1380" s="2">
        <f t="shared" ca="1" si="338"/>
        <v>88.535384615384615</v>
      </c>
      <c r="S1380" s="2">
        <v>0</v>
      </c>
      <c r="T1380" s="2">
        <v>0</v>
      </c>
      <c r="U1380" s="2">
        <v>0</v>
      </c>
      <c r="V1380" s="2">
        <v>0</v>
      </c>
      <c r="W1380" s="2">
        <f t="shared" ca="1" si="339"/>
        <v>100.53538461538461</v>
      </c>
    </row>
    <row r="1381" spans="1:23" hidden="1" x14ac:dyDescent="0.35">
      <c r="A1381" s="6" t="s">
        <v>55</v>
      </c>
      <c r="B1381" s="2" t="s">
        <v>131</v>
      </c>
      <c r="C1381" s="2" t="s">
        <v>109</v>
      </c>
      <c r="D1381" s="2">
        <f t="shared" si="337"/>
        <v>2</v>
      </c>
      <c r="E1381" s="2">
        <f t="shared" ca="1" si="347"/>
        <v>9</v>
      </c>
      <c r="F1381" s="2">
        <f t="shared" ca="1" si="348"/>
        <v>186</v>
      </c>
      <c r="G1381" s="2">
        <f t="shared" ca="1" si="349"/>
        <v>96</v>
      </c>
      <c r="H1381" s="2">
        <f t="shared" ca="1" si="350"/>
        <v>7.2</v>
      </c>
      <c r="I1381" s="2">
        <f t="shared" ca="1" si="351"/>
        <v>14</v>
      </c>
      <c r="J1381" s="2">
        <f t="shared" ca="1" si="340"/>
        <v>13.5</v>
      </c>
      <c r="K1381" s="2">
        <f t="shared" ca="1" si="341"/>
        <v>1.86</v>
      </c>
      <c r="L1381" s="2">
        <f t="shared" ca="1" si="342"/>
        <v>1.44</v>
      </c>
      <c r="M1381" s="2">
        <f t="shared" ca="1" si="343"/>
        <v>0.36000000000000004</v>
      </c>
      <c r="N1381" s="14">
        <f t="shared" ca="1" si="344"/>
        <v>0.70000000000000007</v>
      </c>
      <c r="O1381" s="2">
        <f t="shared" ca="1" si="345"/>
        <v>4.3599999999999994</v>
      </c>
      <c r="P1381" s="14">
        <f t="shared" ca="1" si="336"/>
        <v>1.2612612612612613</v>
      </c>
      <c r="Q1381" s="2">
        <f t="shared" ca="1" si="346"/>
        <v>69.369369369369366</v>
      </c>
      <c r="R1381" s="2">
        <f t="shared" ca="1" si="338"/>
        <v>73.729369369369365</v>
      </c>
      <c r="S1381" s="2">
        <v>0</v>
      </c>
      <c r="T1381" s="2">
        <v>0</v>
      </c>
      <c r="U1381" s="2">
        <v>0</v>
      </c>
      <c r="V1381" s="2">
        <v>0</v>
      </c>
      <c r="W1381" s="2">
        <f t="shared" ca="1" si="339"/>
        <v>87.229369369369365</v>
      </c>
    </row>
    <row r="1382" spans="1:23" hidden="1" x14ac:dyDescent="0.35">
      <c r="A1382" s="6" t="s">
        <v>56</v>
      </c>
      <c r="B1382" s="2" t="s">
        <v>131</v>
      </c>
      <c r="C1382" s="2" t="s">
        <v>109</v>
      </c>
      <c r="D1382" s="2">
        <f t="shared" si="337"/>
        <v>2</v>
      </c>
      <c r="E1382" s="2">
        <f t="shared" ca="1" si="347"/>
        <v>9</v>
      </c>
      <c r="F1382" s="2">
        <f t="shared" ca="1" si="348"/>
        <v>220</v>
      </c>
      <c r="G1382" s="2">
        <f t="shared" ca="1" si="349"/>
        <v>120</v>
      </c>
      <c r="H1382" s="2">
        <f t="shared" ca="1" si="350"/>
        <v>7.4</v>
      </c>
      <c r="I1382" s="2">
        <f t="shared" ca="1" si="351"/>
        <v>12</v>
      </c>
      <c r="J1382" s="2">
        <f t="shared" ca="1" si="340"/>
        <v>13.5</v>
      </c>
      <c r="K1382" s="2">
        <f t="shared" ca="1" si="341"/>
        <v>2.2000000000000002</v>
      </c>
      <c r="L1382" s="2">
        <f t="shared" ca="1" si="342"/>
        <v>1.7999999999999998</v>
      </c>
      <c r="M1382" s="2">
        <f t="shared" ca="1" si="343"/>
        <v>0.37000000000000005</v>
      </c>
      <c r="N1382" s="14">
        <f t="shared" ca="1" si="344"/>
        <v>0.60000000000000009</v>
      </c>
      <c r="O1382" s="2">
        <f t="shared" ca="1" si="345"/>
        <v>4.9700000000000006</v>
      </c>
      <c r="P1382" s="14">
        <f t="shared" ca="1" si="336"/>
        <v>1.6</v>
      </c>
      <c r="Q1382" s="2">
        <f t="shared" ca="1" si="346"/>
        <v>88</v>
      </c>
      <c r="R1382" s="2">
        <f t="shared" ca="1" si="338"/>
        <v>92.97</v>
      </c>
      <c r="S1382" s="2">
        <v>0</v>
      </c>
      <c r="T1382" s="2">
        <v>0</v>
      </c>
      <c r="U1382" s="2">
        <v>0</v>
      </c>
      <c r="V1382" s="2">
        <v>0</v>
      </c>
      <c r="W1382" s="2">
        <f t="shared" ca="1" si="339"/>
        <v>106.47</v>
      </c>
    </row>
    <row r="1383" spans="1:23" hidden="1" x14ac:dyDescent="0.35">
      <c r="A1383" s="6" t="s">
        <v>57</v>
      </c>
      <c r="B1383" s="2" t="s">
        <v>131</v>
      </c>
      <c r="C1383" s="2" t="s">
        <v>109</v>
      </c>
      <c r="D1383" s="2">
        <f t="shared" si="337"/>
        <v>2</v>
      </c>
      <c r="E1383" s="2">
        <f t="shared" ca="1" si="347"/>
        <v>7.2</v>
      </c>
      <c r="F1383" s="2">
        <f t="shared" ca="1" si="348"/>
        <v>196</v>
      </c>
      <c r="G1383" s="2">
        <f t="shared" ca="1" si="349"/>
        <v>90</v>
      </c>
      <c r="H1383" s="2">
        <f t="shared" ca="1" si="350"/>
        <v>8</v>
      </c>
      <c r="I1383" s="2">
        <f t="shared" ca="1" si="351"/>
        <v>16</v>
      </c>
      <c r="J1383" s="2">
        <f t="shared" ca="1" si="340"/>
        <v>10.8</v>
      </c>
      <c r="K1383" s="2">
        <f t="shared" ca="1" si="341"/>
        <v>1.96</v>
      </c>
      <c r="L1383" s="2">
        <f t="shared" ca="1" si="342"/>
        <v>1.3499999999999999</v>
      </c>
      <c r="M1383" s="2">
        <f t="shared" ca="1" si="343"/>
        <v>0.4</v>
      </c>
      <c r="N1383" s="14">
        <f t="shared" ca="1" si="344"/>
        <v>0.48</v>
      </c>
      <c r="O1383" s="2">
        <f t="shared" ca="1" si="345"/>
        <v>4.1899999999999995</v>
      </c>
      <c r="P1383" s="14">
        <f t="shared" ca="1" si="336"/>
        <v>1.5909090909090908</v>
      </c>
      <c r="Q1383" s="2">
        <f t="shared" ca="1" si="346"/>
        <v>87.5</v>
      </c>
      <c r="R1383" s="2">
        <f t="shared" ca="1" si="338"/>
        <v>91.69</v>
      </c>
      <c r="S1383" s="2">
        <v>0</v>
      </c>
      <c r="T1383" s="2">
        <v>0</v>
      </c>
      <c r="U1383" s="2">
        <v>0</v>
      </c>
      <c r="V1383" s="2">
        <v>0</v>
      </c>
      <c r="W1383" s="2">
        <f t="shared" ca="1" si="339"/>
        <v>102.49</v>
      </c>
    </row>
    <row r="1384" spans="1:23" hidden="1" x14ac:dyDescent="0.35">
      <c r="A1384" s="6" t="s">
        <v>58</v>
      </c>
      <c r="B1384" s="2" t="s">
        <v>131</v>
      </c>
      <c r="C1384" s="2" t="s">
        <v>109</v>
      </c>
      <c r="D1384" s="2">
        <f t="shared" si="337"/>
        <v>2</v>
      </c>
      <c r="E1384" s="2">
        <f t="shared" ca="1" si="347"/>
        <v>7.6</v>
      </c>
      <c r="F1384" s="2">
        <f t="shared" ca="1" si="348"/>
        <v>204</v>
      </c>
      <c r="G1384" s="2">
        <f t="shared" ca="1" si="349"/>
        <v>106</v>
      </c>
      <c r="H1384" s="2">
        <f t="shared" ca="1" si="350"/>
        <v>8.8000000000000007</v>
      </c>
      <c r="I1384" s="2">
        <f t="shared" ca="1" si="351"/>
        <v>14</v>
      </c>
      <c r="J1384" s="2">
        <f t="shared" ca="1" si="340"/>
        <v>11.399999999999999</v>
      </c>
      <c r="K1384" s="2">
        <f t="shared" ca="1" si="341"/>
        <v>2.04</v>
      </c>
      <c r="L1384" s="2">
        <f t="shared" ca="1" si="342"/>
        <v>1.5899999999999999</v>
      </c>
      <c r="M1384" s="2">
        <f t="shared" ca="1" si="343"/>
        <v>0.44000000000000006</v>
      </c>
      <c r="N1384" s="14">
        <f t="shared" ca="1" si="344"/>
        <v>0.42</v>
      </c>
      <c r="O1384" s="2">
        <f t="shared" ca="1" si="345"/>
        <v>4.49</v>
      </c>
      <c r="P1384" s="14">
        <f t="shared" ca="1" si="336"/>
        <v>1.2612612612612613</v>
      </c>
      <c r="Q1384" s="2">
        <f t="shared" ca="1" si="346"/>
        <v>69.369369369369366</v>
      </c>
      <c r="R1384" s="2">
        <f t="shared" ca="1" si="338"/>
        <v>73.859369369369361</v>
      </c>
      <c r="S1384" s="2">
        <v>0</v>
      </c>
      <c r="T1384" s="2">
        <v>0</v>
      </c>
      <c r="U1384" s="2">
        <v>0</v>
      </c>
      <c r="V1384" s="2">
        <v>0</v>
      </c>
      <c r="W1384" s="2">
        <f t="shared" ca="1" si="339"/>
        <v>85.259369369369352</v>
      </c>
    </row>
    <row r="1385" spans="1:23" hidden="1" x14ac:dyDescent="0.35">
      <c r="A1385" s="6" t="s">
        <v>59</v>
      </c>
      <c r="B1385" s="2" t="s">
        <v>131</v>
      </c>
      <c r="C1385" s="2" t="s">
        <v>109</v>
      </c>
      <c r="D1385" s="2">
        <f t="shared" si="337"/>
        <v>2</v>
      </c>
      <c r="E1385" s="2">
        <f t="shared" ca="1" si="347"/>
        <v>8.6</v>
      </c>
      <c r="F1385" s="2">
        <f t="shared" ca="1" si="348"/>
        <v>186</v>
      </c>
      <c r="G1385" s="2">
        <f t="shared" ca="1" si="349"/>
        <v>100</v>
      </c>
      <c r="H1385" s="2">
        <f t="shared" ca="1" si="350"/>
        <v>8.1999999999999993</v>
      </c>
      <c r="I1385" s="2">
        <f t="shared" ca="1" si="351"/>
        <v>14</v>
      </c>
      <c r="J1385" s="2">
        <f t="shared" ca="1" si="340"/>
        <v>12.899999999999999</v>
      </c>
      <c r="K1385" s="2">
        <f t="shared" ca="1" si="341"/>
        <v>1.86</v>
      </c>
      <c r="L1385" s="2">
        <f t="shared" ca="1" si="342"/>
        <v>1.5</v>
      </c>
      <c r="M1385" s="2">
        <f t="shared" ca="1" si="343"/>
        <v>0.41</v>
      </c>
      <c r="N1385" s="14">
        <f t="shared" ca="1" si="344"/>
        <v>0.70000000000000007</v>
      </c>
      <c r="O1385" s="2">
        <f t="shared" ca="1" si="345"/>
        <v>4.4700000000000006</v>
      </c>
      <c r="P1385" s="14">
        <f t="shared" ca="1" si="336"/>
        <v>1.4507772020725389</v>
      </c>
      <c r="Q1385" s="2">
        <f t="shared" ca="1" si="346"/>
        <v>79.792746113989637</v>
      </c>
      <c r="R1385" s="2">
        <f t="shared" ca="1" si="338"/>
        <v>84.262746113989635</v>
      </c>
      <c r="S1385" s="2">
        <v>0</v>
      </c>
      <c r="T1385" s="2">
        <v>0</v>
      </c>
      <c r="U1385" s="2">
        <v>0</v>
      </c>
      <c r="V1385" s="2">
        <v>0</v>
      </c>
      <c r="W1385" s="2">
        <f t="shared" ca="1" si="339"/>
        <v>97.162746113989641</v>
      </c>
    </row>
    <row r="1386" spans="1:23" hidden="1" x14ac:dyDescent="0.35">
      <c r="A1386" s="6" t="s">
        <v>60</v>
      </c>
      <c r="B1386" s="2" t="s">
        <v>131</v>
      </c>
      <c r="C1386" s="2" t="s">
        <v>109</v>
      </c>
      <c r="D1386" s="2">
        <f t="shared" si="337"/>
        <v>2</v>
      </c>
      <c r="E1386" s="2">
        <f t="shared" ca="1" si="347"/>
        <v>7</v>
      </c>
      <c r="F1386" s="2">
        <f t="shared" ca="1" si="348"/>
        <v>214</v>
      </c>
      <c r="G1386" s="2">
        <f t="shared" ca="1" si="349"/>
        <v>90</v>
      </c>
      <c r="H1386" s="2">
        <f t="shared" ca="1" si="350"/>
        <v>9</v>
      </c>
      <c r="I1386" s="2">
        <f t="shared" ca="1" si="351"/>
        <v>8</v>
      </c>
      <c r="J1386" s="2">
        <f t="shared" ca="1" si="340"/>
        <v>10.5</v>
      </c>
      <c r="K1386" s="2">
        <f t="shared" ca="1" si="341"/>
        <v>2.14</v>
      </c>
      <c r="L1386" s="2">
        <f t="shared" ca="1" si="342"/>
        <v>1.3499999999999999</v>
      </c>
      <c r="M1386" s="2">
        <f t="shared" ca="1" si="343"/>
        <v>0.45</v>
      </c>
      <c r="N1386" s="14">
        <f t="shared" ca="1" si="344"/>
        <v>0.16</v>
      </c>
      <c r="O1386" s="2">
        <f t="shared" ca="1" si="345"/>
        <v>4.1000000000000005</v>
      </c>
      <c r="P1386" s="14">
        <f t="shared" ca="1" si="336"/>
        <v>1.2727272727272727</v>
      </c>
      <c r="Q1386" s="2">
        <f t="shared" ca="1" si="346"/>
        <v>70</v>
      </c>
      <c r="R1386" s="2">
        <f t="shared" ca="1" si="338"/>
        <v>74.099999999999994</v>
      </c>
      <c r="S1386" s="2">
        <v>0</v>
      </c>
      <c r="T1386" s="2">
        <v>0</v>
      </c>
      <c r="U1386" s="2">
        <v>0</v>
      </c>
      <c r="V1386" s="2">
        <v>0</v>
      </c>
      <c r="W1386" s="2">
        <f t="shared" ca="1" si="339"/>
        <v>84.6</v>
      </c>
    </row>
    <row r="1387" spans="1:23" hidden="1" x14ac:dyDescent="0.35">
      <c r="A1387" s="6" t="s">
        <v>61</v>
      </c>
      <c r="B1387" s="2" t="s">
        <v>131</v>
      </c>
      <c r="C1387" s="2" t="s">
        <v>109</v>
      </c>
      <c r="D1387" s="2">
        <f t="shared" si="337"/>
        <v>2</v>
      </c>
      <c r="E1387" s="2">
        <f t="shared" ca="1" si="347"/>
        <v>8.4</v>
      </c>
      <c r="F1387" s="2">
        <f t="shared" ca="1" si="348"/>
        <v>212</v>
      </c>
      <c r="G1387" s="2">
        <f t="shared" ca="1" si="349"/>
        <v>98</v>
      </c>
      <c r="H1387" s="2">
        <f t="shared" ca="1" si="350"/>
        <v>7.4</v>
      </c>
      <c r="I1387" s="2">
        <f t="shared" ca="1" si="351"/>
        <v>4</v>
      </c>
      <c r="J1387" s="2">
        <f t="shared" ca="1" si="340"/>
        <v>12.600000000000001</v>
      </c>
      <c r="K1387" s="2">
        <f t="shared" ca="1" si="341"/>
        <v>2.12</v>
      </c>
      <c r="L1387" s="2">
        <f t="shared" ca="1" si="342"/>
        <v>1.47</v>
      </c>
      <c r="M1387" s="2">
        <f t="shared" ca="1" si="343"/>
        <v>0.37000000000000005</v>
      </c>
      <c r="N1387" s="14">
        <f t="shared" ca="1" si="344"/>
        <v>0.16</v>
      </c>
      <c r="O1387" s="2">
        <f t="shared" ca="1" si="345"/>
        <v>4.12</v>
      </c>
      <c r="P1387" s="14">
        <f t="shared" ca="1" si="336"/>
        <v>1.7721518987341771</v>
      </c>
      <c r="Q1387" s="2">
        <f t="shared" ca="1" si="346"/>
        <v>97.468354430379748</v>
      </c>
      <c r="R1387" s="2">
        <f t="shared" ca="1" si="338"/>
        <v>101.58835443037975</v>
      </c>
      <c r="S1387" s="2">
        <v>0</v>
      </c>
      <c r="T1387" s="2">
        <v>0</v>
      </c>
      <c r="U1387" s="2">
        <v>0</v>
      </c>
      <c r="V1387" s="2">
        <v>0</v>
      </c>
      <c r="W1387" s="2">
        <f t="shared" ca="1" si="339"/>
        <v>114.18835443037975</v>
      </c>
    </row>
    <row r="1388" spans="1:23" hidden="1" x14ac:dyDescent="0.35">
      <c r="A1388" s="6" t="s">
        <v>62</v>
      </c>
      <c r="B1388" s="2" t="s">
        <v>131</v>
      </c>
      <c r="C1388" s="2" t="s">
        <v>109</v>
      </c>
      <c r="D1388" s="2">
        <f t="shared" si="337"/>
        <v>2</v>
      </c>
      <c r="E1388" s="2">
        <f t="shared" ca="1" si="347"/>
        <v>7</v>
      </c>
      <c r="F1388" s="2">
        <f t="shared" ca="1" si="348"/>
        <v>220</v>
      </c>
      <c r="G1388" s="2">
        <f t="shared" ca="1" si="349"/>
        <v>96</v>
      </c>
      <c r="H1388" s="2">
        <f t="shared" ca="1" si="350"/>
        <v>8.1999999999999993</v>
      </c>
      <c r="I1388" s="2">
        <f t="shared" ca="1" si="351"/>
        <v>12</v>
      </c>
      <c r="J1388" s="2">
        <f t="shared" ca="1" si="340"/>
        <v>10.5</v>
      </c>
      <c r="K1388" s="2">
        <f t="shared" ca="1" si="341"/>
        <v>2.2000000000000002</v>
      </c>
      <c r="L1388" s="2">
        <f t="shared" ca="1" si="342"/>
        <v>1.44</v>
      </c>
      <c r="M1388" s="2">
        <f t="shared" ca="1" si="343"/>
        <v>0.41</v>
      </c>
      <c r="N1388" s="14">
        <f t="shared" ca="1" si="344"/>
        <v>0.48</v>
      </c>
      <c r="O1388" s="2">
        <f t="shared" ca="1" si="345"/>
        <v>4.5299999999999994</v>
      </c>
      <c r="P1388" s="14">
        <f t="shared" ca="1" si="336"/>
        <v>1.8543046357615893</v>
      </c>
      <c r="Q1388" s="2">
        <f t="shared" ca="1" si="346"/>
        <v>101.98675496688742</v>
      </c>
      <c r="R1388" s="2">
        <f t="shared" ca="1" si="338"/>
        <v>106.51675496688742</v>
      </c>
      <c r="S1388" s="2">
        <v>0</v>
      </c>
      <c r="T1388" s="2">
        <v>0</v>
      </c>
      <c r="U1388" s="2">
        <v>0</v>
      </c>
      <c r="V1388" s="2">
        <v>0</v>
      </c>
      <c r="W1388" s="2">
        <f t="shared" ca="1" si="339"/>
        <v>117.01675496688742</v>
      </c>
    </row>
    <row r="1389" spans="1:23" hidden="1" x14ac:dyDescent="0.35">
      <c r="A1389" s="6" t="s">
        <v>63</v>
      </c>
      <c r="B1389" s="2" t="s">
        <v>131</v>
      </c>
      <c r="C1389" s="2" t="s">
        <v>109</v>
      </c>
      <c r="D1389" s="2">
        <f t="shared" si="337"/>
        <v>2</v>
      </c>
      <c r="E1389" s="2">
        <f t="shared" ca="1" si="347"/>
        <v>7.2</v>
      </c>
      <c r="F1389" s="2">
        <f t="shared" ca="1" si="348"/>
        <v>188</v>
      </c>
      <c r="G1389" s="2">
        <f t="shared" ca="1" si="349"/>
        <v>98</v>
      </c>
      <c r="H1389" s="2">
        <f t="shared" ca="1" si="350"/>
        <v>7.2</v>
      </c>
      <c r="I1389" s="2">
        <f t="shared" ca="1" si="351"/>
        <v>6</v>
      </c>
      <c r="J1389" s="2">
        <f t="shared" ca="1" si="340"/>
        <v>10.8</v>
      </c>
      <c r="K1389" s="2">
        <f t="shared" ca="1" si="341"/>
        <v>1.8800000000000001</v>
      </c>
      <c r="L1389" s="2">
        <f t="shared" ca="1" si="342"/>
        <v>1.47</v>
      </c>
      <c r="M1389" s="2">
        <f t="shared" ca="1" si="343"/>
        <v>0.36000000000000004</v>
      </c>
      <c r="N1389" s="14">
        <f t="shared" ca="1" si="344"/>
        <v>0.12</v>
      </c>
      <c r="O1389" s="2">
        <f t="shared" ca="1" si="345"/>
        <v>3.83</v>
      </c>
      <c r="P1389" s="14">
        <f t="shared" ca="1" si="336"/>
        <v>1.1244979919678715</v>
      </c>
      <c r="Q1389" s="2">
        <f t="shared" ca="1" si="346"/>
        <v>61.847389558232933</v>
      </c>
      <c r="R1389" s="2">
        <f t="shared" ca="1" si="338"/>
        <v>65.677389558232932</v>
      </c>
      <c r="S1389" s="2">
        <v>0</v>
      </c>
      <c r="T1389" s="2">
        <v>0</v>
      </c>
      <c r="U1389" s="2">
        <v>0</v>
      </c>
      <c r="V1389" s="2">
        <v>0</v>
      </c>
      <c r="W1389" s="2">
        <f t="shared" ca="1" si="339"/>
        <v>76.477389558232929</v>
      </c>
    </row>
    <row r="1390" spans="1:23" hidden="1" x14ac:dyDescent="0.35">
      <c r="A1390" s="6" t="s">
        <v>64</v>
      </c>
      <c r="B1390" s="2" t="s">
        <v>131</v>
      </c>
      <c r="C1390" s="2" t="s">
        <v>109</v>
      </c>
      <c r="D1390" s="2">
        <f t="shared" si="337"/>
        <v>2</v>
      </c>
      <c r="E1390" s="2">
        <f t="shared" ca="1" si="347"/>
        <v>7.6</v>
      </c>
      <c r="F1390" s="2">
        <f t="shared" ca="1" si="348"/>
        <v>212</v>
      </c>
      <c r="G1390" s="2">
        <f t="shared" ca="1" si="349"/>
        <v>106</v>
      </c>
      <c r="H1390" s="2">
        <f t="shared" ca="1" si="350"/>
        <v>7.2</v>
      </c>
      <c r="I1390" s="2">
        <f t="shared" ca="1" si="351"/>
        <v>12</v>
      </c>
      <c r="J1390" s="2">
        <f t="shared" ca="1" si="340"/>
        <v>11.399999999999999</v>
      </c>
      <c r="K1390" s="2">
        <f t="shared" ca="1" si="341"/>
        <v>2.12</v>
      </c>
      <c r="L1390" s="2">
        <f t="shared" ca="1" si="342"/>
        <v>1.5899999999999999</v>
      </c>
      <c r="M1390" s="2">
        <f t="shared" ca="1" si="343"/>
        <v>0.36000000000000004</v>
      </c>
      <c r="N1390" s="14">
        <f t="shared" ca="1" si="344"/>
        <v>0.48</v>
      </c>
      <c r="O1390" s="2">
        <f t="shared" ca="1" si="345"/>
        <v>4.5500000000000007</v>
      </c>
      <c r="P1390" s="14">
        <f t="shared" ca="1" si="336"/>
        <v>1.5384615384615385</v>
      </c>
      <c r="Q1390" s="2">
        <f t="shared" ca="1" si="346"/>
        <v>84.615384615384613</v>
      </c>
      <c r="R1390" s="2">
        <f t="shared" ca="1" si="338"/>
        <v>89.16538461538461</v>
      </c>
      <c r="S1390" s="2">
        <v>0</v>
      </c>
      <c r="T1390" s="2">
        <v>0</v>
      </c>
      <c r="U1390" s="2">
        <v>0</v>
      </c>
      <c r="V1390" s="2">
        <v>0</v>
      </c>
      <c r="W1390" s="2">
        <f t="shared" ca="1" si="339"/>
        <v>100.5653846153846</v>
      </c>
    </row>
    <row r="1391" spans="1:23" hidden="1" x14ac:dyDescent="0.35">
      <c r="A1391" s="6" t="s">
        <v>65</v>
      </c>
      <c r="B1391" s="2" t="s">
        <v>131</v>
      </c>
      <c r="C1391" s="2" t="s">
        <v>109</v>
      </c>
      <c r="D1391" s="2">
        <f t="shared" si="337"/>
        <v>2</v>
      </c>
      <c r="E1391" s="2">
        <f t="shared" ca="1" si="347"/>
        <v>8</v>
      </c>
      <c r="F1391" s="2">
        <f t="shared" ca="1" si="348"/>
        <v>212</v>
      </c>
      <c r="G1391" s="2">
        <f t="shared" ca="1" si="349"/>
        <v>108</v>
      </c>
      <c r="H1391" s="2">
        <f t="shared" ca="1" si="350"/>
        <v>8.6</v>
      </c>
      <c r="I1391" s="2">
        <f t="shared" ca="1" si="351"/>
        <v>4</v>
      </c>
      <c r="J1391" s="2">
        <f t="shared" ca="1" si="340"/>
        <v>12</v>
      </c>
      <c r="K1391" s="2">
        <f t="shared" ca="1" si="341"/>
        <v>2.12</v>
      </c>
      <c r="L1391" s="2">
        <f t="shared" ca="1" si="342"/>
        <v>1.6199999999999999</v>
      </c>
      <c r="M1391" s="2">
        <f t="shared" ca="1" si="343"/>
        <v>0.43</v>
      </c>
      <c r="N1391" s="14">
        <f t="shared" ca="1" si="344"/>
        <v>0.2</v>
      </c>
      <c r="O1391" s="2">
        <f t="shared" ca="1" si="345"/>
        <v>4.37</v>
      </c>
      <c r="P1391" s="14">
        <f t="shared" ca="1" si="336"/>
        <v>1.1715481171548117</v>
      </c>
      <c r="Q1391" s="2">
        <f t="shared" ca="1" si="346"/>
        <v>64.43514644351464</v>
      </c>
      <c r="R1391" s="2">
        <f t="shared" ca="1" si="338"/>
        <v>68.805146443514644</v>
      </c>
      <c r="S1391" s="2">
        <v>0</v>
      </c>
      <c r="T1391" s="2">
        <v>0</v>
      </c>
      <c r="U1391" s="2">
        <v>0</v>
      </c>
      <c r="V1391" s="2">
        <v>0</v>
      </c>
      <c r="W1391" s="2">
        <f t="shared" ca="1" si="339"/>
        <v>80.805146443514644</v>
      </c>
    </row>
    <row r="1392" spans="1:23" hidden="1" x14ac:dyDescent="0.35">
      <c r="A1392" s="6" t="s">
        <v>66</v>
      </c>
      <c r="B1392" s="2" t="s">
        <v>131</v>
      </c>
      <c r="C1392" s="2" t="s">
        <v>109</v>
      </c>
      <c r="D1392" s="2">
        <f t="shared" si="337"/>
        <v>2</v>
      </c>
      <c r="E1392" s="2">
        <f t="shared" ca="1" si="347"/>
        <v>7</v>
      </c>
      <c r="F1392" s="2">
        <f t="shared" ca="1" si="348"/>
        <v>210</v>
      </c>
      <c r="G1392" s="2">
        <f t="shared" ca="1" si="349"/>
        <v>92</v>
      </c>
      <c r="H1392" s="2">
        <f t="shared" ca="1" si="350"/>
        <v>7.6</v>
      </c>
      <c r="I1392" s="2">
        <f t="shared" ca="1" si="351"/>
        <v>10</v>
      </c>
      <c r="J1392" s="2">
        <f t="shared" ca="1" si="340"/>
        <v>10.5</v>
      </c>
      <c r="K1392" s="2">
        <f t="shared" ca="1" si="341"/>
        <v>2.1</v>
      </c>
      <c r="L1392" s="2">
        <f t="shared" ca="1" si="342"/>
        <v>1.38</v>
      </c>
      <c r="M1392" s="2">
        <f t="shared" ca="1" si="343"/>
        <v>0.38</v>
      </c>
      <c r="N1392" s="14">
        <f t="shared" ca="1" si="344"/>
        <v>0.5</v>
      </c>
      <c r="O1392" s="2">
        <f t="shared" ca="1" si="345"/>
        <v>4.3599999999999994</v>
      </c>
      <c r="P1392" s="14">
        <f t="shared" ca="1" si="336"/>
        <v>1.3023255813953489</v>
      </c>
      <c r="Q1392" s="2">
        <f t="shared" ca="1" si="346"/>
        <v>71.627906976744185</v>
      </c>
      <c r="R1392" s="2">
        <f t="shared" ca="1" si="338"/>
        <v>75.987906976744185</v>
      </c>
      <c r="S1392" s="2">
        <v>0</v>
      </c>
      <c r="T1392" s="2">
        <v>0</v>
      </c>
      <c r="U1392" s="2">
        <v>0</v>
      </c>
      <c r="V1392" s="2">
        <v>0</v>
      </c>
      <c r="W1392" s="2">
        <f t="shared" ca="1" si="339"/>
        <v>86.487906976744185</v>
      </c>
    </row>
    <row r="1393" spans="1:23" hidden="1" x14ac:dyDescent="0.35">
      <c r="A1393" s="6" t="s">
        <v>67</v>
      </c>
      <c r="B1393" s="2" t="s">
        <v>131</v>
      </c>
      <c r="C1393" s="2" t="s">
        <v>109</v>
      </c>
      <c r="D1393" s="2">
        <f t="shared" si="337"/>
        <v>2</v>
      </c>
      <c r="E1393" s="2">
        <f t="shared" ca="1" si="347"/>
        <v>9</v>
      </c>
      <c r="F1393" s="2">
        <f t="shared" ca="1" si="348"/>
        <v>200</v>
      </c>
      <c r="G1393" s="2">
        <f t="shared" ca="1" si="349"/>
        <v>118</v>
      </c>
      <c r="H1393" s="2">
        <f t="shared" ca="1" si="350"/>
        <v>8.8000000000000007</v>
      </c>
      <c r="I1393" s="2">
        <f t="shared" ca="1" si="351"/>
        <v>14</v>
      </c>
      <c r="J1393" s="2">
        <f t="shared" ca="1" si="340"/>
        <v>13.5</v>
      </c>
      <c r="K1393" s="2">
        <f t="shared" ca="1" si="341"/>
        <v>2</v>
      </c>
      <c r="L1393" s="2">
        <f t="shared" ca="1" si="342"/>
        <v>1.77</v>
      </c>
      <c r="M1393" s="2">
        <f t="shared" ca="1" si="343"/>
        <v>0.44000000000000006</v>
      </c>
      <c r="N1393" s="14">
        <f t="shared" ca="1" si="344"/>
        <v>0.42</v>
      </c>
      <c r="O1393" s="2">
        <f t="shared" ca="1" si="345"/>
        <v>4.63</v>
      </c>
      <c r="P1393" s="14">
        <f t="shared" ca="1" si="336"/>
        <v>1.1864406779661016</v>
      </c>
      <c r="Q1393" s="2">
        <f t="shared" ca="1" si="346"/>
        <v>65.254237288135585</v>
      </c>
      <c r="R1393" s="2">
        <f t="shared" ca="1" si="338"/>
        <v>69.88423728813558</v>
      </c>
      <c r="S1393" s="2">
        <v>0</v>
      </c>
      <c r="T1393" s="2">
        <v>0</v>
      </c>
      <c r="U1393" s="2">
        <v>0</v>
      </c>
      <c r="V1393" s="2">
        <v>0</v>
      </c>
      <c r="W1393" s="2">
        <f t="shared" ca="1" si="339"/>
        <v>83.38423728813558</v>
      </c>
    </row>
    <row r="1394" spans="1:23" hidden="1" x14ac:dyDescent="0.35">
      <c r="A1394" s="6" t="s">
        <v>68</v>
      </c>
      <c r="B1394" s="2" t="s">
        <v>131</v>
      </c>
      <c r="C1394" s="2" t="s">
        <v>109</v>
      </c>
      <c r="D1394" s="2">
        <f t="shared" si="337"/>
        <v>2</v>
      </c>
      <c r="E1394" s="2">
        <f t="shared" ca="1" si="347"/>
        <v>7.2</v>
      </c>
      <c r="F1394" s="2">
        <f t="shared" ca="1" si="348"/>
        <v>206</v>
      </c>
      <c r="G1394" s="2">
        <f t="shared" ca="1" si="349"/>
        <v>90</v>
      </c>
      <c r="H1394" s="2">
        <f t="shared" ca="1" si="350"/>
        <v>8.1999999999999993</v>
      </c>
      <c r="I1394" s="2">
        <f t="shared" ca="1" si="351"/>
        <v>16</v>
      </c>
      <c r="J1394" s="2">
        <f t="shared" ca="1" si="340"/>
        <v>10.8</v>
      </c>
      <c r="K1394" s="2">
        <f t="shared" ca="1" si="341"/>
        <v>2.06</v>
      </c>
      <c r="L1394" s="2">
        <f t="shared" ca="1" si="342"/>
        <v>1.3499999999999999</v>
      </c>
      <c r="M1394" s="2">
        <f t="shared" ca="1" si="343"/>
        <v>0.41</v>
      </c>
      <c r="N1394" s="14">
        <f t="shared" ca="1" si="344"/>
        <v>0.64</v>
      </c>
      <c r="O1394" s="2">
        <f t="shared" ca="1" si="345"/>
        <v>4.46</v>
      </c>
      <c r="P1394" s="14">
        <f t="shared" ca="1" si="336"/>
        <v>1.7948717948717949</v>
      </c>
      <c r="Q1394" s="2">
        <f t="shared" ca="1" si="346"/>
        <v>98.717948717948715</v>
      </c>
      <c r="R1394" s="2">
        <f t="shared" ca="1" si="338"/>
        <v>103.17794871794871</v>
      </c>
      <c r="S1394" s="2">
        <v>0</v>
      </c>
      <c r="T1394" s="2">
        <v>0</v>
      </c>
      <c r="U1394" s="2">
        <v>0</v>
      </c>
      <c r="V1394" s="2">
        <v>0</v>
      </c>
      <c r="W1394" s="2">
        <f t="shared" ca="1" si="339"/>
        <v>113.97794871794871</v>
      </c>
    </row>
    <row r="1395" spans="1:23" hidden="1" x14ac:dyDescent="0.35">
      <c r="A1395" s="6" t="s">
        <v>69</v>
      </c>
      <c r="B1395" s="2" t="s">
        <v>131</v>
      </c>
      <c r="C1395" s="2" t="s">
        <v>109</v>
      </c>
      <c r="D1395" s="2">
        <f t="shared" si="337"/>
        <v>2</v>
      </c>
      <c r="E1395" s="2">
        <f t="shared" ca="1" si="347"/>
        <v>8.4</v>
      </c>
      <c r="F1395" s="2">
        <f t="shared" ca="1" si="348"/>
        <v>188</v>
      </c>
      <c r="G1395" s="2">
        <f t="shared" ca="1" si="349"/>
        <v>96</v>
      </c>
      <c r="H1395" s="2">
        <f t="shared" ca="1" si="350"/>
        <v>8.6</v>
      </c>
      <c r="I1395" s="2">
        <f t="shared" ca="1" si="351"/>
        <v>16</v>
      </c>
      <c r="J1395" s="2">
        <f t="shared" ca="1" si="340"/>
        <v>12.600000000000001</v>
      </c>
      <c r="K1395" s="2">
        <f t="shared" ca="1" si="341"/>
        <v>1.8800000000000001</v>
      </c>
      <c r="L1395" s="2">
        <f t="shared" ca="1" si="342"/>
        <v>1.44</v>
      </c>
      <c r="M1395" s="2">
        <f t="shared" ca="1" si="343"/>
        <v>0.43</v>
      </c>
      <c r="N1395" s="14">
        <f t="shared" ca="1" si="344"/>
        <v>0.8</v>
      </c>
      <c r="O1395" s="2">
        <f t="shared" ca="1" si="345"/>
        <v>4.5500000000000007</v>
      </c>
      <c r="P1395" s="14">
        <f t="shared" ca="1" si="336"/>
        <v>1.1965811965811965</v>
      </c>
      <c r="Q1395" s="2">
        <f t="shared" ca="1" si="346"/>
        <v>65.811965811965806</v>
      </c>
      <c r="R1395" s="2">
        <f t="shared" ca="1" si="338"/>
        <v>70.361965811965803</v>
      </c>
      <c r="S1395" s="2">
        <v>0</v>
      </c>
      <c r="T1395" s="2">
        <v>0</v>
      </c>
      <c r="U1395" s="2">
        <v>0</v>
      </c>
      <c r="V1395" s="2">
        <v>0</v>
      </c>
      <c r="W1395" s="2">
        <f t="shared" ca="1" si="339"/>
        <v>82.961965811965797</v>
      </c>
    </row>
    <row r="1396" spans="1:23" hidden="1" x14ac:dyDescent="0.35">
      <c r="A1396" s="6" t="s">
        <v>70</v>
      </c>
      <c r="B1396" s="2" t="s">
        <v>131</v>
      </c>
      <c r="C1396" s="2" t="s">
        <v>109</v>
      </c>
      <c r="D1396" s="2">
        <f t="shared" si="337"/>
        <v>2</v>
      </c>
      <c r="E1396" s="2">
        <f t="shared" ca="1" si="347"/>
        <v>7.6</v>
      </c>
      <c r="F1396" s="2">
        <f t="shared" ca="1" si="348"/>
        <v>186</v>
      </c>
      <c r="G1396" s="2">
        <f t="shared" ca="1" si="349"/>
        <v>112</v>
      </c>
      <c r="H1396" s="2">
        <f t="shared" ca="1" si="350"/>
        <v>8.8000000000000007</v>
      </c>
      <c r="I1396" s="2">
        <f t="shared" ca="1" si="351"/>
        <v>4</v>
      </c>
      <c r="J1396" s="2">
        <f t="shared" ca="1" si="340"/>
        <v>11.399999999999999</v>
      </c>
      <c r="K1396" s="2">
        <f t="shared" ca="1" si="341"/>
        <v>1.86</v>
      </c>
      <c r="L1396" s="2">
        <f t="shared" ca="1" si="342"/>
        <v>1.68</v>
      </c>
      <c r="M1396" s="2">
        <f t="shared" ca="1" si="343"/>
        <v>0.44000000000000006</v>
      </c>
      <c r="N1396" s="14">
        <f t="shared" ca="1" si="344"/>
        <v>0.16</v>
      </c>
      <c r="O1396" s="2">
        <f t="shared" ca="1" si="345"/>
        <v>4.1399999999999997</v>
      </c>
      <c r="P1396" s="14">
        <f t="shared" ca="1" si="336"/>
        <v>1.2727272727272727</v>
      </c>
      <c r="Q1396" s="2">
        <f t="shared" ca="1" si="346"/>
        <v>70</v>
      </c>
      <c r="R1396" s="2">
        <f t="shared" ca="1" si="338"/>
        <v>74.14</v>
      </c>
      <c r="S1396" s="2">
        <v>0</v>
      </c>
      <c r="T1396" s="2">
        <v>0</v>
      </c>
      <c r="U1396" s="2">
        <v>0</v>
      </c>
      <c r="V1396" s="2">
        <v>0</v>
      </c>
      <c r="W1396" s="2">
        <f t="shared" ca="1" si="339"/>
        <v>85.539999999999992</v>
      </c>
    </row>
    <row r="1397" spans="1:23" hidden="1" x14ac:dyDescent="0.35">
      <c r="A1397" s="6" t="s">
        <v>71</v>
      </c>
      <c r="B1397" s="2" t="s">
        <v>131</v>
      </c>
      <c r="C1397" s="2" t="s">
        <v>109</v>
      </c>
      <c r="D1397" s="2">
        <f t="shared" si="337"/>
        <v>2</v>
      </c>
      <c r="E1397" s="2">
        <f t="shared" ca="1" si="347"/>
        <v>7.4</v>
      </c>
      <c r="F1397" s="2">
        <f t="shared" ca="1" si="348"/>
        <v>202</v>
      </c>
      <c r="G1397" s="2">
        <f t="shared" ca="1" si="349"/>
        <v>98</v>
      </c>
      <c r="H1397" s="2">
        <f t="shared" ca="1" si="350"/>
        <v>8.8000000000000007</v>
      </c>
      <c r="I1397" s="2">
        <f t="shared" ca="1" si="351"/>
        <v>12</v>
      </c>
      <c r="J1397" s="2">
        <f t="shared" ca="1" si="340"/>
        <v>11.100000000000001</v>
      </c>
      <c r="K1397" s="2">
        <f t="shared" ca="1" si="341"/>
        <v>2.02</v>
      </c>
      <c r="L1397" s="2">
        <f t="shared" ca="1" si="342"/>
        <v>1.47</v>
      </c>
      <c r="M1397" s="2">
        <f t="shared" ca="1" si="343"/>
        <v>0.44000000000000006</v>
      </c>
      <c r="N1397" s="14">
        <f t="shared" ca="1" si="344"/>
        <v>0.24</v>
      </c>
      <c r="O1397" s="2">
        <f t="shared" ca="1" si="345"/>
        <v>4.17</v>
      </c>
      <c r="P1397" s="14">
        <f t="shared" ca="1" si="336"/>
        <v>1.1522633744855968</v>
      </c>
      <c r="Q1397" s="2">
        <f t="shared" ca="1" si="346"/>
        <v>63.374485596707821</v>
      </c>
      <c r="R1397" s="2">
        <f t="shared" ca="1" si="338"/>
        <v>67.544485596707815</v>
      </c>
      <c r="S1397" s="2">
        <v>0</v>
      </c>
      <c r="T1397" s="2">
        <v>0</v>
      </c>
      <c r="U1397" s="2">
        <v>0</v>
      </c>
      <c r="V1397" s="2">
        <v>0</v>
      </c>
      <c r="W1397" s="2">
        <f t="shared" ca="1" si="339"/>
        <v>78.644485596707824</v>
      </c>
    </row>
    <row r="1398" spans="1:23" hidden="1" x14ac:dyDescent="0.35">
      <c r="A1398" s="6" t="s">
        <v>72</v>
      </c>
      <c r="B1398" s="2" t="s">
        <v>131</v>
      </c>
      <c r="C1398" s="2" t="s">
        <v>109</v>
      </c>
      <c r="D1398" s="2">
        <f t="shared" si="337"/>
        <v>2</v>
      </c>
      <c r="E1398" s="2">
        <f t="shared" ca="1" si="347"/>
        <v>7</v>
      </c>
      <c r="F1398" s="2">
        <f t="shared" ca="1" si="348"/>
        <v>188</v>
      </c>
      <c r="G1398" s="2">
        <f t="shared" ca="1" si="349"/>
        <v>116</v>
      </c>
      <c r="H1398" s="2">
        <f t="shared" ca="1" si="350"/>
        <v>7.6</v>
      </c>
      <c r="I1398" s="2">
        <f t="shared" ca="1" si="351"/>
        <v>14</v>
      </c>
      <c r="J1398" s="2">
        <f t="shared" ca="1" si="340"/>
        <v>10.5</v>
      </c>
      <c r="K1398" s="2">
        <f t="shared" ca="1" si="341"/>
        <v>1.8800000000000001</v>
      </c>
      <c r="L1398" s="2">
        <f t="shared" ca="1" si="342"/>
        <v>1.74</v>
      </c>
      <c r="M1398" s="2">
        <f t="shared" ca="1" si="343"/>
        <v>0.38</v>
      </c>
      <c r="N1398" s="14">
        <f t="shared" ca="1" si="344"/>
        <v>0.28000000000000003</v>
      </c>
      <c r="O1398" s="2">
        <f t="shared" ca="1" si="345"/>
        <v>4.28</v>
      </c>
      <c r="P1398" s="14">
        <f t="shared" ref="P1398:P1461" ca="1" si="352">((140/RANDBETWEEN(150,250))*D1398)</f>
        <v>1.4070351758793971</v>
      </c>
      <c r="Q1398" s="2">
        <f t="shared" ca="1" si="346"/>
        <v>77.386934673366838</v>
      </c>
      <c r="R1398" s="2">
        <f t="shared" ca="1" si="338"/>
        <v>81.666934673366839</v>
      </c>
      <c r="S1398" s="2">
        <v>0</v>
      </c>
      <c r="T1398" s="2">
        <v>0</v>
      </c>
      <c r="U1398" s="2">
        <v>0</v>
      </c>
      <c r="V1398" s="2">
        <v>0</v>
      </c>
      <c r="W1398" s="2">
        <f t="shared" ca="1" si="339"/>
        <v>92.166934673366839</v>
      </c>
    </row>
    <row r="1399" spans="1:23" hidden="1" x14ac:dyDescent="0.35">
      <c r="A1399" s="6" t="s">
        <v>73</v>
      </c>
      <c r="B1399" s="2" t="s">
        <v>131</v>
      </c>
      <c r="C1399" s="2" t="s">
        <v>109</v>
      </c>
      <c r="D1399" s="2">
        <f t="shared" si="337"/>
        <v>2</v>
      </c>
      <c r="E1399" s="2">
        <f t="shared" ca="1" si="347"/>
        <v>7.6</v>
      </c>
      <c r="F1399" s="2">
        <f t="shared" ca="1" si="348"/>
        <v>204</v>
      </c>
      <c r="G1399" s="2">
        <f t="shared" ca="1" si="349"/>
        <v>106</v>
      </c>
      <c r="H1399" s="2">
        <f t="shared" ca="1" si="350"/>
        <v>7.4</v>
      </c>
      <c r="I1399" s="2">
        <f t="shared" ca="1" si="351"/>
        <v>14</v>
      </c>
      <c r="J1399" s="2">
        <f t="shared" ca="1" si="340"/>
        <v>11.399999999999999</v>
      </c>
      <c r="K1399" s="2">
        <f t="shared" ca="1" si="341"/>
        <v>2.04</v>
      </c>
      <c r="L1399" s="2">
        <f t="shared" ca="1" si="342"/>
        <v>1.5899999999999999</v>
      </c>
      <c r="M1399" s="2">
        <f t="shared" ca="1" si="343"/>
        <v>0.37000000000000005</v>
      </c>
      <c r="N1399" s="14">
        <f t="shared" ca="1" si="344"/>
        <v>0.28000000000000003</v>
      </c>
      <c r="O1399" s="2">
        <f t="shared" ca="1" si="345"/>
        <v>4.28</v>
      </c>
      <c r="P1399" s="14">
        <f t="shared" ca="1" si="352"/>
        <v>1.6666666666666667</v>
      </c>
      <c r="Q1399" s="2">
        <f t="shared" ca="1" si="346"/>
        <v>91.666666666666671</v>
      </c>
      <c r="R1399" s="2">
        <f t="shared" ca="1" si="338"/>
        <v>95.946666666666673</v>
      </c>
      <c r="S1399" s="2">
        <v>0</v>
      </c>
      <c r="T1399" s="2">
        <v>0</v>
      </c>
      <c r="U1399" s="2">
        <v>0</v>
      </c>
      <c r="V1399" s="2">
        <v>0</v>
      </c>
      <c r="W1399" s="2">
        <f t="shared" ca="1" si="339"/>
        <v>107.34666666666666</v>
      </c>
    </row>
    <row r="1400" spans="1:23" hidden="1" x14ac:dyDescent="0.35">
      <c r="A1400" s="6" t="s">
        <v>74</v>
      </c>
      <c r="B1400" s="2" t="s">
        <v>131</v>
      </c>
      <c r="C1400" s="2" t="s">
        <v>109</v>
      </c>
      <c r="D1400" s="2">
        <f t="shared" si="337"/>
        <v>2</v>
      </c>
      <c r="E1400" s="2">
        <f t="shared" ca="1" si="347"/>
        <v>8</v>
      </c>
      <c r="F1400" s="2">
        <f t="shared" ca="1" si="348"/>
        <v>192</v>
      </c>
      <c r="G1400" s="2">
        <f t="shared" ca="1" si="349"/>
        <v>100</v>
      </c>
      <c r="H1400" s="2">
        <f t="shared" ca="1" si="350"/>
        <v>7.4</v>
      </c>
      <c r="I1400" s="2">
        <f t="shared" ca="1" si="351"/>
        <v>8</v>
      </c>
      <c r="J1400" s="2">
        <f t="shared" ca="1" si="340"/>
        <v>12</v>
      </c>
      <c r="K1400" s="2">
        <f t="shared" ca="1" si="341"/>
        <v>1.92</v>
      </c>
      <c r="L1400" s="2">
        <f t="shared" ca="1" si="342"/>
        <v>1.5</v>
      </c>
      <c r="M1400" s="2">
        <f t="shared" ca="1" si="343"/>
        <v>0.37000000000000005</v>
      </c>
      <c r="N1400" s="14">
        <f t="shared" ca="1" si="344"/>
        <v>0.32</v>
      </c>
      <c r="O1400" s="2">
        <f t="shared" ca="1" si="345"/>
        <v>4.1100000000000003</v>
      </c>
      <c r="P1400" s="14">
        <f t="shared" ca="1" si="352"/>
        <v>1.201716738197425</v>
      </c>
      <c r="Q1400" s="2">
        <f t="shared" ca="1" si="346"/>
        <v>66.094420600858371</v>
      </c>
      <c r="R1400" s="2">
        <f t="shared" ca="1" si="338"/>
        <v>70.20442060085837</v>
      </c>
      <c r="S1400" s="2">
        <v>0</v>
      </c>
      <c r="T1400" s="2">
        <v>0</v>
      </c>
      <c r="U1400" s="2">
        <v>0</v>
      </c>
      <c r="V1400" s="2">
        <v>0</v>
      </c>
      <c r="W1400" s="2">
        <f t="shared" ca="1" si="339"/>
        <v>82.20442060085837</v>
      </c>
    </row>
    <row r="1401" spans="1:23" hidden="1" x14ac:dyDescent="0.35">
      <c r="A1401" s="6" t="s">
        <v>75</v>
      </c>
      <c r="B1401" s="2" t="s">
        <v>131</v>
      </c>
      <c r="C1401" s="2" t="s">
        <v>109</v>
      </c>
      <c r="D1401" s="2">
        <f t="shared" si="337"/>
        <v>2</v>
      </c>
      <c r="E1401" s="2">
        <f t="shared" ca="1" si="347"/>
        <v>7.8</v>
      </c>
      <c r="F1401" s="2">
        <f t="shared" ca="1" si="348"/>
        <v>182</v>
      </c>
      <c r="G1401" s="2">
        <f t="shared" ca="1" si="349"/>
        <v>90</v>
      </c>
      <c r="H1401" s="2">
        <f t="shared" ca="1" si="350"/>
        <v>8.6</v>
      </c>
      <c r="I1401" s="2">
        <f t="shared" ca="1" si="351"/>
        <v>12</v>
      </c>
      <c r="J1401" s="2">
        <f t="shared" ca="1" si="340"/>
        <v>11.7</v>
      </c>
      <c r="K1401" s="2">
        <f t="shared" ca="1" si="341"/>
        <v>1.82</v>
      </c>
      <c r="L1401" s="2">
        <f t="shared" ca="1" si="342"/>
        <v>1.3499999999999999</v>
      </c>
      <c r="M1401" s="2">
        <f t="shared" ca="1" si="343"/>
        <v>0.43</v>
      </c>
      <c r="N1401" s="14">
        <f t="shared" ca="1" si="344"/>
        <v>0.60000000000000009</v>
      </c>
      <c r="O1401" s="2">
        <f t="shared" ca="1" si="345"/>
        <v>4.2</v>
      </c>
      <c r="P1401" s="14">
        <f t="shared" ca="1" si="352"/>
        <v>1.3461538461538463</v>
      </c>
      <c r="Q1401" s="2">
        <f t="shared" ca="1" si="346"/>
        <v>74.038461538461547</v>
      </c>
      <c r="R1401" s="2">
        <f t="shared" ca="1" si="338"/>
        <v>78.23846153846155</v>
      </c>
      <c r="S1401" s="2">
        <v>0</v>
      </c>
      <c r="T1401" s="2">
        <v>0</v>
      </c>
      <c r="U1401" s="2">
        <v>0</v>
      </c>
      <c r="V1401" s="2">
        <v>0</v>
      </c>
      <c r="W1401" s="2">
        <f t="shared" ca="1" si="339"/>
        <v>89.938461538461553</v>
      </c>
    </row>
    <row r="1402" spans="1:23" hidden="1" x14ac:dyDescent="0.35">
      <c r="A1402" s="6" t="s">
        <v>76</v>
      </c>
      <c r="B1402" s="2" t="s">
        <v>131</v>
      </c>
      <c r="C1402" s="2" t="s">
        <v>109</v>
      </c>
      <c r="D1402" s="2">
        <f t="shared" ref="D1402:D1465" si="353">D1401</f>
        <v>2</v>
      </c>
      <c r="E1402" s="2">
        <f t="shared" ca="1" si="347"/>
        <v>7.2</v>
      </c>
      <c r="F1402" s="2">
        <f t="shared" ca="1" si="348"/>
        <v>186</v>
      </c>
      <c r="G1402" s="2">
        <f t="shared" ca="1" si="349"/>
        <v>108</v>
      </c>
      <c r="H1402" s="2">
        <f t="shared" ca="1" si="350"/>
        <v>7.6</v>
      </c>
      <c r="I1402" s="2">
        <f t="shared" ca="1" si="351"/>
        <v>16</v>
      </c>
      <c r="J1402" s="2">
        <f t="shared" ca="1" si="340"/>
        <v>10.8</v>
      </c>
      <c r="K1402" s="2">
        <f t="shared" ca="1" si="341"/>
        <v>1.86</v>
      </c>
      <c r="L1402" s="2">
        <f t="shared" ca="1" si="342"/>
        <v>1.6199999999999999</v>
      </c>
      <c r="M1402" s="2">
        <f t="shared" ca="1" si="343"/>
        <v>0.38</v>
      </c>
      <c r="N1402" s="14">
        <f t="shared" ca="1" si="344"/>
        <v>0.48</v>
      </c>
      <c r="O1402" s="2">
        <f t="shared" ca="1" si="345"/>
        <v>4.34</v>
      </c>
      <c r="P1402" s="14">
        <f t="shared" ca="1" si="352"/>
        <v>1.4213197969543148</v>
      </c>
      <c r="Q1402" s="2">
        <f t="shared" ca="1" si="346"/>
        <v>78.172588832487307</v>
      </c>
      <c r="R1402" s="2">
        <f t="shared" ca="1" si="338"/>
        <v>82.51258883248731</v>
      </c>
      <c r="S1402" s="2">
        <v>0</v>
      </c>
      <c r="T1402" s="2">
        <v>0</v>
      </c>
      <c r="U1402" s="2">
        <v>0</v>
      </c>
      <c r="V1402" s="2">
        <v>0</v>
      </c>
      <c r="W1402" s="2">
        <f t="shared" ca="1" si="339"/>
        <v>93.312588832487307</v>
      </c>
    </row>
    <row r="1403" spans="1:23" hidden="1" x14ac:dyDescent="0.35">
      <c r="A1403" s="6" t="s">
        <v>77</v>
      </c>
      <c r="B1403" s="2" t="s">
        <v>131</v>
      </c>
      <c r="C1403" s="2" t="s">
        <v>109</v>
      </c>
      <c r="D1403" s="2">
        <f t="shared" si="353"/>
        <v>2</v>
      </c>
      <c r="E1403" s="2">
        <f t="shared" ca="1" si="347"/>
        <v>8.6</v>
      </c>
      <c r="F1403" s="2">
        <f t="shared" ca="1" si="348"/>
        <v>218</v>
      </c>
      <c r="G1403" s="2">
        <f t="shared" ca="1" si="349"/>
        <v>112</v>
      </c>
      <c r="H1403" s="2">
        <f t="shared" ca="1" si="350"/>
        <v>8.1999999999999993</v>
      </c>
      <c r="I1403" s="2">
        <f t="shared" ca="1" si="351"/>
        <v>6</v>
      </c>
      <c r="J1403" s="2">
        <f t="shared" ca="1" si="340"/>
        <v>12.899999999999999</v>
      </c>
      <c r="K1403" s="2">
        <f t="shared" ca="1" si="341"/>
        <v>2.1800000000000002</v>
      </c>
      <c r="L1403" s="2">
        <f t="shared" ca="1" si="342"/>
        <v>1.68</v>
      </c>
      <c r="M1403" s="2">
        <f t="shared" ca="1" si="343"/>
        <v>0.41</v>
      </c>
      <c r="N1403" s="14">
        <f t="shared" ca="1" si="344"/>
        <v>0.30000000000000004</v>
      </c>
      <c r="O1403" s="2">
        <f t="shared" ca="1" si="345"/>
        <v>4.57</v>
      </c>
      <c r="P1403" s="14">
        <f t="shared" ca="1" si="352"/>
        <v>1.4285714285714286</v>
      </c>
      <c r="Q1403" s="2">
        <f t="shared" ca="1" si="346"/>
        <v>78.571428571428569</v>
      </c>
      <c r="R1403" s="2">
        <f t="shared" ca="1" si="338"/>
        <v>83.141428571428577</v>
      </c>
      <c r="S1403" s="2">
        <v>0</v>
      </c>
      <c r="T1403" s="2">
        <v>0</v>
      </c>
      <c r="U1403" s="2">
        <v>0</v>
      </c>
      <c r="V1403" s="2">
        <v>0</v>
      </c>
      <c r="W1403" s="2">
        <f t="shared" ca="1" si="339"/>
        <v>96.041428571428582</v>
      </c>
    </row>
    <row r="1404" spans="1:23" hidden="1" x14ac:dyDescent="0.35">
      <c r="A1404" s="6" t="s">
        <v>78</v>
      </c>
      <c r="B1404" s="2" t="s">
        <v>131</v>
      </c>
      <c r="C1404" s="2" t="s">
        <v>109</v>
      </c>
      <c r="D1404" s="2">
        <f t="shared" si="353"/>
        <v>2</v>
      </c>
      <c r="E1404" s="2">
        <f t="shared" ca="1" si="347"/>
        <v>8.1999999999999993</v>
      </c>
      <c r="F1404" s="2">
        <f t="shared" ca="1" si="348"/>
        <v>206</v>
      </c>
      <c r="G1404" s="2">
        <f t="shared" ca="1" si="349"/>
        <v>106</v>
      </c>
      <c r="H1404" s="2">
        <f t="shared" ca="1" si="350"/>
        <v>8</v>
      </c>
      <c r="I1404" s="2">
        <f t="shared" ca="1" si="351"/>
        <v>4</v>
      </c>
      <c r="J1404" s="2">
        <f t="shared" ca="1" si="340"/>
        <v>12.299999999999999</v>
      </c>
      <c r="K1404" s="2">
        <f t="shared" ca="1" si="341"/>
        <v>2.06</v>
      </c>
      <c r="L1404" s="2">
        <f t="shared" ca="1" si="342"/>
        <v>1.5899999999999999</v>
      </c>
      <c r="M1404" s="2">
        <f t="shared" ca="1" si="343"/>
        <v>0.4</v>
      </c>
      <c r="N1404" s="14">
        <f t="shared" ca="1" si="344"/>
        <v>0.16</v>
      </c>
      <c r="O1404" s="2">
        <f t="shared" ca="1" si="345"/>
        <v>4.21</v>
      </c>
      <c r="P1404" s="14">
        <f t="shared" ca="1" si="352"/>
        <v>1.1475409836065573</v>
      </c>
      <c r="Q1404" s="2">
        <f t="shared" ca="1" si="346"/>
        <v>63.114754098360649</v>
      </c>
      <c r="R1404" s="2">
        <f t="shared" ca="1" si="338"/>
        <v>67.324754098360643</v>
      </c>
      <c r="S1404" s="2">
        <v>0</v>
      </c>
      <c r="T1404" s="2">
        <v>0</v>
      </c>
      <c r="U1404" s="2">
        <v>0</v>
      </c>
      <c r="V1404" s="2">
        <v>0</v>
      </c>
      <c r="W1404" s="2">
        <f t="shared" ca="1" si="339"/>
        <v>79.62475409836064</v>
      </c>
    </row>
    <row r="1405" spans="1:23" hidden="1" x14ac:dyDescent="0.35">
      <c r="A1405" s="6" t="s">
        <v>79</v>
      </c>
      <c r="B1405" s="2" t="s">
        <v>131</v>
      </c>
      <c r="C1405" s="2" t="s">
        <v>109</v>
      </c>
      <c r="D1405" s="2">
        <f t="shared" si="353"/>
        <v>2</v>
      </c>
      <c r="E1405" s="2">
        <f t="shared" ca="1" si="347"/>
        <v>7.2</v>
      </c>
      <c r="F1405" s="2">
        <f t="shared" ca="1" si="348"/>
        <v>186</v>
      </c>
      <c r="G1405" s="2">
        <f t="shared" ca="1" si="349"/>
        <v>110</v>
      </c>
      <c r="H1405" s="2">
        <f t="shared" ca="1" si="350"/>
        <v>7.4</v>
      </c>
      <c r="I1405" s="2">
        <f t="shared" ca="1" si="351"/>
        <v>12</v>
      </c>
      <c r="J1405" s="2">
        <f t="shared" ca="1" si="340"/>
        <v>10.8</v>
      </c>
      <c r="K1405" s="2">
        <f t="shared" ca="1" si="341"/>
        <v>1.86</v>
      </c>
      <c r="L1405" s="2">
        <f t="shared" ca="1" si="342"/>
        <v>1.65</v>
      </c>
      <c r="M1405" s="2">
        <f t="shared" ca="1" si="343"/>
        <v>0.37000000000000005</v>
      </c>
      <c r="N1405" s="14">
        <f t="shared" ca="1" si="344"/>
        <v>0.48</v>
      </c>
      <c r="O1405" s="2">
        <f t="shared" ca="1" si="345"/>
        <v>4.3599999999999994</v>
      </c>
      <c r="P1405" s="14">
        <f t="shared" ca="1" si="352"/>
        <v>1.1864406779661016</v>
      </c>
      <c r="Q1405" s="2">
        <f t="shared" ca="1" si="346"/>
        <v>65.254237288135585</v>
      </c>
      <c r="R1405" s="2">
        <f t="shared" ca="1" si="338"/>
        <v>69.614237288135584</v>
      </c>
      <c r="S1405" s="2">
        <v>0</v>
      </c>
      <c r="T1405" s="2">
        <v>0</v>
      </c>
      <c r="U1405" s="2">
        <v>0</v>
      </c>
      <c r="V1405" s="2">
        <v>0</v>
      </c>
      <c r="W1405" s="2">
        <f t="shared" ca="1" si="339"/>
        <v>80.414237288135581</v>
      </c>
    </row>
    <row r="1406" spans="1:23" hidden="1" x14ac:dyDescent="0.35">
      <c r="A1406" s="6" t="s">
        <v>80</v>
      </c>
      <c r="B1406" s="2" t="s">
        <v>131</v>
      </c>
      <c r="C1406" s="2" t="s">
        <v>109</v>
      </c>
      <c r="D1406" s="2">
        <f t="shared" si="353"/>
        <v>2</v>
      </c>
      <c r="E1406" s="2">
        <f t="shared" ca="1" si="347"/>
        <v>8.8000000000000007</v>
      </c>
      <c r="F1406" s="2">
        <f t="shared" ca="1" si="348"/>
        <v>204</v>
      </c>
      <c r="G1406" s="2">
        <f t="shared" ca="1" si="349"/>
        <v>96</v>
      </c>
      <c r="H1406" s="2">
        <f t="shared" ca="1" si="350"/>
        <v>9</v>
      </c>
      <c r="I1406" s="2">
        <f t="shared" ca="1" si="351"/>
        <v>14</v>
      </c>
      <c r="J1406" s="2">
        <f t="shared" ca="1" si="340"/>
        <v>13.200000000000001</v>
      </c>
      <c r="K1406" s="2">
        <f t="shared" ca="1" si="341"/>
        <v>2.04</v>
      </c>
      <c r="L1406" s="2">
        <f t="shared" ca="1" si="342"/>
        <v>1.44</v>
      </c>
      <c r="M1406" s="2">
        <f t="shared" ca="1" si="343"/>
        <v>0.45</v>
      </c>
      <c r="N1406" s="14">
        <f t="shared" ca="1" si="344"/>
        <v>0.56000000000000005</v>
      </c>
      <c r="O1406" s="2">
        <f t="shared" ca="1" si="345"/>
        <v>4.49</v>
      </c>
      <c r="P1406" s="14">
        <f t="shared" ca="1" si="352"/>
        <v>1.2962962962962963</v>
      </c>
      <c r="Q1406" s="2">
        <f t="shared" ca="1" si="346"/>
        <v>71.296296296296291</v>
      </c>
      <c r="R1406" s="2">
        <f t="shared" ca="1" si="338"/>
        <v>75.786296296296285</v>
      </c>
      <c r="S1406" s="2">
        <v>0</v>
      </c>
      <c r="T1406" s="2">
        <v>0</v>
      </c>
      <c r="U1406" s="2">
        <v>0</v>
      </c>
      <c r="V1406" s="2">
        <v>0</v>
      </c>
      <c r="W1406" s="2">
        <f t="shared" ca="1" si="339"/>
        <v>88.986296296296288</v>
      </c>
    </row>
    <row r="1407" spans="1:23" hidden="1" x14ac:dyDescent="0.35">
      <c r="A1407" s="6" t="s">
        <v>81</v>
      </c>
      <c r="B1407" s="2" t="s">
        <v>131</v>
      </c>
      <c r="C1407" s="2" t="s">
        <v>109</v>
      </c>
      <c r="D1407" s="2">
        <f t="shared" si="353"/>
        <v>2</v>
      </c>
      <c r="E1407" s="2">
        <f t="shared" ca="1" si="347"/>
        <v>7.8</v>
      </c>
      <c r="F1407" s="2">
        <f t="shared" ca="1" si="348"/>
        <v>196</v>
      </c>
      <c r="G1407" s="2">
        <f t="shared" ca="1" si="349"/>
        <v>100</v>
      </c>
      <c r="H1407" s="2">
        <f t="shared" ca="1" si="350"/>
        <v>7.6</v>
      </c>
      <c r="I1407" s="2">
        <f t="shared" ca="1" si="351"/>
        <v>4</v>
      </c>
      <c r="J1407" s="2">
        <f t="shared" ca="1" si="340"/>
        <v>11.7</v>
      </c>
      <c r="K1407" s="2">
        <f t="shared" ca="1" si="341"/>
        <v>1.96</v>
      </c>
      <c r="L1407" s="2">
        <f t="shared" ca="1" si="342"/>
        <v>1.5</v>
      </c>
      <c r="M1407" s="2">
        <f t="shared" ca="1" si="343"/>
        <v>0.38</v>
      </c>
      <c r="N1407" s="14">
        <f t="shared" ca="1" si="344"/>
        <v>0.08</v>
      </c>
      <c r="O1407" s="2">
        <f t="shared" ca="1" si="345"/>
        <v>3.92</v>
      </c>
      <c r="P1407" s="14">
        <f t="shared" ca="1" si="352"/>
        <v>1.201716738197425</v>
      </c>
      <c r="Q1407" s="2">
        <f t="shared" ca="1" si="346"/>
        <v>66.094420600858371</v>
      </c>
      <c r="R1407" s="2">
        <f t="shared" ca="1" si="338"/>
        <v>70.014420600858372</v>
      </c>
      <c r="S1407" s="2">
        <v>0</v>
      </c>
      <c r="T1407" s="2">
        <v>0</v>
      </c>
      <c r="U1407" s="2">
        <v>0</v>
      </c>
      <c r="V1407" s="2">
        <v>0</v>
      </c>
      <c r="W1407" s="2">
        <f t="shared" ca="1" si="339"/>
        <v>81.714420600858375</v>
      </c>
    </row>
    <row r="1408" spans="1:23" hidden="1" x14ac:dyDescent="0.35">
      <c r="A1408" s="6" t="s">
        <v>82</v>
      </c>
      <c r="B1408" s="2" t="s">
        <v>131</v>
      </c>
      <c r="C1408" s="2" t="s">
        <v>109</v>
      </c>
      <c r="D1408" s="2">
        <f t="shared" si="353"/>
        <v>2</v>
      </c>
      <c r="E1408" s="2">
        <f t="shared" ca="1" si="347"/>
        <v>8.6</v>
      </c>
      <c r="F1408" s="2">
        <f t="shared" ca="1" si="348"/>
        <v>198</v>
      </c>
      <c r="G1408" s="2">
        <f t="shared" ca="1" si="349"/>
        <v>102</v>
      </c>
      <c r="H1408" s="2">
        <f t="shared" ca="1" si="350"/>
        <v>7.4</v>
      </c>
      <c r="I1408" s="2">
        <f t="shared" ca="1" si="351"/>
        <v>14</v>
      </c>
      <c r="J1408" s="2">
        <f t="shared" ca="1" si="340"/>
        <v>12.899999999999999</v>
      </c>
      <c r="K1408" s="2">
        <f t="shared" ca="1" si="341"/>
        <v>1.98</v>
      </c>
      <c r="L1408" s="2">
        <f t="shared" ca="1" si="342"/>
        <v>1.53</v>
      </c>
      <c r="M1408" s="2">
        <f t="shared" ca="1" si="343"/>
        <v>0.37000000000000005</v>
      </c>
      <c r="N1408" s="14">
        <f t="shared" ca="1" si="344"/>
        <v>0.42</v>
      </c>
      <c r="O1408" s="2">
        <f t="shared" ca="1" si="345"/>
        <v>4.3</v>
      </c>
      <c r="P1408" s="14">
        <f t="shared" ca="1" si="352"/>
        <v>1.25</v>
      </c>
      <c r="Q1408" s="2">
        <f t="shared" ca="1" si="346"/>
        <v>68.75</v>
      </c>
      <c r="R1408" s="2">
        <f t="shared" ca="1" si="338"/>
        <v>73.05</v>
      </c>
      <c r="S1408" s="2">
        <v>0</v>
      </c>
      <c r="T1408" s="2">
        <v>0</v>
      </c>
      <c r="U1408" s="2">
        <v>0</v>
      </c>
      <c r="V1408" s="2">
        <v>0</v>
      </c>
      <c r="W1408" s="2">
        <f t="shared" ca="1" si="339"/>
        <v>85.949999999999989</v>
      </c>
    </row>
    <row r="1409" spans="1:23" hidden="1" x14ac:dyDescent="0.35">
      <c r="A1409" s="6" t="s">
        <v>83</v>
      </c>
      <c r="B1409" s="2" t="s">
        <v>131</v>
      </c>
      <c r="C1409" s="2" t="s">
        <v>109</v>
      </c>
      <c r="D1409" s="2">
        <f t="shared" si="353"/>
        <v>2</v>
      </c>
      <c r="E1409" s="2">
        <f t="shared" ca="1" si="347"/>
        <v>9</v>
      </c>
      <c r="F1409" s="2">
        <f t="shared" ca="1" si="348"/>
        <v>208</v>
      </c>
      <c r="G1409" s="2">
        <f t="shared" ca="1" si="349"/>
        <v>98</v>
      </c>
      <c r="H1409" s="2">
        <f t="shared" ca="1" si="350"/>
        <v>7</v>
      </c>
      <c r="I1409" s="2">
        <f t="shared" ca="1" si="351"/>
        <v>6</v>
      </c>
      <c r="J1409" s="2">
        <f t="shared" ca="1" si="340"/>
        <v>13.5</v>
      </c>
      <c r="K1409" s="2">
        <f t="shared" ca="1" si="341"/>
        <v>2.08</v>
      </c>
      <c r="L1409" s="2">
        <f t="shared" ca="1" si="342"/>
        <v>1.47</v>
      </c>
      <c r="M1409" s="2">
        <f t="shared" ca="1" si="343"/>
        <v>0.35000000000000003</v>
      </c>
      <c r="N1409" s="14">
        <f t="shared" ca="1" si="344"/>
        <v>0.18</v>
      </c>
      <c r="O1409" s="2">
        <f t="shared" ca="1" si="345"/>
        <v>4.08</v>
      </c>
      <c r="P1409" s="14">
        <f t="shared" ca="1" si="352"/>
        <v>1.3725490196078431</v>
      </c>
      <c r="Q1409" s="2">
        <f t="shared" ca="1" si="346"/>
        <v>75.490196078431367</v>
      </c>
      <c r="R1409" s="2">
        <f t="shared" ca="1" si="338"/>
        <v>79.570196078431366</v>
      </c>
      <c r="S1409" s="2">
        <v>0</v>
      </c>
      <c r="T1409" s="2">
        <v>0</v>
      </c>
      <c r="U1409" s="2">
        <v>0</v>
      </c>
      <c r="V1409" s="2">
        <v>0</v>
      </c>
      <c r="W1409" s="2">
        <f t="shared" ca="1" si="339"/>
        <v>93.070196078431366</v>
      </c>
    </row>
    <row r="1410" spans="1:23" hidden="1" x14ac:dyDescent="0.35">
      <c r="A1410" s="6" t="s">
        <v>84</v>
      </c>
      <c r="B1410" s="2" t="s">
        <v>131</v>
      </c>
      <c r="C1410" s="2" t="s">
        <v>109</v>
      </c>
      <c r="D1410" s="2">
        <f t="shared" si="353"/>
        <v>2</v>
      </c>
      <c r="E1410" s="2">
        <f t="shared" ca="1" si="347"/>
        <v>9</v>
      </c>
      <c r="F1410" s="2">
        <f t="shared" ca="1" si="348"/>
        <v>190</v>
      </c>
      <c r="G1410" s="2">
        <f t="shared" ca="1" si="349"/>
        <v>118</v>
      </c>
      <c r="H1410" s="2">
        <f t="shared" ca="1" si="350"/>
        <v>7.2</v>
      </c>
      <c r="I1410" s="2">
        <f t="shared" ca="1" si="351"/>
        <v>4</v>
      </c>
      <c r="J1410" s="2">
        <f t="shared" ca="1" si="340"/>
        <v>13.5</v>
      </c>
      <c r="K1410" s="2">
        <f t="shared" ca="1" si="341"/>
        <v>1.9000000000000001</v>
      </c>
      <c r="L1410" s="2">
        <f t="shared" ca="1" si="342"/>
        <v>1.77</v>
      </c>
      <c r="M1410" s="2">
        <f t="shared" ca="1" si="343"/>
        <v>0.36000000000000004</v>
      </c>
      <c r="N1410" s="14">
        <f t="shared" ca="1" si="344"/>
        <v>0.08</v>
      </c>
      <c r="O1410" s="2">
        <f t="shared" ca="1" si="345"/>
        <v>4.1100000000000003</v>
      </c>
      <c r="P1410" s="14">
        <f t="shared" ca="1" si="352"/>
        <v>1.4213197969543148</v>
      </c>
      <c r="Q1410" s="2">
        <f t="shared" ca="1" si="346"/>
        <v>78.172588832487307</v>
      </c>
      <c r="R1410" s="2">
        <f t="shared" ref="R1410:R1473" ca="1" si="354">SUM(Q1410,O1410)</f>
        <v>82.282588832487306</v>
      </c>
      <c r="S1410" s="2">
        <v>0</v>
      </c>
      <c r="T1410" s="2">
        <v>0</v>
      </c>
      <c r="U1410" s="2">
        <v>0</v>
      </c>
      <c r="V1410" s="2">
        <v>0</v>
      </c>
      <c r="W1410" s="2">
        <f t="shared" ref="W1410:W1473" ca="1" si="355">SUM(R1410:V1410,J1410)</f>
        <v>95.782588832487306</v>
      </c>
    </row>
    <row r="1411" spans="1:23" hidden="1" x14ac:dyDescent="0.35">
      <c r="A1411" s="6" t="s">
        <v>85</v>
      </c>
      <c r="B1411" s="2" t="s">
        <v>131</v>
      </c>
      <c r="C1411" s="2" t="s">
        <v>109</v>
      </c>
      <c r="D1411" s="2">
        <f t="shared" si="353"/>
        <v>2</v>
      </c>
      <c r="E1411" s="2">
        <f t="shared" ca="1" si="347"/>
        <v>9</v>
      </c>
      <c r="F1411" s="2">
        <f t="shared" ca="1" si="348"/>
        <v>200</v>
      </c>
      <c r="G1411" s="2">
        <f t="shared" ca="1" si="349"/>
        <v>94</v>
      </c>
      <c r="H1411" s="2">
        <f t="shared" ca="1" si="350"/>
        <v>9</v>
      </c>
      <c r="I1411" s="2">
        <f t="shared" ca="1" si="351"/>
        <v>6</v>
      </c>
      <c r="J1411" s="2">
        <f t="shared" ref="J1411:J1474" ca="1" si="356">1.5*E1411</f>
        <v>13.5</v>
      </c>
      <c r="K1411" s="2">
        <f t="shared" ref="K1411:K1474" ca="1" si="357">0.01*F1411</f>
        <v>2</v>
      </c>
      <c r="L1411" s="2">
        <f t="shared" ref="L1411:L1474" ca="1" si="358">0.015*G1411</f>
        <v>1.41</v>
      </c>
      <c r="M1411" s="2">
        <f t="shared" ref="M1411:M1474" ca="1" si="359">0.05*H1411</f>
        <v>0.45</v>
      </c>
      <c r="N1411" s="14">
        <f t="shared" ref="N1411:N1474" ca="1" si="360">(RANDBETWEEN(2,5)/100)*I1411</f>
        <v>0.18</v>
      </c>
      <c r="O1411" s="2">
        <f t="shared" ref="O1411:O1474" ca="1" si="361">SUM(K1411:N1411)</f>
        <v>4.04</v>
      </c>
      <c r="P1411" s="14">
        <f t="shared" ca="1" si="352"/>
        <v>1.3333333333333333</v>
      </c>
      <c r="Q1411" s="2">
        <f t="shared" ref="Q1411:Q1474" ca="1" si="362">(55*P1411)</f>
        <v>73.333333333333329</v>
      </c>
      <c r="R1411" s="2">
        <f t="shared" ca="1" si="354"/>
        <v>77.373333333333335</v>
      </c>
      <c r="S1411" s="2">
        <v>0</v>
      </c>
      <c r="T1411" s="2">
        <v>0</v>
      </c>
      <c r="U1411" s="2">
        <v>0</v>
      </c>
      <c r="V1411" s="2">
        <v>0</v>
      </c>
      <c r="W1411" s="2">
        <f t="shared" ca="1" si="355"/>
        <v>90.873333333333335</v>
      </c>
    </row>
    <row r="1412" spans="1:23" hidden="1" x14ac:dyDescent="0.35">
      <c r="A1412" s="6" t="s">
        <v>86</v>
      </c>
      <c r="B1412" s="2" t="s">
        <v>131</v>
      </c>
      <c r="C1412" s="2" t="s">
        <v>109</v>
      </c>
      <c r="D1412" s="2">
        <f t="shared" si="353"/>
        <v>2</v>
      </c>
      <c r="E1412" s="2">
        <f t="shared" ca="1" si="347"/>
        <v>9</v>
      </c>
      <c r="F1412" s="2">
        <f t="shared" ca="1" si="348"/>
        <v>198</v>
      </c>
      <c r="G1412" s="2">
        <f t="shared" ca="1" si="349"/>
        <v>98</v>
      </c>
      <c r="H1412" s="2">
        <f t="shared" ca="1" si="350"/>
        <v>7</v>
      </c>
      <c r="I1412" s="2">
        <f t="shared" ca="1" si="351"/>
        <v>6</v>
      </c>
      <c r="J1412" s="2">
        <f t="shared" ca="1" si="356"/>
        <v>13.5</v>
      </c>
      <c r="K1412" s="2">
        <f t="shared" ca="1" si="357"/>
        <v>1.98</v>
      </c>
      <c r="L1412" s="2">
        <f t="shared" ca="1" si="358"/>
        <v>1.47</v>
      </c>
      <c r="M1412" s="2">
        <f t="shared" ca="1" si="359"/>
        <v>0.35000000000000003</v>
      </c>
      <c r="N1412" s="14">
        <f t="shared" ca="1" si="360"/>
        <v>0.12</v>
      </c>
      <c r="O1412" s="2">
        <f t="shared" ca="1" si="361"/>
        <v>3.9200000000000004</v>
      </c>
      <c r="P1412" s="14">
        <f t="shared" ca="1" si="352"/>
        <v>1.6279069767441861</v>
      </c>
      <c r="Q1412" s="2">
        <f t="shared" ca="1" si="362"/>
        <v>89.534883720930239</v>
      </c>
      <c r="R1412" s="2">
        <f t="shared" ca="1" si="354"/>
        <v>93.454883720930241</v>
      </c>
      <c r="S1412" s="2">
        <v>0</v>
      </c>
      <c r="T1412" s="2">
        <v>0</v>
      </c>
      <c r="U1412" s="2">
        <v>0</v>
      </c>
      <c r="V1412" s="2">
        <v>0</v>
      </c>
      <c r="W1412" s="2">
        <f t="shared" ca="1" si="355"/>
        <v>106.95488372093024</v>
      </c>
    </row>
    <row r="1413" spans="1:23" hidden="1" x14ac:dyDescent="0.35">
      <c r="A1413" s="6" t="s">
        <v>87</v>
      </c>
      <c r="B1413" s="2" t="s">
        <v>131</v>
      </c>
      <c r="C1413" s="2" t="s">
        <v>109</v>
      </c>
      <c r="D1413" s="2">
        <f t="shared" si="353"/>
        <v>2</v>
      </c>
      <c r="E1413" s="2">
        <f t="shared" ca="1" si="347"/>
        <v>7</v>
      </c>
      <c r="F1413" s="2">
        <f t="shared" ca="1" si="348"/>
        <v>196</v>
      </c>
      <c r="G1413" s="2">
        <f t="shared" ca="1" si="349"/>
        <v>100</v>
      </c>
      <c r="H1413" s="2">
        <f t="shared" ca="1" si="350"/>
        <v>8.4</v>
      </c>
      <c r="I1413" s="2">
        <f t="shared" ca="1" si="351"/>
        <v>10</v>
      </c>
      <c r="J1413" s="2">
        <f t="shared" ca="1" si="356"/>
        <v>10.5</v>
      </c>
      <c r="K1413" s="2">
        <f t="shared" ca="1" si="357"/>
        <v>1.96</v>
      </c>
      <c r="L1413" s="2">
        <f t="shared" ca="1" si="358"/>
        <v>1.5</v>
      </c>
      <c r="M1413" s="2">
        <f t="shared" ca="1" si="359"/>
        <v>0.42000000000000004</v>
      </c>
      <c r="N1413" s="14">
        <f t="shared" ca="1" si="360"/>
        <v>0.3</v>
      </c>
      <c r="O1413" s="2">
        <f t="shared" ca="1" si="361"/>
        <v>4.18</v>
      </c>
      <c r="P1413" s="14">
        <f t="shared" ca="1" si="352"/>
        <v>1.1914893617021276</v>
      </c>
      <c r="Q1413" s="2">
        <f t="shared" ca="1" si="362"/>
        <v>65.531914893617014</v>
      </c>
      <c r="R1413" s="2">
        <f t="shared" ca="1" si="354"/>
        <v>69.711914893617006</v>
      </c>
      <c r="S1413" s="2">
        <v>0</v>
      </c>
      <c r="T1413" s="2">
        <v>0</v>
      </c>
      <c r="U1413" s="2">
        <v>0</v>
      </c>
      <c r="V1413" s="2">
        <v>0</v>
      </c>
      <c r="W1413" s="2">
        <f t="shared" ca="1" si="355"/>
        <v>80.211914893617006</v>
      </c>
    </row>
    <row r="1414" spans="1:23" hidden="1" x14ac:dyDescent="0.35">
      <c r="A1414" s="6" t="s">
        <v>88</v>
      </c>
      <c r="B1414" s="2" t="s">
        <v>131</v>
      </c>
      <c r="C1414" s="2" t="s">
        <v>109</v>
      </c>
      <c r="D1414" s="2">
        <f t="shared" si="353"/>
        <v>2</v>
      </c>
      <c r="E1414" s="2">
        <f t="shared" ca="1" si="347"/>
        <v>8.6</v>
      </c>
      <c r="F1414" s="2">
        <f t="shared" ca="1" si="348"/>
        <v>202</v>
      </c>
      <c r="G1414" s="2">
        <f t="shared" ca="1" si="349"/>
        <v>108</v>
      </c>
      <c r="H1414" s="2">
        <f t="shared" ca="1" si="350"/>
        <v>8.6</v>
      </c>
      <c r="I1414" s="2">
        <f t="shared" ca="1" si="351"/>
        <v>12</v>
      </c>
      <c r="J1414" s="2">
        <f t="shared" ca="1" si="356"/>
        <v>12.899999999999999</v>
      </c>
      <c r="K1414" s="2">
        <f t="shared" ca="1" si="357"/>
        <v>2.02</v>
      </c>
      <c r="L1414" s="2">
        <f t="shared" ca="1" si="358"/>
        <v>1.6199999999999999</v>
      </c>
      <c r="M1414" s="2">
        <f t="shared" ca="1" si="359"/>
        <v>0.43</v>
      </c>
      <c r="N1414" s="14">
        <f t="shared" ca="1" si="360"/>
        <v>0.36</v>
      </c>
      <c r="O1414" s="2">
        <f t="shared" ca="1" si="361"/>
        <v>4.43</v>
      </c>
      <c r="P1414" s="14">
        <f t="shared" ca="1" si="352"/>
        <v>1.3023255813953489</v>
      </c>
      <c r="Q1414" s="2">
        <f t="shared" ca="1" si="362"/>
        <v>71.627906976744185</v>
      </c>
      <c r="R1414" s="2">
        <f t="shared" ca="1" si="354"/>
        <v>76.057906976744192</v>
      </c>
      <c r="S1414" s="2">
        <v>0</v>
      </c>
      <c r="T1414" s="2">
        <v>0</v>
      </c>
      <c r="U1414" s="2">
        <v>0</v>
      </c>
      <c r="V1414" s="2">
        <v>0</v>
      </c>
      <c r="W1414" s="2">
        <f t="shared" ca="1" si="355"/>
        <v>88.957906976744198</v>
      </c>
    </row>
    <row r="1415" spans="1:23" hidden="1" x14ac:dyDescent="0.35">
      <c r="A1415" s="6" t="s">
        <v>89</v>
      </c>
      <c r="B1415" s="2" t="s">
        <v>131</v>
      </c>
      <c r="C1415" s="2" t="s">
        <v>109</v>
      </c>
      <c r="D1415" s="2">
        <f t="shared" si="353"/>
        <v>2</v>
      </c>
      <c r="E1415" s="2">
        <f t="shared" ca="1" si="347"/>
        <v>9</v>
      </c>
      <c r="F1415" s="2">
        <f t="shared" ca="1" si="348"/>
        <v>192</v>
      </c>
      <c r="G1415" s="2">
        <f t="shared" ca="1" si="349"/>
        <v>100</v>
      </c>
      <c r="H1415" s="2">
        <f t="shared" ca="1" si="350"/>
        <v>7.8</v>
      </c>
      <c r="I1415" s="2">
        <f t="shared" ca="1" si="351"/>
        <v>6</v>
      </c>
      <c r="J1415" s="2">
        <f t="shared" ca="1" si="356"/>
        <v>13.5</v>
      </c>
      <c r="K1415" s="2">
        <f t="shared" ca="1" si="357"/>
        <v>1.92</v>
      </c>
      <c r="L1415" s="2">
        <f t="shared" ca="1" si="358"/>
        <v>1.5</v>
      </c>
      <c r="M1415" s="2">
        <f t="shared" ca="1" si="359"/>
        <v>0.39</v>
      </c>
      <c r="N1415" s="14">
        <f t="shared" ca="1" si="360"/>
        <v>0.24</v>
      </c>
      <c r="O1415" s="2">
        <f t="shared" ca="1" si="361"/>
        <v>4.05</v>
      </c>
      <c r="P1415" s="14">
        <f t="shared" ca="1" si="352"/>
        <v>1.4213197969543148</v>
      </c>
      <c r="Q1415" s="2">
        <f t="shared" ca="1" si="362"/>
        <v>78.172588832487307</v>
      </c>
      <c r="R1415" s="2">
        <f t="shared" ca="1" si="354"/>
        <v>82.222588832487304</v>
      </c>
      <c r="S1415" s="2">
        <v>0</v>
      </c>
      <c r="T1415" s="2">
        <v>0</v>
      </c>
      <c r="U1415" s="2">
        <v>0</v>
      </c>
      <c r="V1415" s="2">
        <v>0</v>
      </c>
      <c r="W1415" s="2">
        <f t="shared" ca="1" si="355"/>
        <v>95.722588832487304</v>
      </c>
    </row>
    <row r="1416" spans="1:23" hidden="1" x14ac:dyDescent="0.35">
      <c r="A1416" s="6" t="s">
        <v>90</v>
      </c>
      <c r="B1416" s="2" t="s">
        <v>131</v>
      </c>
      <c r="C1416" s="2" t="s">
        <v>109</v>
      </c>
      <c r="D1416" s="2">
        <f t="shared" si="353"/>
        <v>2</v>
      </c>
      <c r="E1416" s="2">
        <f t="shared" ca="1" si="347"/>
        <v>8.4</v>
      </c>
      <c r="F1416" s="2">
        <f t="shared" ca="1" si="348"/>
        <v>220</v>
      </c>
      <c r="G1416" s="2">
        <f t="shared" ca="1" si="349"/>
        <v>104</v>
      </c>
      <c r="H1416" s="2">
        <f t="shared" ca="1" si="350"/>
        <v>8.8000000000000007</v>
      </c>
      <c r="I1416" s="2">
        <f t="shared" ca="1" si="351"/>
        <v>12</v>
      </c>
      <c r="J1416" s="2">
        <f t="shared" ca="1" si="356"/>
        <v>12.600000000000001</v>
      </c>
      <c r="K1416" s="2">
        <f t="shared" ca="1" si="357"/>
        <v>2.2000000000000002</v>
      </c>
      <c r="L1416" s="2">
        <f t="shared" ca="1" si="358"/>
        <v>1.56</v>
      </c>
      <c r="M1416" s="2">
        <f t="shared" ca="1" si="359"/>
        <v>0.44000000000000006</v>
      </c>
      <c r="N1416" s="14">
        <f t="shared" ca="1" si="360"/>
        <v>0.36</v>
      </c>
      <c r="O1416" s="2">
        <f t="shared" ca="1" si="361"/>
        <v>4.5600000000000005</v>
      </c>
      <c r="P1416" s="14">
        <f t="shared" ca="1" si="352"/>
        <v>1.308411214953271</v>
      </c>
      <c r="Q1416" s="2">
        <f t="shared" ca="1" si="362"/>
        <v>71.962616822429908</v>
      </c>
      <c r="R1416" s="2">
        <f t="shared" ca="1" si="354"/>
        <v>76.52261682242991</v>
      </c>
      <c r="S1416" s="2">
        <v>0</v>
      </c>
      <c r="T1416" s="2">
        <v>0</v>
      </c>
      <c r="U1416" s="2">
        <v>0</v>
      </c>
      <c r="V1416" s="2">
        <v>0</v>
      </c>
      <c r="W1416" s="2">
        <f t="shared" ca="1" si="355"/>
        <v>89.122616822429904</v>
      </c>
    </row>
    <row r="1417" spans="1:23" hidden="1" x14ac:dyDescent="0.35">
      <c r="A1417" s="6" t="s">
        <v>91</v>
      </c>
      <c r="B1417" s="2" t="s">
        <v>131</v>
      </c>
      <c r="C1417" s="2" t="s">
        <v>109</v>
      </c>
      <c r="D1417" s="2">
        <f t="shared" si="353"/>
        <v>2</v>
      </c>
      <c r="E1417" s="2">
        <f t="shared" ca="1" si="347"/>
        <v>7.4</v>
      </c>
      <c r="F1417" s="2">
        <f t="shared" ca="1" si="348"/>
        <v>190</v>
      </c>
      <c r="G1417" s="2">
        <f t="shared" ca="1" si="349"/>
        <v>118</v>
      </c>
      <c r="H1417" s="2">
        <f t="shared" ca="1" si="350"/>
        <v>7.6</v>
      </c>
      <c r="I1417" s="2">
        <f t="shared" ca="1" si="351"/>
        <v>4</v>
      </c>
      <c r="J1417" s="2">
        <f t="shared" ca="1" si="356"/>
        <v>11.100000000000001</v>
      </c>
      <c r="K1417" s="2">
        <f t="shared" ca="1" si="357"/>
        <v>1.9000000000000001</v>
      </c>
      <c r="L1417" s="2">
        <f t="shared" ca="1" si="358"/>
        <v>1.77</v>
      </c>
      <c r="M1417" s="2">
        <f t="shared" ca="1" si="359"/>
        <v>0.38</v>
      </c>
      <c r="N1417" s="14">
        <f t="shared" ca="1" si="360"/>
        <v>0.12</v>
      </c>
      <c r="O1417" s="2">
        <f t="shared" ca="1" si="361"/>
        <v>4.17</v>
      </c>
      <c r="P1417" s="14">
        <f t="shared" ca="1" si="352"/>
        <v>1.6091954022988506</v>
      </c>
      <c r="Q1417" s="2">
        <f t="shared" ca="1" si="362"/>
        <v>88.505747126436788</v>
      </c>
      <c r="R1417" s="2">
        <f t="shared" ca="1" si="354"/>
        <v>92.675747126436789</v>
      </c>
      <c r="S1417" s="2">
        <v>0</v>
      </c>
      <c r="T1417" s="2">
        <v>0</v>
      </c>
      <c r="U1417" s="2">
        <v>0</v>
      </c>
      <c r="V1417" s="2">
        <v>0</v>
      </c>
      <c r="W1417" s="2">
        <f t="shared" ca="1" si="355"/>
        <v>103.77574712643678</v>
      </c>
    </row>
    <row r="1418" spans="1:23" hidden="1" x14ac:dyDescent="0.35">
      <c r="A1418" s="6" t="s">
        <v>92</v>
      </c>
      <c r="B1418" s="2" t="s">
        <v>131</v>
      </c>
      <c r="C1418" s="2" t="s">
        <v>109</v>
      </c>
      <c r="D1418" s="2">
        <f t="shared" si="353"/>
        <v>2</v>
      </c>
      <c r="E1418" s="2">
        <f t="shared" ca="1" si="347"/>
        <v>7</v>
      </c>
      <c r="F1418" s="2">
        <f t="shared" ca="1" si="348"/>
        <v>196</v>
      </c>
      <c r="G1418" s="2">
        <f t="shared" ca="1" si="349"/>
        <v>104</v>
      </c>
      <c r="H1418" s="2">
        <f t="shared" ca="1" si="350"/>
        <v>8.6</v>
      </c>
      <c r="I1418" s="2">
        <f t="shared" ca="1" si="351"/>
        <v>12</v>
      </c>
      <c r="J1418" s="2">
        <f t="shared" ca="1" si="356"/>
        <v>10.5</v>
      </c>
      <c r="K1418" s="2">
        <f t="shared" ca="1" si="357"/>
        <v>1.96</v>
      </c>
      <c r="L1418" s="2">
        <f t="shared" ca="1" si="358"/>
        <v>1.56</v>
      </c>
      <c r="M1418" s="2">
        <f t="shared" ca="1" si="359"/>
        <v>0.43</v>
      </c>
      <c r="N1418" s="14">
        <f t="shared" ca="1" si="360"/>
        <v>0.24</v>
      </c>
      <c r="O1418" s="2">
        <f t="shared" ca="1" si="361"/>
        <v>4.1900000000000004</v>
      </c>
      <c r="P1418" s="14">
        <f t="shared" ca="1" si="352"/>
        <v>1.2727272727272727</v>
      </c>
      <c r="Q1418" s="2">
        <f t="shared" ca="1" si="362"/>
        <v>70</v>
      </c>
      <c r="R1418" s="2">
        <f t="shared" ca="1" si="354"/>
        <v>74.19</v>
      </c>
      <c r="S1418" s="2">
        <v>0</v>
      </c>
      <c r="T1418" s="2">
        <v>0</v>
      </c>
      <c r="U1418" s="2">
        <v>0</v>
      </c>
      <c r="V1418" s="2">
        <v>0</v>
      </c>
      <c r="W1418" s="2">
        <f t="shared" ca="1" si="355"/>
        <v>84.69</v>
      </c>
    </row>
    <row r="1419" spans="1:23" hidden="1" x14ac:dyDescent="0.35">
      <c r="A1419" s="6" t="s">
        <v>93</v>
      </c>
      <c r="B1419" s="2" t="s">
        <v>131</v>
      </c>
      <c r="C1419" s="2" t="s">
        <v>109</v>
      </c>
      <c r="D1419" s="2">
        <f t="shared" si="353"/>
        <v>2</v>
      </c>
      <c r="E1419" s="2">
        <f t="shared" ca="1" si="347"/>
        <v>7</v>
      </c>
      <c r="F1419" s="2">
        <f t="shared" ca="1" si="348"/>
        <v>196</v>
      </c>
      <c r="G1419" s="2">
        <f t="shared" ca="1" si="349"/>
        <v>92</v>
      </c>
      <c r="H1419" s="2">
        <f t="shared" ca="1" si="350"/>
        <v>7.8</v>
      </c>
      <c r="I1419" s="2">
        <f t="shared" ca="1" si="351"/>
        <v>6</v>
      </c>
      <c r="J1419" s="2">
        <f t="shared" ca="1" si="356"/>
        <v>10.5</v>
      </c>
      <c r="K1419" s="2">
        <f t="shared" ca="1" si="357"/>
        <v>1.96</v>
      </c>
      <c r="L1419" s="2">
        <f t="shared" ca="1" si="358"/>
        <v>1.38</v>
      </c>
      <c r="M1419" s="2">
        <f t="shared" ca="1" si="359"/>
        <v>0.39</v>
      </c>
      <c r="N1419" s="14">
        <f t="shared" ca="1" si="360"/>
        <v>0.30000000000000004</v>
      </c>
      <c r="O1419" s="2">
        <f t="shared" ca="1" si="361"/>
        <v>4.03</v>
      </c>
      <c r="P1419" s="14">
        <f t="shared" ca="1" si="352"/>
        <v>1.5384615384615385</v>
      </c>
      <c r="Q1419" s="2">
        <f t="shared" ca="1" si="362"/>
        <v>84.615384615384613</v>
      </c>
      <c r="R1419" s="2">
        <f t="shared" ca="1" si="354"/>
        <v>88.645384615384614</v>
      </c>
      <c r="S1419" s="2">
        <v>0</v>
      </c>
      <c r="T1419" s="2">
        <v>0</v>
      </c>
      <c r="U1419" s="2">
        <v>0</v>
      </c>
      <c r="V1419" s="2">
        <v>0</v>
      </c>
      <c r="W1419" s="2">
        <f t="shared" ca="1" si="355"/>
        <v>99.145384615384614</v>
      </c>
    </row>
    <row r="1420" spans="1:23" hidden="1" x14ac:dyDescent="0.35">
      <c r="A1420" s="6" t="s">
        <v>94</v>
      </c>
      <c r="B1420" s="2" t="s">
        <v>131</v>
      </c>
      <c r="C1420" s="2" t="s">
        <v>109</v>
      </c>
      <c r="D1420" s="2">
        <f t="shared" si="353"/>
        <v>2</v>
      </c>
      <c r="E1420" s="2">
        <f t="shared" ca="1" si="347"/>
        <v>9</v>
      </c>
      <c r="F1420" s="2">
        <f t="shared" ca="1" si="348"/>
        <v>186</v>
      </c>
      <c r="G1420" s="2">
        <f t="shared" ca="1" si="349"/>
        <v>90</v>
      </c>
      <c r="H1420" s="2">
        <f t="shared" ca="1" si="350"/>
        <v>7.6</v>
      </c>
      <c r="I1420" s="2">
        <f t="shared" ca="1" si="351"/>
        <v>16</v>
      </c>
      <c r="J1420" s="2">
        <f t="shared" ca="1" si="356"/>
        <v>13.5</v>
      </c>
      <c r="K1420" s="2">
        <f t="shared" ca="1" si="357"/>
        <v>1.86</v>
      </c>
      <c r="L1420" s="2">
        <f t="shared" ca="1" si="358"/>
        <v>1.3499999999999999</v>
      </c>
      <c r="M1420" s="2">
        <f t="shared" ca="1" si="359"/>
        <v>0.38</v>
      </c>
      <c r="N1420" s="14">
        <f t="shared" ca="1" si="360"/>
        <v>0.32</v>
      </c>
      <c r="O1420" s="2">
        <f t="shared" ca="1" si="361"/>
        <v>3.9099999999999997</v>
      </c>
      <c r="P1420" s="14">
        <f t="shared" ca="1" si="352"/>
        <v>1.5469613259668509</v>
      </c>
      <c r="Q1420" s="2">
        <f t="shared" ca="1" si="362"/>
        <v>85.082872928176798</v>
      </c>
      <c r="R1420" s="2">
        <f t="shared" ca="1" si="354"/>
        <v>88.992872928176794</v>
      </c>
      <c r="S1420" s="2">
        <v>0</v>
      </c>
      <c r="T1420" s="2">
        <v>0</v>
      </c>
      <c r="U1420" s="2">
        <v>0</v>
      </c>
      <c r="V1420" s="2">
        <v>0</v>
      </c>
      <c r="W1420" s="2">
        <f t="shared" ca="1" si="355"/>
        <v>102.49287292817679</v>
      </c>
    </row>
    <row r="1421" spans="1:23" x14ac:dyDescent="0.35">
      <c r="A1421" s="6" t="s">
        <v>95</v>
      </c>
      <c r="B1421" s="2" t="s">
        <v>131</v>
      </c>
      <c r="C1421" s="2" t="s">
        <v>109</v>
      </c>
      <c r="D1421" s="2">
        <f t="shared" si="353"/>
        <v>2</v>
      </c>
      <c r="E1421" s="2">
        <f t="shared" ca="1" si="347"/>
        <v>8</v>
      </c>
      <c r="F1421" s="2">
        <f t="shared" ca="1" si="348"/>
        <v>202</v>
      </c>
      <c r="G1421" s="2">
        <f t="shared" ca="1" si="349"/>
        <v>118</v>
      </c>
      <c r="H1421" s="2">
        <f t="shared" ca="1" si="350"/>
        <v>8</v>
      </c>
      <c r="I1421" s="2">
        <f t="shared" ca="1" si="351"/>
        <v>12</v>
      </c>
      <c r="J1421" s="2">
        <f t="shared" ca="1" si="356"/>
        <v>12</v>
      </c>
      <c r="K1421" s="2">
        <f t="shared" ca="1" si="357"/>
        <v>2.02</v>
      </c>
      <c r="L1421" s="2">
        <f t="shared" ca="1" si="358"/>
        <v>1.77</v>
      </c>
      <c r="M1421" s="2">
        <f t="shared" ca="1" si="359"/>
        <v>0.4</v>
      </c>
      <c r="N1421" s="14">
        <f t="shared" ca="1" si="360"/>
        <v>0.24</v>
      </c>
      <c r="O1421" s="2">
        <f t="shared" ca="1" si="361"/>
        <v>4.4300000000000006</v>
      </c>
      <c r="P1421" s="14">
        <f t="shared" ca="1" si="352"/>
        <v>1.7177914110429449</v>
      </c>
      <c r="Q1421" s="2">
        <f t="shared" ca="1" si="362"/>
        <v>94.478527607361968</v>
      </c>
      <c r="R1421" s="2">
        <f t="shared" ca="1" si="354"/>
        <v>98.908527607361975</v>
      </c>
      <c r="S1421" s="2">
        <v>0</v>
      </c>
      <c r="T1421" s="2">
        <v>0</v>
      </c>
      <c r="U1421" s="2">
        <v>0</v>
      </c>
      <c r="V1421" s="2">
        <v>0</v>
      </c>
      <c r="W1421" s="2">
        <f t="shared" ca="1" si="355"/>
        <v>110.90852760736198</v>
      </c>
    </row>
    <row r="1422" spans="1:23" hidden="1" x14ac:dyDescent="0.35">
      <c r="A1422" s="6" t="s">
        <v>96</v>
      </c>
      <c r="B1422" s="2" t="s">
        <v>131</v>
      </c>
      <c r="C1422" s="2" t="s">
        <v>109</v>
      </c>
      <c r="D1422" s="2">
        <f t="shared" si="353"/>
        <v>2</v>
      </c>
      <c r="E1422" s="2">
        <f t="shared" ca="1" si="347"/>
        <v>8.1999999999999993</v>
      </c>
      <c r="F1422" s="2">
        <f t="shared" ca="1" si="348"/>
        <v>214</v>
      </c>
      <c r="G1422" s="2">
        <f t="shared" ca="1" si="349"/>
        <v>106</v>
      </c>
      <c r="H1422" s="2">
        <f t="shared" ca="1" si="350"/>
        <v>7.4</v>
      </c>
      <c r="I1422" s="2">
        <f t="shared" ca="1" si="351"/>
        <v>10</v>
      </c>
      <c r="J1422" s="2">
        <f t="shared" ca="1" si="356"/>
        <v>12.299999999999999</v>
      </c>
      <c r="K1422" s="2">
        <f t="shared" ca="1" si="357"/>
        <v>2.14</v>
      </c>
      <c r="L1422" s="2">
        <f t="shared" ca="1" si="358"/>
        <v>1.5899999999999999</v>
      </c>
      <c r="M1422" s="2">
        <f t="shared" ca="1" si="359"/>
        <v>0.37000000000000005</v>
      </c>
      <c r="N1422" s="14">
        <f t="shared" ca="1" si="360"/>
        <v>0.3</v>
      </c>
      <c r="O1422" s="2">
        <f t="shared" ca="1" si="361"/>
        <v>4.3999999999999995</v>
      </c>
      <c r="P1422" s="14">
        <f t="shared" ca="1" si="352"/>
        <v>1.5135135135135136</v>
      </c>
      <c r="Q1422" s="2">
        <f t="shared" ca="1" si="362"/>
        <v>83.243243243243242</v>
      </c>
      <c r="R1422" s="2">
        <f t="shared" ca="1" si="354"/>
        <v>87.643243243243248</v>
      </c>
      <c r="S1422" s="2">
        <v>0</v>
      </c>
      <c r="T1422" s="2">
        <v>0</v>
      </c>
      <c r="U1422" s="2">
        <v>0</v>
      </c>
      <c r="V1422" s="2">
        <v>0</v>
      </c>
      <c r="W1422" s="2">
        <f t="shared" ca="1" si="355"/>
        <v>99.943243243243245</v>
      </c>
    </row>
    <row r="1423" spans="1:23" hidden="1" x14ac:dyDescent="0.35">
      <c r="A1423" s="6" t="s">
        <v>97</v>
      </c>
      <c r="B1423" s="2" t="s">
        <v>131</v>
      </c>
      <c r="C1423" s="2" t="s">
        <v>109</v>
      </c>
      <c r="D1423" s="2">
        <f t="shared" si="353"/>
        <v>2</v>
      </c>
      <c r="E1423" s="2">
        <f t="shared" ref="E1423:E1486" ca="1" si="363">(RANDBETWEEN(35,45)/10)*D1423</f>
        <v>8.1999999999999993</v>
      </c>
      <c r="F1423" s="2">
        <f t="shared" ref="F1423:F1486" ca="1" si="364">RANDBETWEEN(90,110)*D1423</f>
        <v>208</v>
      </c>
      <c r="G1423" s="2">
        <f t="shared" ref="G1423:G1486" ca="1" si="365">RANDBETWEEN(45,60)*D1423</f>
        <v>92</v>
      </c>
      <c r="H1423" s="2">
        <f t="shared" ref="H1423:H1486" ca="1" si="366">(RANDBETWEEN(35,45)/10)*D1423</f>
        <v>8.4</v>
      </c>
      <c r="I1423" s="2">
        <f t="shared" ref="I1423:I1486" ca="1" si="367">RANDBETWEEN(2,8)*D1423</f>
        <v>8</v>
      </c>
      <c r="J1423" s="2">
        <f t="shared" ca="1" si="356"/>
        <v>12.299999999999999</v>
      </c>
      <c r="K1423" s="2">
        <f t="shared" ca="1" si="357"/>
        <v>2.08</v>
      </c>
      <c r="L1423" s="2">
        <f t="shared" ca="1" si="358"/>
        <v>1.38</v>
      </c>
      <c r="M1423" s="2">
        <f t="shared" ca="1" si="359"/>
        <v>0.42000000000000004</v>
      </c>
      <c r="N1423" s="14">
        <f t="shared" ca="1" si="360"/>
        <v>0.4</v>
      </c>
      <c r="O1423" s="2">
        <f t="shared" ca="1" si="361"/>
        <v>4.28</v>
      </c>
      <c r="P1423" s="14">
        <f t="shared" ca="1" si="352"/>
        <v>1.2785388127853881</v>
      </c>
      <c r="Q1423" s="2">
        <f t="shared" ca="1" si="362"/>
        <v>70.319634703196343</v>
      </c>
      <c r="R1423" s="2">
        <f t="shared" ca="1" si="354"/>
        <v>74.599634703196344</v>
      </c>
      <c r="S1423" s="2">
        <v>0</v>
      </c>
      <c r="T1423" s="2">
        <v>0</v>
      </c>
      <c r="U1423" s="2">
        <v>0</v>
      </c>
      <c r="V1423" s="2">
        <v>0</v>
      </c>
      <c r="W1423" s="2">
        <f t="shared" ca="1" si="355"/>
        <v>86.899634703196341</v>
      </c>
    </row>
    <row r="1424" spans="1:23" hidden="1" x14ac:dyDescent="0.35">
      <c r="A1424" s="6" t="s">
        <v>50</v>
      </c>
      <c r="B1424" s="2" t="s">
        <v>132</v>
      </c>
      <c r="C1424" s="2" t="s">
        <v>109</v>
      </c>
      <c r="D1424" s="2">
        <f t="shared" si="353"/>
        <v>2</v>
      </c>
      <c r="E1424" s="2">
        <f t="shared" ca="1" si="363"/>
        <v>7.8</v>
      </c>
      <c r="F1424" s="2">
        <f t="shared" ca="1" si="364"/>
        <v>194</v>
      </c>
      <c r="G1424" s="2">
        <f t="shared" ca="1" si="365"/>
        <v>96</v>
      </c>
      <c r="H1424" s="2">
        <f t="shared" ca="1" si="366"/>
        <v>8.8000000000000007</v>
      </c>
      <c r="I1424" s="2">
        <f t="shared" ca="1" si="367"/>
        <v>16</v>
      </c>
      <c r="J1424" s="2">
        <f t="shared" ca="1" si="356"/>
        <v>11.7</v>
      </c>
      <c r="K1424" s="2">
        <f t="shared" ca="1" si="357"/>
        <v>1.94</v>
      </c>
      <c r="L1424" s="2">
        <f t="shared" ca="1" si="358"/>
        <v>1.44</v>
      </c>
      <c r="M1424" s="2">
        <f t="shared" ca="1" si="359"/>
        <v>0.44000000000000006</v>
      </c>
      <c r="N1424" s="14">
        <f t="shared" ca="1" si="360"/>
        <v>0.32</v>
      </c>
      <c r="O1424" s="2">
        <f t="shared" ca="1" si="361"/>
        <v>4.1399999999999997</v>
      </c>
      <c r="P1424" s="14">
        <f t="shared" ca="1" si="352"/>
        <v>1.8064516129032258</v>
      </c>
      <c r="Q1424" s="2">
        <f t="shared" ca="1" si="362"/>
        <v>99.354838709677423</v>
      </c>
      <c r="R1424" s="2">
        <f t="shared" ca="1" si="354"/>
        <v>103.49483870967742</v>
      </c>
      <c r="S1424" s="2">
        <v>0</v>
      </c>
      <c r="T1424" s="2">
        <v>0</v>
      </c>
      <c r="U1424" s="2">
        <v>0</v>
      </c>
      <c r="V1424" s="2">
        <v>0</v>
      </c>
      <c r="W1424" s="2">
        <f t="shared" ca="1" si="355"/>
        <v>115.19483870967743</v>
      </c>
    </row>
    <row r="1425" spans="1:23" hidden="1" x14ac:dyDescent="0.35">
      <c r="A1425" s="6" t="s">
        <v>51</v>
      </c>
      <c r="B1425" s="2" t="s">
        <v>132</v>
      </c>
      <c r="C1425" s="2" t="s">
        <v>109</v>
      </c>
      <c r="D1425" s="2">
        <f t="shared" si="353"/>
        <v>2</v>
      </c>
      <c r="E1425" s="2">
        <f t="shared" ca="1" si="363"/>
        <v>7.4</v>
      </c>
      <c r="F1425" s="2">
        <f t="shared" ca="1" si="364"/>
        <v>210</v>
      </c>
      <c r="G1425" s="2">
        <f t="shared" ca="1" si="365"/>
        <v>104</v>
      </c>
      <c r="H1425" s="2">
        <f t="shared" ca="1" si="366"/>
        <v>7.8</v>
      </c>
      <c r="I1425" s="2">
        <f t="shared" ca="1" si="367"/>
        <v>12</v>
      </c>
      <c r="J1425" s="2">
        <f t="shared" ca="1" si="356"/>
        <v>11.100000000000001</v>
      </c>
      <c r="K1425" s="2">
        <f t="shared" ca="1" si="357"/>
        <v>2.1</v>
      </c>
      <c r="L1425" s="2">
        <f t="shared" ca="1" si="358"/>
        <v>1.56</v>
      </c>
      <c r="M1425" s="2">
        <f t="shared" ca="1" si="359"/>
        <v>0.39</v>
      </c>
      <c r="N1425" s="14">
        <f t="shared" ca="1" si="360"/>
        <v>0.24</v>
      </c>
      <c r="O1425" s="2">
        <f t="shared" ca="1" si="361"/>
        <v>4.29</v>
      </c>
      <c r="P1425" s="14">
        <f t="shared" ca="1" si="352"/>
        <v>1.5642458100558658</v>
      </c>
      <c r="Q1425" s="2">
        <f t="shared" ca="1" si="362"/>
        <v>86.033519553072622</v>
      </c>
      <c r="R1425" s="2">
        <f t="shared" ca="1" si="354"/>
        <v>90.323519553072629</v>
      </c>
      <c r="S1425" s="2">
        <v>0</v>
      </c>
      <c r="T1425" s="2">
        <v>0</v>
      </c>
      <c r="U1425" s="2">
        <v>0</v>
      </c>
      <c r="V1425" s="2">
        <v>0</v>
      </c>
      <c r="W1425" s="2">
        <f t="shared" ca="1" si="355"/>
        <v>101.42351955307262</v>
      </c>
    </row>
    <row r="1426" spans="1:23" hidden="1" x14ac:dyDescent="0.35">
      <c r="A1426" s="6" t="s">
        <v>52</v>
      </c>
      <c r="B1426" s="2" t="s">
        <v>132</v>
      </c>
      <c r="C1426" s="2" t="s">
        <v>109</v>
      </c>
      <c r="D1426" s="2">
        <f t="shared" si="353"/>
        <v>2</v>
      </c>
      <c r="E1426" s="2">
        <f t="shared" ca="1" si="363"/>
        <v>8.1999999999999993</v>
      </c>
      <c r="F1426" s="2">
        <f t="shared" ca="1" si="364"/>
        <v>216</v>
      </c>
      <c r="G1426" s="2">
        <f t="shared" ca="1" si="365"/>
        <v>120</v>
      </c>
      <c r="H1426" s="2">
        <f t="shared" ca="1" si="366"/>
        <v>8.8000000000000007</v>
      </c>
      <c r="I1426" s="2">
        <f t="shared" ca="1" si="367"/>
        <v>6</v>
      </c>
      <c r="J1426" s="2">
        <f t="shared" ca="1" si="356"/>
        <v>12.299999999999999</v>
      </c>
      <c r="K1426" s="2">
        <f t="shared" ca="1" si="357"/>
        <v>2.16</v>
      </c>
      <c r="L1426" s="2">
        <f t="shared" ca="1" si="358"/>
        <v>1.7999999999999998</v>
      </c>
      <c r="M1426" s="2">
        <f t="shared" ca="1" si="359"/>
        <v>0.44000000000000006</v>
      </c>
      <c r="N1426" s="14">
        <f t="shared" ca="1" si="360"/>
        <v>0.24</v>
      </c>
      <c r="O1426" s="2">
        <f t="shared" ca="1" si="361"/>
        <v>4.6400000000000006</v>
      </c>
      <c r="P1426" s="14">
        <f t="shared" ca="1" si="352"/>
        <v>1.3333333333333333</v>
      </c>
      <c r="Q1426" s="2">
        <f t="shared" ca="1" si="362"/>
        <v>73.333333333333329</v>
      </c>
      <c r="R1426" s="2">
        <f t="shared" ca="1" si="354"/>
        <v>77.973333333333329</v>
      </c>
      <c r="S1426" s="2">
        <v>0</v>
      </c>
      <c r="T1426" s="2">
        <v>0</v>
      </c>
      <c r="U1426" s="2">
        <v>0</v>
      </c>
      <c r="V1426" s="2">
        <v>0</v>
      </c>
      <c r="W1426" s="2">
        <f t="shared" ca="1" si="355"/>
        <v>90.273333333333326</v>
      </c>
    </row>
    <row r="1427" spans="1:23" hidden="1" x14ac:dyDescent="0.35">
      <c r="A1427" s="6" t="s">
        <v>53</v>
      </c>
      <c r="B1427" s="2" t="s">
        <v>132</v>
      </c>
      <c r="C1427" s="2" t="s">
        <v>109</v>
      </c>
      <c r="D1427" s="2">
        <f t="shared" si="353"/>
        <v>2</v>
      </c>
      <c r="E1427" s="2">
        <f t="shared" ca="1" si="363"/>
        <v>8.8000000000000007</v>
      </c>
      <c r="F1427" s="2">
        <f t="shared" ca="1" si="364"/>
        <v>214</v>
      </c>
      <c r="G1427" s="2">
        <f t="shared" ca="1" si="365"/>
        <v>92</v>
      </c>
      <c r="H1427" s="2">
        <f t="shared" ca="1" si="366"/>
        <v>8.6</v>
      </c>
      <c r="I1427" s="2">
        <f t="shared" ca="1" si="367"/>
        <v>6</v>
      </c>
      <c r="J1427" s="2">
        <f t="shared" ca="1" si="356"/>
        <v>13.200000000000001</v>
      </c>
      <c r="K1427" s="2">
        <f t="shared" ca="1" si="357"/>
        <v>2.14</v>
      </c>
      <c r="L1427" s="2">
        <f t="shared" ca="1" si="358"/>
        <v>1.38</v>
      </c>
      <c r="M1427" s="2">
        <f t="shared" ca="1" si="359"/>
        <v>0.43</v>
      </c>
      <c r="N1427" s="14">
        <f t="shared" ca="1" si="360"/>
        <v>0.30000000000000004</v>
      </c>
      <c r="O1427" s="2">
        <f t="shared" ca="1" si="361"/>
        <v>4.25</v>
      </c>
      <c r="P1427" s="14">
        <f t="shared" ca="1" si="352"/>
        <v>1.8666666666666667</v>
      </c>
      <c r="Q1427" s="2">
        <f t="shared" ca="1" si="362"/>
        <v>102.66666666666667</v>
      </c>
      <c r="R1427" s="2">
        <f t="shared" ca="1" si="354"/>
        <v>106.91666666666667</v>
      </c>
      <c r="S1427" s="2">
        <v>0</v>
      </c>
      <c r="T1427" s="2">
        <v>0</v>
      </c>
      <c r="U1427" s="2">
        <v>0</v>
      </c>
      <c r="V1427" s="2">
        <v>0</v>
      </c>
      <c r="W1427" s="2">
        <f t="shared" ca="1" si="355"/>
        <v>120.11666666666667</v>
      </c>
    </row>
    <row r="1428" spans="1:23" hidden="1" x14ac:dyDescent="0.35">
      <c r="A1428" s="6" t="s">
        <v>54</v>
      </c>
      <c r="B1428" s="2" t="s">
        <v>132</v>
      </c>
      <c r="C1428" s="2" t="s">
        <v>109</v>
      </c>
      <c r="D1428" s="2">
        <f t="shared" si="353"/>
        <v>2</v>
      </c>
      <c r="E1428" s="2">
        <f t="shared" ca="1" si="363"/>
        <v>8.4</v>
      </c>
      <c r="F1428" s="2">
        <f t="shared" ca="1" si="364"/>
        <v>202</v>
      </c>
      <c r="G1428" s="2">
        <f t="shared" ca="1" si="365"/>
        <v>104</v>
      </c>
      <c r="H1428" s="2">
        <f t="shared" ca="1" si="366"/>
        <v>8</v>
      </c>
      <c r="I1428" s="2">
        <f t="shared" ca="1" si="367"/>
        <v>12</v>
      </c>
      <c r="J1428" s="2">
        <f t="shared" ca="1" si="356"/>
        <v>12.600000000000001</v>
      </c>
      <c r="K1428" s="2">
        <f t="shared" ca="1" si="357"/>
        <v>2.02</v>
      </c>
      <c r="L1428" s="2">
        <f t="shared" ca="1" si="358"/>
        <v>1.56</v>
      </c>
      <c r="M1428" s="2">
        <f t="shared" ca="1" si="359"/>
        <v>0.4</v>
      </c>
      <c r="N1428" s="14">
        <f t="shared" ca="1" si="360"/>
        <v>0.36</v>
      </c>
      <c r="O1428" s="2">
        <f t="shared" ca="1" si="361"/>
        <v>4.34</v>
      </c>
      <c r="P1428" s="14">
        <f t="shared" ca="1" si="352"/>
        <v>1.5730337078651686</v>
      </c>
      <c r="Q1428" s="2">
        <f t="shared" ca="1" si="362"/>
        <v>86.516853932584269</v>
      </c>
      <c r="R1428" s="2">
        <f t="shared" ca="1" si="354"/>
        <v>90.856853932584272</v>
      </c>
      <c r="S1428" s="2">
        <v>0</v>
      </c>
      <c r="T1428" s="2">
        <v>0</v>
      </c>
      <c r="U1428" s="2">
        <v>0</v>
      </c>
      <c r="V1428" s="2">
        <v>0</v>
      </c>
      <c r="W1428" s="2">
        <f t="shared" ca="1" si="355"/>
        <v>103.45685393258427</v>
      </c>
    </row>
    <row r="1429" spans="1:23" hidden="1" x14ac:dyDescent="0.35">
      <c r="A1429" s="6" t="s">
        <v>55</v>
      </c>
      <c r="B1429" s="2" t="s">
        <v>132</v>
      </c>
      <c r="C1429" s="2" t="s">
        <v>109</v>
      </c>
      <c r="D1429" s="2">
        <f t="shared" si="353"/>
        <v>2</v>
      </c>
      <c r="E1429" s="2">
        <f t="shared" ca="1" si="363"/>
        <v>7.6</v>
      </c>
      <c r="F1429" s="2">
        <f t="shared" ca="1" si="364"/>
        <v>202</v>
      </c>
      <c r="G1429" s="2">
        <f t="shared" ca="1" si="365"/>
        <v>110</v>
      </c>
      <c r="H1429" s="2">
        <f t="shared" ca="1" si="366"/>
        <v>7.4</v>
      </c>
      <c r="I1429" s="2">
        <f t="shared" ca="1" si="367"/>
        <v>6</v>
      </c>
      <c r="J1429" s="2">
        <f t="shared" ca="1" si="356"/>
        <v>11.399999999999999</v>
      </c>
      <c r="K1429" s="2">
        <f t="shared" ca="1" si="357"/>
        <v>2.02</v>
      </c>
      <c r="L1429" s="2">
        <f t="shared" ca="1" si="358"/>
        <v>1.65</v>
      </c>
      <c r="M1429" s="2">
        <f t="shared" ca="1" si="359"/>
        <v>0.37000000000000005</v>
      </c>
      <c r="N1429" s="14">
        <f t="shared" ca="1" si="360"/>
        <v>0.18</v>
      </c>
      <c r="O1429" s="2">
        <f t="shared" ca="1" si="361"/>
        <v>4.22</v>
      </c>
      <c r="P1429" s="14">
        <f t="shared" ca="1" si="352"/>
        <v>1.4432989690721649</v>
      </c>
      <c r="Q1429" s="2">
        <f t="shared" ca="1" si="362"/>
        <v>79.381443298969074</v>
      </c>
      <c r="R1429" s="2">
        <f t="shared" ca="1" si="354"/>
        <v>83.601443298969073</v>
      </c>
      <c r="S1429" s="2">
        <v>0</v>
      </c>
      <c r="T1429" s="2">
        <v>0</v>
      </c>
      <c r="U1429" s="2">
        <v>0</v>
      </c>
      <c r="V1429" s="2">
        <v>0</v>
      </c>
      <c r="W1429" s="2">
        <f t="shared" ca="1" si="355"/>
        <v>95.001443298969065</v>
      </c>
    </row>
    <row r="1430" spans="1:23" hidden="1" x14ac:dyDescent="0.35">
      <c r="A1430" s="6" t="s">
        <v>56</v>
      </c>
      <c r="B1430" s="2" t="s">
        <v>132</v>
      </c>
      <c r="C1430" s="2" t="s">
        <v>109</v>
      </c>
      <c r="D1430" s="2">
        <f t="shared" si="353"/>
        <v>2</v>
      </c>
      <c r="E1430" s="2">
        <f t="shared" ca="1" si="363"/>
        <v>8.4</v>
      </c>
      <c r="F1430" s="2">
        <f t="shared" ca="1" si="364"/>
        <v>190</v>
      </c>
      <c r="G1430" s="2">
        <f t="shared" ca="1" si="365"/>
        <v>102</v>
      </c>
      <c r="H1430" s="2">
        <f t="shared" ca="1" si="366"/>
        <v>8.6</v>
      </c>
      <c r="I1430" s="2">
        <f t="shared" ca="1" si="367"/>
        <v>4</v>
      </c>
      <c r="J1430" s="2">
        <f t="shared" ca="1" si="356"/>
        <v>12.600000000000001</v>
      </c>
      <c r="K1430" s="2">
        <f t="shared" ca="1" si="357"/>
        <v>1.9000000000000001</v>
      </c>
      <c r="L1430" s="2">
        <f t="shared" ca="1" si="358"/>
        <v>1.53</v>
      </c>
      <c r="M1430" s="2">
        <f t="shared" ca="1" si="359"/>
        <v>0.43</v>
      </c>
      <c r="N1430" s="14">
        <f t="shared" ca="1" si="360"/>
        <v>0.2</v>
      </c>
      <c r="O1430" s="2">
        <f t="shared" ca="1" si="361"/>
        <v>4.0600000000000005</v>
      </c>
      <c r="P1430" s="14">
        <f t="shared" ca="1" si="352"/>
        <v>1.2389380530973451</v>
      </c>
      <c r="Q1430" s="2">
        <f t="shared" ca="1" si="362"/>
        <v>68.141592920353972</v>
      </c>
      <c r="R1430" s="2">
        <f t="shared" ca="1" si="354"/>
        <v>72.201592920353974</v>
      </c>
      <c r="S1430" s="2">
        <v>0</v>
      </c>
      <c r="T1430" s="2">
        <v>0</v>
      </c>
      <c r="U1430" s="2">
        <v>0</v>
      </c>
      <c r="V1430" s="2">
        <v>0</v>
      </c>
      <c r="W1430" s="2">
        <f t="shared" ca="1" si="355"/>
        <v>84.801592920353983</v>
      </c>
    </row>
    <row r="1431" spans="1:23" hidden="1" x14ac:dyDescent="0.35">
      <c r="A1431" s="6" t="s">
        <v>57</v>
      </c>
      <c r="B1431" s="2" t="s">
        <v>132</v>
      </c>
      <c r="C1431" s="2" t="s">
        <v>109</v>
      </c>
      <c r="D1431" s="2">
        <f t="shared" si="353"/>
        <v>2</v>
      </c>
      <c r="E1431" s="2">
        <f t="shared" ca="1" si="363"/>
        <v>7.4</v>
      </c>
      <c r="F1431" s="2">
        <f t="shared" ca="1" si="364"/>
        <v>196</v>
      </c>
      <c r="G1431" s="2">
        <f t="shared" ca="1" si="365"/>
        <v>96</v>
      </c>
      <c r="H1431" s="2">
        <f t="shared" ca="1" si="366"/>
        <v>7.8</v>
      </c>
      <c r="I1431" s="2">
        <f t="shared" ca="1" si="367"/>
        <v>8</v>
      </c>
      <c r="J1431" s="2">
        <f t="shared" ca="1" si="356"/>
        <v>11.100000000000001</v>
      </c>
      <c r="K1431" s="2">
        <f t="shared" ca="1" si="357"/>
        <v>1.96</v>
      </c>
      <c r="L1431" s="2">
        <f t="shared" ca="1" si="358"/>
        <v>1.44</v>
      </c>
      <c r="M1431" s="2">
        <f t="shared" ca="1" si="359"/>
        <v>0.39</v>
      </c>
      <c r="N1431" s="14">
        <f t="shared" ca="1" si="360"/>
        <v>0.24</v>
      </c>
      <c r="O1431" s="2">
        <f t="shared" ca="1" si="361"/>
        <v>4.03</v>
      </c>
      <c r="P1431" s="14">
        <f t="shared" ca="1" si="352"/>
        <v>1.3526570048309179</v>
      </c>
      <c r="Q1431" s="2">
        <f t="shared" ca="1" si="362"/>
        <v>74.39613526570048</v>
      </c>
      <c r="R1431" s="2">
        <f t="shared" ca="1" si="354"/>
        <v>78.426135265700481</v>
      </c>
      <c r="S1431" s="2">
        <v>0</v>
      </c>
      <c r="T1431" s="2">
        <v>0</v>
      </c>
      <c r="U1431" s="2">
        <v>0</v>
      </c>
      <c r="V1431" s="2">
        <v>0</v>
      </c>
      <c r="W1431" s="2">
        <f t="shared" ca="1" si="355"/>
        <v>89.526135265700475</v>
      </c>
    </row>
    <row r="1432" spans="1:23" hidden="1" x14ac:dyDescent="0.35">
      <c r="A1432" s="6" t="s">
        <v>58</v>
      </c>
      <c r="B1432" s="2" t="s">
        <v>132</v>
      </c>
      <c r="C1432" s="2" t="s">
        <v>109</v>
      </c>
      <c r="D1432" s="2">
        <f t="shared" si="353"/>
        <v>2</v>
      </c>
      <c r="E1432" s="2">
        <f t="shared" ca="1" si="363"/>
        <v>7.8</v>
      </c>
      <c r="F1432" s="2">
        <f t="shared" ca="1" si="364"/>
        <v>182</v>
      </c>
      <c r="G1432" s="2">
        <f t="shared" ca="1" si="365"/>
        <v>94</v>
      </c>
      <c r="H1432" s="2">
        <f t="shared" ca="1" si="366"/>
        <v>7.8</v>
      </c>
      <c r="I1432" s="2">
        <f t="shared" ca="1" si="367"/>
        <v>14</v>
      </c>
      <c r="J1432" s="2">
        <f t="shared" ca="1" si="356"/>
        <v>11.7</v>
      </c>
      <c r="K1432" s="2">
        <f t="shared" ca="1" si="357"/>
        <v>1.82</v>
      </c>
      <c r="L1432" s="2">
        <f t="shared" ca="1" si="358"/>
        <v>1.41</v>
      </c>
      <c r="M1432" s="2">
        <f t="shared" ca="1" si="359"/>
        <v>0.39</v>
      </c>
      <c r="N1432" s="14">
        <f t="shared" ca="1" si="360"/>
        <v>0.42</v>
      </c>
      <c r="O1432" s="2">
        <f t="shared" ca="1" si="361"/>
        <v>4.04</v>
      </c>
      <c r="P1432" s="14">
        <f t="shared" ca="1" si="352"/>
        <v>1.4358974358974359</v>
      </c>
      <c r="Q1432" s="2">
        <f t="shared" ca="1" si="362"/>
        <v>78.974358974358978</v>
      </c>
      <c r="R1432" s="2">
        <f t="shared" ca="1" si="354"/>
        <v>83.014358974358984</v>
      </c>
      <c r="S1432" s="2">
        <v>0</v>
      </c>
      <c r="T1432" s="2">
        <v>0</v>
      </c>
      <c r="U1432" s="2">
        <v>0</v>
      </c>
      <c r="V1432" s="2">
        <v>0</v>
      </c>
      <c r="W1432" s="2">
        <f t="shared" ca="1" si="355"/>
        <v>94.714358974358987</v>
      </c>
    </row>
    <row r="1433" spans="1:23" hidden="1" x14ac:dyDescent="0.35">
      <c r="A1433" s="6" t="s">
        <v>59</v>
      </c>
      <c r="B1433" s="2" t="s">
        <v>132</v>
      </c>
      <c r="C1433" s="2" t="s">
        <v>109</v>
      </c>
      <c r="D1433" s="2">
        <f t="shared" si="353"/>
        <v>2</v>
      </c>
      <c r="E1433" s="2">
        <f t="shared" ca="1" si="363"/>
        <v>7.8</v>
      </c>
      <c r="F1433" s="2">
        <f t="shared" ca="1" si="364"/>
        <v>220</v>
      </c>
      <c r="G1433" s="2">
        <f t="shared" ca="1" si="365"/>
        <v>98</v>
      </c>
      <c r="H1433" s="2">
        <f t="shared" ca="1" si="366"/>
        <v>7.6</v>
      </c>
      <c r="I1433" s="2">
        <f t="shared" ca="1" si="367"/>
        <v>10</v>
      </c>
      <c r="J1433" s="2">
        <f t="shared" ca="1" si="356"/>
        <v>11.7</v>
      </c>
      <c r="K1433" s="2">
        <f t="shared" ca="1" si="357"/>
        <v>2.2000000000000002</v>
      </c>
      <c r="L1433" s="2">
        <f t="shared" ca="1" si="358"/>
        <v>1.47</v>
      </c>
      <c r="M1433" s="2">
        <f t="shared" ca="1" si="359"/>
        <v>0.38</v>
      </c>
      <c r="N1433" s="14">
        <f t="shared" ca="1" si="360"/>
        <v>0.4</v>
      </c>
      <c r="O1433" s="2">
        <f t="shared" ca="1" si="361"/>
        <v>4.45</v>
      </c>
      <c r="P1433" s="14">
        <f t="shared" ca="1" si="352"/>
        <v>1.6568047337278107</v>
      </c>
      <c r="Q1433" s="2">
        <f t="shared" ca="1" si="362"/>
        <v>91.124260355029591</v>
      </c>
      <c r="R1433" s="2">
        <f t="shared" ca="1" si="354"/>
        <v>95.574260355029594</v>
      </c>
      <c r="S1433" s="2">
        <v>0</v>
      </c>
      <c r="T1433" s="2">
        <v>0</v>
      </c>
      <c r="U1433" s="2">
        <v>0</v>
      </c>
      <c r="V1433" s="2">
        <v>0</v>
      </c>
      <c r="W1433" s="2">
        <f t="shared" ca="1" si="355"/>
        <v>107.2742603550296</v>
      </c>
    </row>
    <row r="1434" spans="1:23" hidden="1" x14ac:dyDescent="0.35">
      <c r="A1434" s="6" t="s">
        <v>60</v>
      </c>
      <c r="B1434" s="2" t="s">
        <v>132</v>
      </c>
      <c r="C1434" s="2" t="s">
        <v>109</v>
      </c>
      <c r="D1434" s="2">
        <f t="shared" si="353"/>
        <v>2</v>
      </c>
      <c r="E1434" s="2">
        <f t="shared" ca="1" si="363"/>
        <v>7.6</v>
      </c>
      <c r="F1434" s="2">
        <f t="shared" ca="1" si="364"/>
        <v>196</v>
      </c>
      <c r="G1434" s="2">
        <f t="shared" ca="1" si="365"/>
        <v>120</v>
      </c>
      <c r="H1434" s="2">
        <f t="shared" ca="1" si="366"/>
        <v>8.1999999999999993</v>
      </c>
      <c r="I1434" s="2">
        <f t="shared" ca="1" si="367"/>
        <v>12</v>
      </c>
      <c r="J1434" s="2">
        <f t="shared" ca="1" si="356"/>
        <v>11.399999999999999</v>
      </c>
      <c r="K1434" s="2">
        <f t="shared" ca="1" si="357"/>
        <v>1.96</v>
      </c>
      <c r="L1434" s="2">
        <f t="shared" ca="1" si="358"/>
        <v>1.7999999999999998</v>
      </c>
      <c r="M1434" s="2">
        <f t="shared" ca="1" si="359"/>
        <v>0.41</v>
      </c>
      <c r="N1434" s="14">
        <f t="shared" ca="1" si="360"/>
        <v>0.36</v>
      </c>
      <c r="O1434" s="2">
        <f t="shared" ca="1" si="361"/>
        <v>4.53</v>
      </c>
      <c r="P1434" s="14">
        <f t="shared" ca="1" si="352"/>
        <v>1.1715481171548117</v>
      </c>
      <c r="Q1434" s="2">
        <f t="shared" ca="1" si="362"/>
        <v>64.43514644351464</v>
      </c>
      <c r="R1434" s="2">
        <f t="shared" ca="1" si="354"/>
        <v>68.965146443514641</v>
      </c>
      <c r="S1434" s="2">
        <v>0</v>
      </c>
      <c r="T1434" s="2">
        <v>0</v>
      </c>
      <c r="U1434" s="2">
        <v>0</v>
      </c>
      <c r="V1434" s="2">
        <v>0</v>
      </c>
      <c r="W1434" s="2">
        <f t="shared" ca="1" si="355"/>
        <v>80.365146443514647</v>
      </c>
    </row>
    <row r="1435" spans="1:23" hidden="1" x14ac:dyDescent="0.35">
      <c r="A1435" s="6" t="s">
        <v>61</v>
      </c>
      <c r="B1435" s="2" t="s">
        <v>132</v>
      </c>
      <c r="C1435" s="2" t="s">
        <v>109</v>
      </c>
      <c r="D1435" s="2">
        <f t="shared" si="353"/>
        <v>2</v>
      </c>
      <c r="E1435" s="2">
        <f t="shared" ca="1" si="363"/>
        <v>7.8</v>
      </c>
      <c r="F1435" s="2">
        <f t="shared" ca="1" si="364"/>
        <v>180</v>
      </c>
      <c r="G1435" s="2">
        <f t="shared" ca="1" si="365"/>
        <v>92</v>
      </c>
      <c r="H1435" s="2">
        <f t="shared" ca="1" si="366"/>
        <v>8.1999999999999993</v>
      </c>
      <c r="I1435" s="2">
        <f t="shared" ca="1" si="367"/>
        <v>16</v>
      </c>
      <c r="J1435" s="2">
        <f t="shared" ca="1" si="356"/>
        <v>11.7</v>
      </c>
      <c r="K1435" s="2">
        <f t="shared" ca="1" si="357"/>
        <v>1.8</v>
      </c>
      <c r="L1435" s="2">
        <f t="shared" ca="1" si="358"/>
        <v>1.38</v>
      </c>
      <c r="M1435" s="2">
        <f t="shared" ca="1" si="359"/>
        <v>0.41</v>
      </c>
      <c r="N1435" s="14">
        <f t="shared" ca="1" si="360"/>
        <v>0.48</v>
      </c>
      <c r="O1435" s="2">
        <f t="shared" ca="1" si="361"/>
        <v>4.07</v>
      </c>
      <c r="P1435" s="14">
        <f t="shared" ca="1" si="352"/>
        <v>1.3270142180094786</v>
      </c>
      <c r="Q1435" s="2">
        <f t="shared" ca="1" si="362"/>
        <v>72.985781990521318</v>
      </c>
      <c r="R1435" s="2">
        <f t="shared" ca="1" si="354"/>
        <v>77.055781990521325</v>
      </c>
      <c r="S1435" s="2">
        <v>0</v>
      </c>
      <c r="T1435" s="2">
        <v>0</v>
      </c>
      <c r="U1435" s="2">
        <v>0</v>
      </c>
      <c r="V1435" s="2">
        <v>0</v>
      </c>
      <c r="W1435" s="2">
        <f t="shared" ca="1" si="355"/>
        <v>88.755781990521328</v>
      </c>
    </row>
    <row r="1436" spans="1:23" hidden="1" x14ac:dyDescent="0.35">
      <c r="A1436" s="6" t="s">
        <v>62</v>
      </c>
      <c r="B1436" s="2" t="s">
        <v>132</v>
      </c>
      <c r="C1436" s="2" t="s">
        <v>109</v>
      </c>
      <c r="D1436" s="2">
        <f t="shared" si="353"/>
        <v>2</v>
      </c>
      <c r="E1436" s="2">
        <f t="shared" ca="1" si="363"/>
        <v>9</v>
      </c>
      <c r="F1436" s="2">
        <f t="shared" ca="1" si="364"/>
        <v>218</v>
      </c>
      <c r="G1436" s="2">
        <f t="shared" ca="1" si="365"/>
        <v>92</v>
      </c>
      <c r="H1436" s="2">
        <f t="shared" ca="1" si="366"/>
        <v>8.4</v>
      </c>
      <c r="I1436" s="2">
        <f t="shared" ca="1" si="367"/>
        <v>8</v>
      </c>
      <c r="J1436" s="2">
        <f t="shared" ca="1" si="356"/>
        <v>13.5</v>
      </c>
      <c r="K1436" s="2">
        <f t="shared" ca="1" si="357"/>
        <v>2.1800000000000002</v>
      </c>
      <c r="L1436" s="2">
        <f t="shared" ca="1" si="358"/>
        <v>1.38</v>
      </c>
      <c r="M1436" s="2">
        <f t="shared" ca="1" si="359"/>
        <v>0.42000000000000004</v>
      </c>
      <c r="N1436" s="14">
        <f t="shared" ca="1" si="360"/>
        <v>0.24</v>
      </c>
      <c r="O1436" s="2">
        <f t="shared" ca="1" si="361"/>
        <v>4.22</v>
      </c>
      <c r="P1436" s="14">
        <f t="shared" ca="1" si="352"/>
        <v>1.3526570048309179</v>
      </c>
      <c r="Q1436" s="2">
        <f t="shared" ca="1" si="362"/>
        <v>74.39613526570048</v>
      </c>
      <c r="R1436" s="2">
        <f t="shared" ca="1" si="354"/>
        <v>78.616135265700478</v>
      </c>
      <c r="S1436" s="2">
        <v>0</v>
      </c>
      <c r="T1436" s="2">
        <v>0</v>
      </c>
      <c r="U1436" s="2">
        <v>0</v>
      </c>
      <c r="V1436" s="2">
        <v>0</v>
      </c>
      <c r="W1436" s="2">
        <f t="shared" ca="1" si="355"/>
        <v>92.116135265700478</v>
      </c>
    </row>
    <row r="1437" spans="1:23" hidden="1" x14ac:dyDescent="0.35">
      <c r="A1437" s="6" t="s">
        <v>63</v>
      </c>
      <c r="B1437" s="2" t="s">
        <v>132</v>
      </c>
      <c r="C1437" s="2" t="s">
        <v>109</v>
      </c>
      <c r="D1437" s="2">
        <f t="shared" si="353"/>
        <v>2</v>
      </c>
      <c r="E1437" s="2">
        <f t="shared" ca="1" si="363"/>
        <v>7.2</v>
      </c>
      <c r="F1437" s="2">
        <f t="shared" ca="1" si="364"/>
        <v>192</v>
      </c>
      <c r="G1437" s="2">
        <f t="shared" ca="1" si="365"/>
        <v>92</v>
      </c>
      <c r="H1437" s="2">
        <f t="shared" ca="1" si="366"/>
        <v>7.2</v>
      </c>
      <c r="I1437" s="2">
        <f t="shared" ca="1" si="367"/>
        <v>16</v>
      </c>
      <c r="J1437" s="2">
        <f t="shared" ca="1" si="356"/>
        <v>10.8</v>
      </c>
      <c r="K1437" s="2">
        <f t="shared" ca="1" si="357"/>
        <v>1.92</v>
      </c>
      <c r="L1437" s="2">
        <f t="shared" ca="1" si="358"/>
        <v>1.38</v>
      </c>
      <c r="M1437" s="2">
        <f t="shared" ca="1" si="359"/>
        <v>0.36000000000000004</v>
      </c>
      <c r="N1437" s="14">
        <f t="shared" ca="1" si="360"/>
        <v>0.8</v>
      </c>
      <c r="O1437" s="2">
        <f t="shared" ca="1" si="361"/>
        <v>4.46</v>
      </c>
      <c r="P1437" s="14">
        <f t="shared" ca="1" si="352"/>
        <v>1.25</v>
      </c>
      <c r="Q1437" s="2">
        <f t="shared" ca="1" si="362"/>
        <v>68.75</v>
      </c>
      <c r="R1437" s="2">
        <f t="shared" ca="1" si="354"/>
        <v>73.209999999999994</v>
      </c>
      <c r="S1437" s="2">
        <v>0</v>
      </c>
      <c r="T1437" s="2">
        <v>0</v>
      </c>
      <c r="U1437" s="2">
        <v>0</v>
      </c>
      <c r="V1437" s="2">
        <v>0</v>
      </c>
      <c r="W1437" s="2">
        <f t="shared" ca="1" si="355"/>
        <v>84.009999999999991</v>
      </c>
    </row>
    <row r="1438" spans="1:23" hidden="1" x14ac:dyDescent="0.35">
      <c r="A1438" s="6" t="s">
        <v>64</v>
      </c>
      <c r="B1438" s="2" t="s">
        <v>132</v>
      </c>
      <c r="C1438" s="2" t="s">
        <v>109</v>
      </c>
      <c r="D1438" s="2">
        <f t="shared" si="353"/>
        <v>2</v>
      </c>
      <c r="E1438" s="2">
        <f t="shared" ca="1" si="363"/>
        <v>7.6</v>
      </c>
      <c r="F1438" s="2">
        <f t="shared" ca="1" si="364"/>
        <v>214</v>
      </c>
      <c r="G1438" s="2">
        <f t="shared" ca="1" si="365"/>
        <v>114</v>
      </c>
      <c r="H1438" s="2">
        <f t="shared" ca="1" si="366"/>
        <v>7.6</v>
      </c>
      <c r="I1438" s="2">
        <f t="shared" ca="1" si="367"/>
        <v>6</v>
      </c>
      <c r="J1438" s="2">
        <f t="shared" ca="1" si="356"/>
        <v>11.399999999999999</v>
      </c>
      <c r="K1438" s="2">
        <f t="shared" ca="1" si="357"/>
        <v>2.14</v>
      </c>
      <c r="L1438" s="2">
        <f t="shared" ca="1" si="358"/>
        <v>1.71</v>
      </c>
      <c r="M1438" s="2">
        <f t="shared" ca="1" si="359"/>
        <v>0.38</v>
      </c>
      <c r="N1438" s="14">
        <f t="shared" ca="1" si="360"/>
        <v>0.30000000000000004</v>
      </c>
      <c r="O1438" s="2">
        <f t="shared" ca="1" si="361"/>
        <v>4.53</v>
      </c>
      <c r="P1438" s="14">
        <f t="shared" ca="1" si="352"/>
        <v>1.8666666666666667</v>
      </c>
      <c r="Q1438" s="2">
        <f t="shared" ca="1" si="362"/>
        <v>102.66666666666667</v>
      </c>
      <c r="R1438" s="2">
        <f t="shared" ca="1" si="354"/>
        <v>107.19666666666667</v>
      </c>
      <c r="S1438" s="2">
        <v>0</v>
      </c>
      <c r="T1438" s="2">
        <v>0</v>
      </c>
      <c r="U1438" s="2">
        <v>0</v>
      </c>
      <c r="V1438" s="2">
        <v>0</v>
      </c>
      <c r="W1438" s="2">
        <f t="shared" ca="1" si="355"/>
        <v>118.59666666666666</v>
      </c>
    </row>
    <row r="1439" spans="1:23" hidden="1" x14ac:dyDescent="0.35">
      <c r="A1439" s="6" t="s">
        <v>65</v>
      </c>
      <c r="B1439" s="2" t="s">
        <v>132</v>
      </c>
      <c r="C1439" s="2" t="s">
        <v>109</v>
      </c>
      <c r="D1439" s="2">
        <f t="shared" si="353"/>
        <v>2</v>
      </c>
      <c r="E1439" s="2">
        <f t="shared" ca="1" si="363"/>
        <v>7.6</v>
      </c>
      <c r="F1439" s="2">
        <f t="shared" ca="1" si="364"/>
        <v>186</v>
      </c>
      <c r="G1439" s="2">
        <f t="shared" ca="1" si="365"/>
        <v>100</v>
      </c>
      <c r="H1439" s="2">
        <f t="shared" ca="1" si="366"/>
        <v>8.6</v>
      </c>
      <c r="I1439" s="2">
        <f t="shared" ca="1" si="367"/>
        <v>16</v>
      </c>
      <c r="J1439" s="2">
        <f t="shared" ca="1" si="356"/>
        <v>11.399999999999999</v>
      </c>
      <c r="K1439" s="2">
        <f t="shared" ca="1" si="357"/>
        <v>1.86</v>
      </c>
      <c r="L1439" s="2">
        <f t="shared" ca="1" si="358"/>
        <v>1.5</v>
      </c>
      <c r="M1439" s="2">
        <f t="shared" ca="1" si="359"/>
        <v>0.43</v>
      </c>
      <c r="N1439" s="14">
        <f t="shared" ca="1" si="360"/>
        <v>0.32</v>
      </c>
      <c r="O1439" s="2">
        <f t="shared" ca="1" si="361"/>
        <v>4.1100000000000003</v>
      </c>
      <c r="P1439" s="14">
        <f t="shared" ca="1" si="352"/>
        <v>1.3592233009708738</v>
      </c>
      <c r="Q1439" s="2">
        <f t="shared" ca="1" si="362"/>
        <v>74.757281553398059</v>
      </c>
      <c r="R1439" s="2">
        <f t="shared" ca="1" si="354"/>
        <v>78.867281553398058</v>
      </c>
      <c r="S1439" s="2">
        <v>0</v>
      </c>
      <c r="T1439" s="2">
        <v>0</v>
      </c>
      <c r="U1439" s="2">
        <v>0</v>
      </c>
      <c r="V1439" s="2">
        <v>0</v>
      </c>
      <c r="W1439" s="2">
        <f t="shared" ca="1" si="355"/>
        <v>90.26728155339805</v>
      </c>
    </row>
    <row r="1440" spans="1:23" hidden="1" x14ac:dyDescent="0.35">
      <c r="A1440" s="6" t="s">
        <v>66</v>
      </c>
      <c r="B1440" s="2" t="s">
        <v>132</v>
      </c>
      <c r="C1440" s="2" t="s">
        <v>109</v>
      </c>
      <c r="D1440" s="2">
        <f t="shared" si="353"/>
        <v>2</v>
      </c>
      <c r="E1440" s="2">
        <f t="shared" ca="1" si="363"/>
        <v>7.4</v>
      </c>
      <c r="F1440" s="2">
        <f t="shared" ca="1" si="364"/>
        <v>190</v>
      </c>
      <c r="G1440" s="2">
        <f t="shared" ca="1" si="365"/>
        <v>114</v>
      </c>
      <c r="H1440" s="2">
        <f t="shared" ca="1" si="366"/>
        <v>7.4</v>
      </c>
      <c r="I1440" s="2">
        <f t="shared" ca="1" si="367"/>
        <v>16</v>
      </c>
      <c r="J1440" s="2">
        <f t="shared" ca="1" si="356"/>
        <v>11.100000000000001</v>
      </c>
      <c r="K1440" s="2">
        <f t="shared" ca="1" si="357"/>
        <v>1.9000000000000001</v>
      </c>
      <c r="L1440" s="2">
        <f t="shared" ca="1" si="358"/>
        <v>1.71</v>
      </c>
      <c r="M1440" s="2">
        <f t="shared" ca="1" si="359"/>
        <v>0.37000000000000005</v>
      </c>
      <c r="N1440" s="14">
        <f t="shared" ca="1" si="360"/>
        <v>0.48</v>
      </c>
      <c r="O1440" s="2">
        <f t="shared" ca="1" si="361"/>
        <v>4.4600000000000009</v>
      </c>
      <c r="P1440" s="14">
        <f t="shared" ca="1" si="352"/>
        <v>1.75</v>
      </c>
      <c r="Q1440" s="2">
        <f t="shared" ca="1" si="362"/>
        <v>96.25</v>
      </c>
      <c r="R1440" s="2">
        <f t="shared" ca="1" si="354"/>
        <v>100.71000000000001</v>
      </c>
      <c r="S1440" s="2">
        <v>0</v>
      </c>
      <c r="T1440" s="2">
        <v>0</v>
      </c>
      <c r="U1440" s="2">
        <v>0</v>
      </c>
      <c r="V1440" s="2">
        <v>0</v>
      </c>
      <c r="W1440" s="2">
        <f t="shared" ca="1" si="355"/>
        <v>111.81</v>
      </c>
    </row>
    <row r="1441" spans="1:23" hidden="1" x14ac:dyDescent="0.35">
      <c r="A1441" s="6" t="s">
        <v>67</v>
      </c>
      <c r="B1441" s="2" t="s">
        <v>132</v>
      </c>
      <c r="C1441" s="2" t="s">
        <v>109</v>
      </c>
      <c r="D1441" s="2">
        <f t="shared" si="353"/>
        <v>2</v>
      </c>
      <c r="E1441" s="2">
        <f t="shared" ca="1" si="363"/>
        <v>7</v>
      </c>
      <c r="F1441" s="2">
        <f t="shared" ca="1" si="364"/>
        <v>190</v>
      </c>
      <c r="G1441" s="2">
        <f t="shared" ca="1" si="365"/>
        <v>106</v>
      </c>
      <c r="H1441" s="2">
        <f t="shared" ca="1" si="366"/>
        <v>7</v>
      </c>
      <c r="I1441" s="2">
        <f t="shared" ca="1" si="367"/>
        <v>16</v>
      </c>
      <c r="J1441" s="2">
        <f t="shared" ca="1" si="356"/>
        <v>10.5</v>
      </c>
      <c r="K1441" s="2">
        <f t="shared" ca="1" si="357"/>
        <v>1.9000000000000001</v>
      </c>
      <c r="L1441" s="2">
        <f t="shared" ca="1" si="358"/>
        <v>1.5899999999999999</v>
      </c>
      <c r="M1441" s="2">
        <f t="shared" ca="1" si="359"/>
        <v>0.35000000000000003</v>
      </c>
      <c r="N1441" s="14">
        <f t="shared" ca="1" si="360"/>
        <v>0.32</v>
      </c>
      <c r="O1441" s="2">
        <f t="shared" ca="1" si="361"/>
        <v>4.16</v>
      </c>
      <c r="P1441" s="14">
        <f t="shared" ca="1" si="352"/>
        <v>1.6568047337278107</v>
      </c>
      <c r="Q1441" s="2">
        <f t="shared" ca="1" si="362"/>
        <v>91.124260355029591</v>
      </c>
      <c r="R1441" s="2">
        <f t="shared" ca="1" si="354"/>
        <v>95.284260355029588</v>
      </c>
      <c r="S1441" s="2">
        <v>0</v>
      </c>
      <c r="T1441" s="2">
        <v>0</v>
      </c>
      <c r="U1441" s="2">
        <v>0</v>
      </c>
      <c r="V1441" s="2">
        <v>0</v>
      </c>
      <c r="W1441" s="2">
        <f t="shared" ca="1" si="355"/>
        <v>105.78426035502959</v>
      </c>
    </row>
    <row r="1442" spans="1:23" hidden="1" x14ac:dyDescent="0.35">
      <c r="A1442" s="6" t="s">
        <v>68</v>
      </c>
      <c r="B1442" s="2" t="s">
        <v>132</v>
      </c>
      <c r="C1442" s="2" t="s">
        <v>109</v>
      </c>
      <c r="D1442" s="2">
        <f t="shared" si="353"/>
        <v>2</v>
      </c>
      <c r="E1442" s="2">
        <f t="shared" ca="1" si="363"/>
        <v>7</v>
      </c>
      <c r="F1442" s="2">
        <f t="shared" ca="1" si="364"/>
        <v>194</v>
      </c>
      <c r="G1442" s="2">
        <f t="shared" ca="1" si="365"/>
        <v>112</v>
      </c>
      <c r="H1442" s="2">
        <f t="shared" ca="1" si="366"/>
        <v>7</v>
      </c>
      <c r="I1442" s="2">
        <f t="shared" ca="1" si="367"/>
        <v>4</v>
      </c>
      <c r="J1442" s="2">
        <f t="shared" ca="1" si="356"/>
        <v>10.5</v>
      </c>
      <c r="K1442" s="2">
        <f t="shared" ca="1" si="357"/>
        <v>1.94</v>
      </c>
      <c r="L1442" s="2">
        <f t="shared" ca="1" si="358"/>
        <v>1.68</v>
      </c>
      <c r="M1442" s="2">
        <f t="shared" ca="1" si="359"/>
        <v>0.35000000000000003</v>
      </c>
      <c r="N1442" s="14">
        <f t="shared" ca="1" si="360"/>
        <v>0.12</v>
      </c>
      <c r="O1442" s="2">
        <f t="shared" ca="1" si="361"/>
        <v>4.09</v>
      </c>
      <c r="P1442" s="14">
        <f t="shared" ca="1" si="352"/>
        <v>1.4893617021276595</v>
      </c>
      <c r="Q1442" s="2">
        <f t="shared" ca="1" si="362"/>
        <v>81.914893617021278</v>
      </c>
      <c r="R1442" s="2">
        <f t="shared" ca="1" si="354"/>
        <v>86.004893617021281</v>
      </c>
      <c r="S1442" s="2">
        <v>0</v>
      </c>
      <c r="T1442" s="2">
        <v>0</v>
      </c>
      <c r="U1442" s="2">
        <v>0</v>
      </c>
      <c r="V1442" s="2">
        <v>0</v>
      </c>
      <c r="W1442" s="2">
        <f t="shared" ca="1" si="355"/>
        <v>96.504893617021281</v>
      </c>
    </row>
    <row r="1443" spans="1:23" hidden="1" x14ac:dyDescent="0.35">
      <c r="A1443" s="6" t="s">
        <v>69</v>
      </c>
      <c r="B1443" s="2" t="s">
        <v>132</v>
      </c>
      <c r="C1443" s="2" t="s">
        <v>109</v>
      </c>
      <c r="D1443" s="2">
        <f t="shared" si="353"/>
        <v>2</v>
      </c>
      <c r="E1443" s="2">
        <f t="shared" ca="1" si="363"/>
        <v>8</v>
      </c>
      <c r="F1443" s="2">
        <f t="shared" ca="1" si="364"/>
        <v>200</v>
      </c>
      <c r="G1443" s="2">
        <f t="shared" ca="1" si="365"/>
        <v>104</v>
      </c>
      <c r="H1443" s="2">
        <f t="shared" ca="1" si="366"/>
        <v>8.4</v>
      </c>
      <c r="I1443" s="2">
        <f t="shared" ca="1" si="367"/>
        <v>6</v>
      </c>
      <c r="J1443" s="2">
        <f t="shared" ca="1" si="356"/>
        <v>12</v>
      </c>
      <c r="K1443" s="2">
        <f t="shared" ca="1" si="357"/>
        <v>2</v>
      </c>
      <c r="L1443" s="2">
        <f t="shared" ca="1" si="358"/>
        <v>1.56</v>
      </c>
      <c r="M1443" s="2">
        <f t="shared" ca="1" si="359"/>
        <v>0.42000000000000004</v>
      </c>
      <c r="N1443" s="14">
        <f t="shared" ca="1" si="360"/>
        <v>0.18</v>
      </c>
      <c r="O1443" s="2">
        <f t="shared" ca="1" si="361"/>
        <v>4.16</v>
      </c>
      <c r="P1443" s="14">
        <f t="shared" ca="1" si="352"/>
        <v>1.2389380530973451</v>
      </c>
      <c r="Q1443" s="2">
        <f t="shared" ca="1" si="362"/>
        <v>68.141592920353972</v>
      </c>
      <c r="R1443" s="2">
        <f t="shared" ca="1" si="354"/>
        <v>72.301592920353968</v>
      </c>
      <c r="S1443" s="2">
        <v>0</v>
      </c>
      <c r="T1443" s="2">
        <v>0</v>
      </c>
      <c r="U1443" s="2">
        <v>0</v>
      </c>
      <c r="V1443" s="2">
        <v>0</v>
      </c>
      <c r="W1443" s="2">
        <f t="shared" ca="1" si="355"/>
        <v>84.301592920353968</v>
      </c>
    </row>
    <row r="1444" spans="1:23" hidden="1" x14ac:dyDescent="0.35">
      <c r="A1444" s="6" t="s">
        <v>70</v>
      </c>
      <c r="B1444" s="2" t="s">
        <v>132</v>
      </c>
      <c r="C1444" s="2" t="s">
        <v>109</v>
      </c>
      <c r="D1444" s="2">
        <f t="shared" si="353"/>
        <v>2</v>
      </c>
      <c r="E1444" s="2">
        <f t="shared" ca="1" si="363"/>
        <v>9</v>
      </c>
      <c r="F1444" s="2">
        <f t="shared" ca="1" si="364"/>
        <v>194</v>
      </c>
      <c r="G1444" s="2">
        <f t="shared" ca="1" si="365"/>
        <v>98</v>
      </c>
      <c r="H1444" s="2">
        <f t="shared" ca="1" si="366"/>
        <v>8</v>
      </c>
      <c r="I1444" s="2">
        <f t="shared" ca="1" si="367"/>
        <v>10</v>
      </c>
      <c r="J1444" s="2">
        <f t="shared" ca="1" si="356"/>
        <v>13.5</v>
      </c>
      <c r="K1444" s="2">
        <f t="shared" ca="1" si="357"/>
        <v>1.94</v>
      </c>
      <c r="L1444" s="2">
        <f t="shared" ca="1" si="358"/>
        <v>1.47</v>
      </c>
      <c r="M1444" s="2">
        <f t="shared" ca="1" si="359"/>
        <v>0.4</v>
      </c>
      <c r="N1444" s="14">
        <f t="shared" ca="1" si="360"/>
        <v>0.3</v>
      </c>
      <c r="O1444" s="2">
        <f t="shared" ca="1" si="361"/>
        <v>4.1100000000000003</v>
      </c>
      <c r="P1444" s="14">
        <f t="shared" ca="1" si="352"/>
        <v>1.1244979919678715</v>
      </c>
      <c r="Q1444" s="2">
        <f t="shared" ca="1" si="362"/>
        <v>61.847389558232933</v>
      </c>
      <c r="R1444" s="2">
        <f t="shared" ca="1" si="354"/>
        <v>65.957389558232933</v>
      </c>
      <c r="S1444" s="2">
        <v>0</v>
      </c>
      <c r="T1444" s="2">
        <v>0</v>
      </c>
      <c r="U1444" s="2">
        <v>0</v>
      </c>
      <c r="V1444" s="2">
        <v>0</v>
      </c>
      <c r="W1444" s="2">
        <f t="shared" ca="1" si="355"/>
        <v>79.457389558232933</v>
      </c>
    </row>
    <row r="1445" spans="1:23" hidden="1" x14ac:dyDescent="0.35">
      <c r="A1445" s="6" t="s">
        <v>71</v>
      </c>
      <c r="B1445" s="2" t="s">
        <v>132</v>
      </c>
      <c r="C1445" s="2" t="s">
        <v>109</v>
      </c>
      <c r="D1445" s="2">
        <f t="shared" si="353"/>
        <v>2</v>
      </c>
      <c r="E1445" s="2">
        <f t="shared" ca="1" si="363"/>
        <v>7.4</v>
      </c>
      <c r="F1445" s="2">
        <f t="shared" ca="1" si="364"/>
        <v>212</v>
      </c>
      <c r="G1445" s="2">
        <f t="shared" ca="1" si="365"/>
        <v>118</v>
      </c>
      <c r="H1445" s="2">
        <f t="shared" ca="1" si="366"/>
        <v>7</v>
      </c>
      <c r="I1445" s="2">
        <f t="shared" ca="1" si="367"/>
        <v>16</v>
      </c>
      <c r="J1445" s="2">
        <f t="shared" ca="1" si="356"/>
        <v>11.100000000000001</v>
      </c>
      <c r="K1445" s="2">
        <f t="shared" ca="1" si="357"/>
        <v>2.12</v>
      </c>
      <c r="L1445" s="2">
        <f t="shared" ca="1" si="358"/>
        <v>1.77</v>
      </c>
      <c r="M1445" s="2">
        <f t="shared" ca="1" si="359"/>
        <v>0.35000000000000003</v>
      </c>
      <c r="N1445" s="14">
        <f t="shared" ca="1" si="360"/>
        <v>0.8</v>
      </c>
      <c r="O1445" s="2">
        <f t="shared" ca="1" si="361"/>
        <v>5.04</v>
      </c>
      <c r="P1445" s="14">
        <f t="shared" ca="1" si="352"/>
        <v>1.386138613861386</v>
      </c>
      <c r="Q1445" s="2">
        <f t="shared" ca="1" si="362"/>
        <v>76.237623762376231</v>
      </c>
      <c r="R1445" s="2">
        <f t="shared" ca="1" si="354"/>
        <v>81.277623762376237</v>
      </c>
      <c r="S1445" s="2">
        <v>0</v>
      </c>
      <c r="T1445" s="2">
        <v>0</v>
      </c>
      <c r="U1445" s="2">
        <v>0</v>
      </c>
      <c r="V1445" s="2">
        <v>0</v>
      </c>
      <c r="W1445" s="2">
        <f t="shared" ca="1" si="355"/>
        <v>92.377623762376231</v>
      </c>
    </row>
    <row r="1446" spans="1:23" hidden="1" x14ac:dyDescent="0.35">
      <c r="A1446" s="6" t="s">
        <v>72</v>
      </c>
      <c r="B1446" s="2" t="s">
        <v>132</v>
      </c>
      <c r="C1446" s="2" t="s">
        <v>109</v>
      </c>
      <c r="D1446" s="2">
        <f t="shared" si="353"/>
        <v>2</v>
      </c>
      <c r="E1446" s="2">
        <f t="shared" ca="1" si="363"/>
        <v>8</v>
      </c>
      <c r="F1446" s="2">
        <f t="shared" ca="1" si="364"/>
        <v>182</v>
      </c>
      <c r="G1446" s="2">
        <f t="shared" ca="1" si="365"/>
        <v>106</v>
      </c>
      <c r="H1446" s="2">
        <f t="shared" ca="1" si="366"/>
        <v>8.1999999999999993</v>
      </c>
      <c r="I1446" s="2">
        <f t="shared" ca="1" si="367"/>
        <v>14</v>
      </c>
      <c r="J1446" s="2">
        <f t="shared" ca="1" si="356"/>
        <v>12</v>
      </c>
      <c r="K1446" s="2">
        <f t="shared" ca="1" si="357"/>
        <v>1.82</v>
      </c>
      <c r="L1446" s="2">
        <f t="shared" ca="1" si="358"/>
        <v>1.5899999999999999</v>
      </c>
      <c r="M1446" s="2">
        <f t="shared" ca="1" si="359"/>
        <v>0.41</v>
      </c>
      <c r="N1446" s="14">
        <f t="shared" ca="1" si="360"/>
        <v>0.56000000000000005</v>
      </c>
      <c r="O1446" s="2">
        <f t="shared" ca="1" si="361"/>
        <v>4.3800000000000008</v>
      </c>
      <c r="P1446" s="14">
        <f t="shared" ca="1" si="352"/>
        <v>1.4213197969543148</v>
      </c>
      <c r="Q1446" s="2">
        <f t="shared" ca="1" si="362"/>
        <v>78.172588832487307</v>
      </c>
      <c r="R1446" s="2">
        <f t="shared" ca="1" si="354"/>
        <v>82.552588832487302</v>
      </c>
      <c r="S1446" s="2">
        <v>0</v>
      </c>
      <c r="T1446" s="2">
        <v>0</v>
      </c>
      <c r="U1446" s="2">
        <v>0</v>
      </c>
      <c r="V1446" s="2">
        <v>0</v>
      </c>
      <c r="W1446" s="2">
        <f t="shared" ca="1" si="355"/>
        <v>94.552588832487302</v>
      </c>
    </row>
    <row r="1447" spans="1:23" hidden="1" x14ac:dyDescent="0.35">
      <c r="A1447" s="6" t="s">
        <v>73</v>
      </c>
      <c r="B1447" s="2" t="s">
        <v>132</v>
      </c>
      <c r="C1447" s="2" t="s">
        <v>109</v>
      </c>
      <c r="D1447" s="2">
        <f t="shared" si="353"/>
        <v>2</v>
      </c>
      <c r="E1447" s="2">
        <f t="shared" ca="1" si="363"/>
        <v>8.6</v>
      </c>
      <c r="F1447" s="2">
        <f t="shared" ca="1" si="364"/>
        <v>180</v>
      </c>
      <c r="G1447" s="2">
        <f t="shared" ca="1" si="365"/>
        <v>92</v>
      </c>
      <c r="H1447" s="2">
        <f t="shared" ca="1" si="366"/>
        <v>8.1999999999999993</v>
      </c>
      <c r="I1447" s="2">
        <f t="shared" ca="1" si="367"/>
        <v>10</v>
      </c>
      <c r="J1447" s="2">
        <f t="shared" ca="1" si="356"/>
        <v>12.899999999999999</v>
      </c>
      <c r="K1447" s="2">
        <f t="shared" ca="1" si="357"/>
        <v>1.8</v>
      </c>
      <c r="L1447" s="2">
        <f t="shared" ca="1" si="358"/>
        <v>1.38</v>
      </c>
      <c r="M1447" s="2">
        <f t="shared" ca="1" si="359"/>
        <v>0.41</v>
      </c>
      <c r="N1447" s="14">
        <f t="shared" ca="1" si="360"/>
        <v>0.4</v>
      </c>
      <c r="O1447" s="2">
        <f t="shared" ca="1" si="361"/>
        <v>3.9899999999999998</v>
      </c>
      <c r="P1447" s="14">
        <f t="shared" ca="1" si="352"/>
        <v>1.8064516129032258</v>
      </c>
      <c r="Q1447" s="2">
        <f t="shared" ca="1" si="362"/>
        <v>99.354838709677423</v>
      </c>
      <c r="R1447" s="2">
        <f t="shared" ca="1" si="354"/>
        <v>103.34483870967742</v>
      </c>
      <c r="S1447" s="2">
        <v>0</v>
      </c>
      <c r="T1447" s="2">
        <v>0</v>
      </c>
      <c r="U1447" s="2">
        <v>0</v>
      </c>
      <c r="V1447" s="2">
        <v>0</v>
      </c>
      <c r="W1447" s="2">
        <f t="shared" ca="1" si="355"/>
        <v>116.24483870967742</v>
      </c>
    </row>
    <row r="1448" spans="1:23" hidden="1" x14ac:dyDescent="0.35">
      <c r="A1448" s="6" t="s">
        <v>74</v>
      </c>
      <c r="B1448" s="2" t="s">
        <v>132</v>
      </c>
      <c r="C1448" s="2" t="s">
        <v>109</v>
      </c>
      <c r="D1448" s="2">
        <f t="shared" si="353"/>
        <v>2</v>
      </c>
      <c r="E1448" s="2">
        <f t="shared" ca="1" si="363"/>
        <v>9</v>
      </c>
      <c r="F1448" s="2">
        <f t="shared" ca="1" si="364"/>
        <v>180</v>
      </c>
      <c r="G1448" s="2">
        <f t="shared" ca="1" si="365"/>
        <v>100</v>
      </c>
      <c r="H1448" s="2">
        <f t="shared" ca="1" si="366"/>
        <v>8.8000000000000007</v>
      </c>
      <c r="I1448" s="2">
        <f t="shared" ca="1" si="367"/>
        <v>4</v>
      </c>
      <c r="J1448" s="2">
        <f t="shared" ca="1" si="356"/>
        <v>13.5</v>
      </c>
      <c r="K1448" s="2">
        <f t="shared" ca="1" si="357"/>
        <v>1.8</v>
      </c>
      <c r="L1448" s="2">
        <f t="shared" ca="1" si="358"/>
        <v>1.5</v>
      </c>
      <c r="M1448" s="2">
        <f t="shared" ca="1" si="359"/>
        <v>0.44000000000000006</v>
      </c>
      <c r="N1448" s="14">
        <f t="shared" ca="1" si="360"/>
        <v>0.16</v>
      </c>
      <c r="O1448" s="2">
        <f t="shared" ca="1" si="361"/>
        <v>3.9</v>
      </c>
      <c r="P1448" s="14">
        <f t="shared" ca="1" si="352"/>
        <v>1.4507772020725389</v>
      </c>
      <c r="Q1448" s="2">
        <f t="shared" ca="1" si="362"/>
        <v>79.792746113989637</v>
      </c>
      <c r="R1448" s="2">
        <f t="shared" ca="1" si="354"/>
        <v>83.692746113989642</v>
      </c>
      <c r="S1448" s="2">
        <v>0</v>
      </c>
      <c r="T1448" s="2">
        <v>0</v>
      </c>
      <c r="U1448" s="2">
        <v>0</v>
      </c>
      <c r="V1448" s="2">
        <v>0</v>
      </c>
      <c r="W1448" s="2">
        <f t="shared" ca="1" si="355"/>
        <v>97.192746113989642</v>
      </c>
    </row>
    <row r="1449" spans="1:23" hidden="1" x14ac:dyDescent="0.35">
      <c r="A1449" s="6" t="s">
        <v>75</v>
      </c>
      <c r="B1449" s="2" t="s">
        <v>132</v>
      </c>
      <c r="C1449" s="2" t="s">
        <v>109</v>
      </c>
      <c r="D1449" s="2">
        <f t="shared" si="353"/>
        <v>2</v>
      </c>
      <c r="E1449" s="2">
        <f t="shared" ca="1" si="363"/>
        <v>8.6</v>
      </c>
      <c r="F1449" s="2">
        <f t="shared" ca="1" si="364"/>
        <v>182</v>
      </c>
      <c r="G1449" s="2">
        <f t="shared" ca="1" si="365"/>
        <v>118</v>
      </c>
      <c r="H1449" s="2">
        <f t="shared" ca="1" si="366"/>
        <v>7.8</v>
      </c>
      <c r="I1449" s="2">
        <f t="shared" ca="1" si="367"/>
        <v>16</v>
      </c>
      <c r="J1449" s="2">
        <f t="shared" ca="1" si="356"/>
        <v>12.899999999999999</v>
      </c>
      <c r="K1449" s="2">
        <f t="shared" ca="1" si="357"/>
        <v>1.82</v>
      </c>
      <c r="L1449" s="2">
        <f t="shared" ca="1" si="358"/>
        <v>1.77</v>
      </c>
      <c r="M1449" s="2">
        <f t="shared" ca="1" si="359"/>
        <v>0.39</v>
      </c>
      <c r="N1449" s="14">
        <f t="shared" ca="1" si="360"/>
        <v>0.8</v>
      </c>
      <c r="O1449" s="2">
        <f t="shared" ca="1" si="361"/>
        <v>4.78</v>
      </c>
      <c r="P1449" s="14">
        <f t="shared" ca="1" si="352"/>
        <v>1.6184971098265897</v>
      </c>
      <c r="Q1449" s="2">
        <f t="shared" ca="1" si="362"/>
        <v>89.017341040462426</v>
      </c>
      <c r="R1449" s="2">
        <f t="shared" ca="1" si="354"/>
        <v>93.797341040462427</v>
      </c>
      <c r="S1449" s="2">
        <v>0</v>
      </c>
      <c r="T1449" s="2">
        <v>0</v>
      </c>
      <c r="U1449" s="2">
        <v>0</v>
      </c>
      <c r="V1449" s="2">
        <v>0</v>
      </c>
      <c r="W1449" s="2">
        <f t="shared" ca="1" si="355"/>
        <v>106.69734104046242</v>
      </c>
    </row>
    <row r="1450" spans="1:23" hidden="1" x14ac:dyDescent="0.35">
      <c r="A1450" s="6" t="s">
        <v>76</v>
      </c>
      <c r="B1450" s="2" t="s">
        <v>132</v>
      </c>
      <c r="C1450" s="2" t="s">
        <v>109</v>
      </c>
      <c r="D1450" s="2">
        <f t="shared" si="353"/>
        <v>2</v>
      </c>
      <c r="E1450" s="2">
        <f t="shared" ca="1" si="363"/>
        <v>8.1999999999999993</v>
      </c>
      <c r="F1450" s="2">
        <f t="shared" ca="1" si="364"/>
        <v>194</v>
      </c>
      <c r="G1450" s="2">
        <f t="shared" ca="1" si="365"/>
        <v>108</v>
      </c>
      <c r="H1450" s="2">
        <f t="shared" ca="1" si="366"/>
        <v>8.6</v>
      </c>
      <c r="I1450" s="2">
        <f t="shared" ca="1" si="367"/>
        <v>4</v>
      </c>
      <c r="J1450" s="2">
        <f t="shared" ca="1" si="356"/>
        <v>12.299999999999999</v>
      </c>
      <c r="K1450" s="2">
        <f t="shared" ca="1" si="357"/>
        <v>1.94</v>
      </c>
      <c r="L1450" s="2">
        <f t="shared" ca="1" si="358"/>
        <v>1.6199999999999999</v>
      </c>
      <c r="M1450" s="2">
        <f t="shared" ca="1" si="359"/>
        <v>0.43</v>
      </c>
      <c r="N1450" s="14">
        <f t="shared" ca="1" si="360"/>
        <v>0.16</v>
      </c>
      <c r="O1450" s="2">
        <f t="shared" ca="1" si="361"/>
        <v>4.1499999999999995</v>
      </c>
      <c r="P1450" s="14">
        <f t="shared" ca="1" si="352"/>
        <v>1.4358974358974359</v>
      </c>
      <c r="Q1450" s="2">
        <f t="shared" ca="1" si="362"/>
        <v>78.974358974358978</v>
      </c>
      <c r="R1450" s="2">
        <f t="shared" ca="1" si="354"/>
        <v>83.124358974358984</v>
      </c>
      <c r="S1450" s="2">
        <v>0</v>
      </c>
      <c r="T1450" s="2">
        <v>0</v>
      </c>
      <c r="U1450" s="2">
        <v>0</v>
      </c>
      <c r="V1450" s="2">
        <v>0</v>
      </c>
      <c r="W1450" s="2">
        <f t="shared" ca="1" si="355"/>
        <v>95.424358974358981</v>
      </c>
    </row>
    <row r="1451" spans="1:23" hidden="1" x14ac:dyDescent="0.35">
      <c r="A1451" s="6" t="s">
        <v>77</v>
      </c>
      <c r="B1451" s="2" t="s">
        <v>132</v>
      </c>
      <c r="C1451" s="2" t="s">
        <v>109</v>
      </c>
      <c r="D1451" s="2">
        <f t="shared" si="353"/>
        <v>2</v>
      </c>
      <c r="E1451" s="2">
        <f t="shared" ca="1" si="363"/>
        <v>7.6</v>
      </c>
      <c r="F1451" s="2">
        <f t="shared" ca="1" si="364"/>
        <v>206</v>
      </c>
      <c r="G1451" s="2">
        <f t="shared" ca="1" si="365"/>
        <v>102</v>
      </c>
      <c r="H1451" s="2">
        <f t="shared" ca="1" si="366"/>
        <v>8</v>
      </c>
      <c r="I1451" s="2">
        <f t="shared" ca="1" si="367"/>
        <v>10</v>
      </c>
      <c r="J1451" s="2">
        <f t="shared" ca="1" si="356"/>
        <v>11.399999999999999</v>
      </c>
      <c r="K1451" s="2">
        <f t="shared" ca="1" si="357"/>
        <v>2.06</v>
      </c>
      <c r="L1451" s="2">
        <f t="shared" ca="1" si="358"/>
        <v>1.53</v>
      </c>
      <c r="M1451" s="2">
        <f t="shared" ca="1" si="359"/>
        <v>0.4</v>
      </c>
      <c r="N1451" s="14">
        <f t="shared" ca="1" si="360"/>
        <v>0.3</v>
      </c>
      <c r="O1451" s="2">
        <f t="shared" ca="1" si="361"/>
        <v>4.29</v>
      </c>
      <c r="P1451" s="14">
        <f t="shared" ca="1" si="352"/>
        <v>1.1914893617021276</v>
      </c>
      <c r="Q1451" s="2">
        <f t="shared" ca="1" si="362"/>
        <v>65.531914893617014</v>
      </c>
      <c r="R1451" s="2">
        <f t="shared" ca="1" si="354"/>
        <v>69.82191489361702</v>
      </c>
      <c r="S1451" s="2">
        <v>0</v>
      </c>
      <c r="T1451" s="2">
        <v>0</v>
      </c>
      <c r="U1451" s="2">
        <v>0</v>
      </c>
      <c r="V1451" s="2">
        <v>0</v>
      </c>
      <c r="W1451" s="2">
        <f t="shared" ca="1" si="355"/>
        <v>81.221914893617026</v>
      </c>
    </row>
    <row r="1452" spans="1:23" hidden="1" x14ac:dyDescent="0.35">
      <c r="A1452" s="6" t="s">
        <v>78</v>
      </c>
      <c r="B1452" s="2" t="s">
        <v>132</v>
      </c>
      <c r="C1452" s="2" t="s">
        <v>109</v>
      </c>
      <c r="D1452" s="2">
        <f t="shared" si="353"/>
        <v>2</v>
      </c>
      <c r="E1452" s="2">
        <f t="shared" ca="1" si="363"/>
        <v>9</v>
      </c>
      <c r="F1452" s="2">
        <f t="shared" ca="1" si="364"/>
        <v>188</v>
      </c>
      <c r="G1452" s="2">
        <f t="shared" ca="1" si="365"/>
        <v>98</v>
      </c>
      <c r="H1452" s="2">
        <f t="shared" ca="1" si="366"/>
        <v>7.8</v>
      </c>
      <c r="I1452" s="2">
        <f t="shared" ca="1" si="367"/>
        <v>4</v>
      </c>
      <c r="J1452" s="2">
        <f t="shared" ca="1" si="356"/>
        <v>13.5</v>
      </c>
      <c r="K1452" s="2">
        <f t="shared" ca="1" si="357"/>
        <v>1.8800000000000001</v>
      </c>
      <c r="L1452" s="2">
        <f t="shared" ca="1" si="358"/>
        <v>1.47</v>
      </c>
      <c r="M1452" s="2">
        <f t="shared" ca="1" si="359"/>
        <v>0.39</v>
      </c>
      <c r="N1452" s="14">
        <f t="shared" ca="1" si="360"/>
        <v>0.16</v>
      </c>
      <c r="O1452" s="2">
        <f t="shared" ca="1" si="361"/>
        <v>3.9000000000000004</v>
      </c>
      <c r="P1452" s="14">
        <f t="shared" ca="1" si="352"/>
        <v>1.6091954022988506</v>
      </c>
      <c r="Q1452" s="2">
        <f t="shared" ca="1" si="362"/>
        <v>88.505747126436788</v>
      </c>
      <c r="R1452" s="2">
        <f t="shared" ca="1" si="354"/>
        <v>92.405747126436793</v>
      </c>
      <c r="S1452" s="2">
        <v>0</v>
      </c>
      <c r="T1452" s="2">
        <v>0</v>
      </c>
      <c r="U1452" s="2">
        <v>0</v>
      </c>
      <c r="V1452" s="2">
        <v>0</v>
      </c>
      <c r="W1452" s="2">
        <f t="shared" ca="1" si="355"/>
        <v>105.90574712643679</v>
      </c>
    </row>
    <row r="1453" spans="1:23" hidden="1" x14ac:dyDescent="0.35">
      <c r="A1453" s="6" t="s">
        <v>79</v>
      </c>
      <c r="B1453" s="2" t="s">
        <v>132</v>
      </c>
      <c r="C1453" s="2" t="s">
        <v>109</v>
      </c>
      <c r="D1453" s="2">
        <f t="shared" si="353"/>
        <v>2</v>
      </c>
      <c r="E1453" s="2">
        <f t="shared" ca="1" si="363"/>
        <v>7.4</v>
      </c>
      <c r="F1453" s="2">
        <f t="shared" ca="1" si="364"/>
        <v>208</v>
      </c>
      <c r="G1453" s="2">
        <f t="shared" ca="1" si="365"/>
        <v>114</v>
      </c>
      <c r="H1453" s="2">
        <f t="shared" ca="1" si="366"/>
        <v>7.4</v>
      </c>
      <c r="I1453" s="2">
        <f t="shared" ca="1" si="367"/>
        <v>8</v>
      </c>
      <c r="J1453" s="2">
        <f t="shared" ca="1" si="356"/>
        <v>11.100000000000001</v>
      </c>
      <c r="K1453" s="2">
        <f t="shared" ca="1" si="357"/>
        <v>2.08</v>
      </c>
      <c r="L1453" s="2">
        <f t="shared" ca="1" si="358"/>
        <v>1.71</v>
      </c>
      <c r="M1453" s="2">
        <f t="shared" ca="1" si="359"/>
        <v>0.37000000000000005</v>
      </c>
      <c r="N1453" s="14">
        <f t="shared" ca="1" si="360"/>
        <v>0.24</v>
      </c>
      <c r="O1453" s="2">
        <f t="shared" ca="1" si="361"/>
        <v>4.4000000000000004</v>
      </c>
      <c r="P1453" s="14">
        <f t="shared" ca="1" si="352"/>
        <v>1.6470588235294117</v>
      </c>
      <c r="Q1453" s="2">
        <f t="shared" ca="1" si="362"/>
        <v>90.588235294117638</v>
      </c>
      <c r="R1453" s="2">
        <f t="shared" ca="1" si="354"/>
        <v>94.988235294117644</v>
      </c>
      <c r="S1453" s="2">
        <v>0</v>
      </c>
      <c r="T1453" s="2">
        <v>0</v>
      </c>
      <c r="U1453" s="2">
        <v>0</v>
      </c>
      <c r="V1453" s="2">
        <v>0</v>
      </c>
      <c r="W1453" s="2">
        <f t="shared" ca="1" si="355"/>
        <v>106.08823529411765</v>
      </c>
    </row>
    <row r="1454" spans="1:23" hidden="1" x14ac:dyDescent="0.35">
      <c r="A1454" s="6" t="s">
        <v>80</v>
      </c>
      <c r="B1454" s="2" t="s">
        <v>132</v>
      </c>
      <c r="C1454" s="2" t="s">
        <v>109</v>
      </c>
      <c r="D1454" s="2">
        <f t="shared" si="353"/>
        <v>2</v>
      </c>
      <c r="E1454" s="2">
        <f t="shared" ca="1" si="363"/>
        <v>8.4</v>
      </c>
      <c r="F1454" s="2">
        <f t="shared" ca="1" si="364"/>
        <v>208</v>
      </c>
      <c r="G1454" s="2">
        <f t="shared" ca="1" si="365"/>
        <v>112</v>
      </c>
      <c r="H1454" s="2">
        <f t="shared" ca="1" si="366"/>
        <v>7.4</v>
      </c>
      <c r="I1454" s="2">
        <f t="shared" ca="1" si="367"/>
        <v>12</v>
      </c>
      <c r="J1454" s="2">
        <f t="shared" ca="1" si="356"/>
        <v>12.600000000000001</v>
      </c>
      <c r="K1454" s="2">
        <f t="shared" ca="1" si="357"/>
        <v>2.08</v>
      </c>
      <c r="L1454" s="2">
        <f t="shared" ca="1" si="358"/>
        <v>1.68</v>
      </c>
      <c r="M1454" s="2">
        <f t="shared" ca="1" si="359"/>
        <v>0.37000000000000005</v>
      </c>
      <c r="N1454" s="14">
        <f t="shared" ca="1" si="360"/>
        <v>0.36</v>
      </c>
      <c r="O1454" s="2">
        <f t="shared" ca="1" si="361"/>
        <v>4.49</v>
      </c>
      <c r="P1454" s="14">
        <f t="shared" ca="1" si="352"/>
        <v>1.6091954022988506</v>
      </c>
      <c r="Q1454" s="2">
        <f t="shared" ca="1" si="362"/>
        <v>88.505747126436788</v>
      </c>
      <c r="R1454" s="2">
        <f t="shared" ca="1" si="354"/>
        <v>92.995747126436783</v>
      </c>
      <c r="S1454" s="2">
        <v>0</v>
      </c>
      <c r="T1454" s="2">
        <v>0</v>
      </c>
      <c r="U1454" s="2">
        <v>0</v>
      </c>
      <c r="V1454" s="2">
        <v>0</v>
      </c>
      <c r="W1454" s="2">
        <f t="shared" ca="1" si="355"/>
        <v>105.59574712643678</v>
      </c>
    </row>
    <row r="1455" spans="1:23" hidden="1" x14ac:dyDescent="0.35">
      <c r="A1455" s="6" t="s">
        <v>81</v>
      </c>
      <c r="B1455" s="2" t="s">
        <v>132</v>
      </c>
      <c r="C1455" s="2" t="s">
        <v>109</v>
      </c>
      <c r="D1455" s="2">
        <f t="shared" si="353"/>
        <v>2</v>
      </c>
      <c r="E1455" s="2">
        <f t="shared" ca="1" si="363"/>
        <v>7</v>
      </c>
      <c r="F1455" s="2">
        <f t="shared" ca="1" si="364"/>
        <v>180</v>
      </c>
      <c r="G1455" s="2">
        <f t="shared" ca="1" si="365"/>
        <v>112</v>
      </c>
      <c r="H1455" s="2">
        <f t="shared" ca="1" si="366"/>
        <v>7</v>
      </c>
      <c r="I1455" s="2">
        <f t="shared" ca="1" si="367"/>
        <v>10</v>
      </c>
      <c r="J1455" s="2">
        <f t="shared" ca="1" si="356"/>
        <v>10.5</v>
      </c>
      <c r="K1455" s="2">
        <f t="shared" ca="1" si="357"/>
        <v>1.8</v>
      </c>
      <c r="L1455" s="2">
        <f t="shared" ca="1" si="358"/>
        <v>1.68</v>
      </c>
      <c r="M1455" s="2">
        <f t="shared" ca="1" si="359"/>
        <v>0.35000000000000003</v>
      </c>
      <c r="N1455" s="14">
        <f t="shared" ca="1" si="360"/>
        <v>0.5</v>
      </c>
      <c r="O1455" s="2">
        <f t="shared" ca="1" si="361"/>
        <v>4.33</v>
      </c>
      <c r="P1455" s="14">
        <f t="shared" ca="1" si="352"/>
        <v>1.1666666666666667</v>
      </c>
      <c r="Q1455" s="2">
        <f t="shared" ca="1" si="362"/>
        <v>64.166666666666671</v>
      </c>
      <c r="R1455" s="2">
        <f t="shared" ca="1" si="354"/>
        <v>68.49666666666667</v>
      </c>
      <c r="S1455" s="2">
        <v>0</v>
      </c>
      <c r="T1455" s="2">
        <v>0</v>
      </c>
      <c r="U1455" s="2">
        <v>0</v>
      </c>
      <c r="V1455" s="2">
        <v>0</v>
      </c>
      <c r="W1455" s="2">
        <f t="shared" ca="1" si="355"/>
        <v>78.99666666666667</v>
      </c>
    </row>
    <row r="1456" spans="1:23" hidden="1" x14ac:dyDescent="0.35">
      <c r="A1456" s="6" t="s">
        <v>82</v>
      </c>
      <c r="B1456" s="2" t="s">
        <v>132</v>
      </c>
      <c r="C1456" s="2" t="s">
        <v>109</v>
      </c>
      <c r="D1456" s="2">
        <f t="shared" si="353"/>
        <v>2</v>
      </c>
      <c r="E1456" s="2">
        <f t="shared" ca="1" si="363"/>
        <v>8.8000000000000007</v>
      </c>
      <c r="F1456" s="2">
        <f t="shared" ca="1" si="364"/>
        <v>198</v>
      </c>
      <c r="G1456" s="2">
        <f t="shared" ca="1" si="365"/>
        <v>102</v>
      </c>
      <c r="H1456" s="2">
        <f t="shared" ca="1" si="366"/>
        <v>7.6</v>
      </c>
      <c r="I1456" s="2">
        <f t="shared" ca="1" si="367"/>
        <v>6</v>
      </c>
      <c r="J1456" s="2">
        <f t="shared" ca="1" si="356"/>
        <v>13.200000000000001</v>
      </c>
      <c r="K1456" s="2">
        <f t="shared" ca="1" si="357"/>
        <v>1.98</v>
      </c>
      <c r="L1456" s="2">
        <f t="shared" ca="1" si="358"/>
        <v>1.53</v>
      </c>
      <c r="M1456" s="2">
        <f t="shared" ca="1" si="359"/>
        <v>0.38</v>
      </c>
      <c r="N1456" s="14">
        <f t="shared" ca="1" si="360"/>
        <v>0.30000000000000004</v>
      </c>
      <c r="O1456" s="2">
        <f t="shared" ca="1" si="361"/>
        <v>4.1899999999999995</v>
      </c>
      <c r="P1456" s="14">
        <f t="shared" ca="1" si="352"/>
        <v>1.386138613861386</v>
      </c>
      <c r="Q1456" s="2">
        <f t="shared" ca="1" si="362"/>
        <v>76.237623762376231</v>
      </c>
      <c r="R1456" s="2">
        <f t="shared" ca="1" si="354"/>
        <v>80.427623762376228</v>
      </c>
      <c r="S1456" s="2">
        <v>0</v>
      </c>
      <c r="T1456" s="2">
        <v>0</v>
      </c>
      <c r="U1456" s="2">
        <v>0</v>
      </c>
      <c r="V1456" s="2">
        <v>0</v>
      </c>
      <c r="W1456" s="2">
        <f t="shared" ca="1" si="355"/>
        <v>93.627623762376231</v>
      </c>
    </row>
    <row r="1457" spans="1:23" hidden="1" x14ac:dyDescent="0.35">
      <c r="A1457" s="6" t="s">
        <v>83</v>
      </c>
      <c r="B1457" s="2" t="s">
        <v>132</v>
      </c>
      <c r="C1457" s="2" t="s">
        <v>109</v>
      </c>
      <c r="D1457" s="2">
        <f t="shared" si="353"/>
        <v>2</v>
      </c>
      <c r="E1457" s="2">
        <f t="shared" ca="1" si="363"/>
        <v>7</v>
      </c>
      <c r="F1457" s="2">
        <f t="shared" ca="1" si="364"/>
        <v>210</v>
      </c>
      <c r="G1457" s="2">
        <f t="shared" ca="1" si="365"/>
        <v>110</v>
      </c>
      <c r="H1457" s="2">
        <f t="shared" ca="1" si="366"/>
        <v>7</v>
      </c>
      <c r="I1457" s="2">
        <f t="shared" ca="1" si="367"/>
        <v>16</v>
      </c>
      <c r="J1457" s="2">
        <f t="shared" ca="1" si="356"/>
        <v>10.5</v>
      </c>
      <c r="K1457" s="2">
        <f t="shared" ca="1" si="357"/>
        <v>2.1</v>
      </c>
      <c r="L1457" s="2">
        <f t="shared" ca="1" si="358"/>
        <v>1.65</v>
      </c>
      <c r="M1457" s="2">
        <f t="shared" ca="1" si="359"/>
        <v>0.35000000000000003</v>
      </c>
      <c r="N1457" s="14">
        <f t="shared" ca="1" si="360"/>
        <v>0.32</v>
      </c>
      <c r="O1457" s="2">
        <f t="shared" ca="1" si="361"/>
        <v>4.42</v>
      </c>
      <c r="P1457" s="14">
        <f t="shared" ca="1" si="352"/>
        <v>1.3397129186602872</v>
      </c>
      <c r="Q1457" s="2">
        <f t="shared" ca="1" si="362"/>
        <v>73.684210526315795</v>
      </c>
      <c r="R1457" s="2">
        <f t="shared" ca="1" si="354"/>
        <v>78.104210526315796</v>
      </c>
      <c r="S1457" s="2">
        <v>0</v>
      </c>
      <c r="T1457" s="2">
        <v>0</v>
      </c>
      <c r="U1457" s="2">
        <v>0</v>
      </c>
      <c r="V1457" s="2">
        <v>0</v>
      </c>
      <c r="W1457" s="2">
        <f t="shared" ca="1" si="355"/>
        <v>88.604210526315796</v>
      </c>
    </row>
    <row r="1458" spans="1:23" hidden="1" x14ac:dyDescent="0.35">
      <c r="A1458" s="6" t="s">
        <v>84</v>
      </c>
      <c r="B1458" s="2" t="s">
        <v>132</v>
      </c>
      <c r="C1458" s="2" t="s">
        <v>109</v>
      </c>
      <c r="D1458" s="2">
        <f t="shared" si="353"/>
        <v>2</v>
      </c>
      <c r="E1458" s="2">
        <f t="shared" ca="1" si="363"/>
        <v>8.6</v>
      </c>
      <c r="F1458" s="2">
        <f t="shared" ca="1" si="364"/>
        <v>180</v>
      </c>
      <c r="G1458" s="2">
        <f t="shared" ca="1" si="365"/>
        <v>100</v>
      </c>
      <c r="H1458" s="2">
        <f t="shared" ca="1" si="366"/>
        <v>7</v>
      </c>
      <c r="I1458" s="2">
        <f t="shared" ca="1" si="367"/>
        <v>14</v>
      </c>
      <c r="J1458" s="2">
        <f t="shared" ca="1" si="356"/>
        <v>12.899999999999999</v>
      </c>
      <c r="K1458" s="2">
        <f t="shared" ca="1" si="357"/>
        <v>1.8</v>
      </c>
      <c r="L1458" s="2">
        <f t="shared" ca="1" si="358"/>
        <v>1.5</v>
      </c>
      <c r="M1458" s="2">
        <f t="shared" ca="1" si="359"/>
        <v>0.35000000000000003</v>
      </c>
      <c r="N1458" s="14">
        <f t="shared" ca="1" si="360"/>
        <v>0.42</v>
      </c>
      <c r="O1458" s="2">
        <f t="shared" ca="1" si="361"/>
        <v>4.07</v>
      </c>
      <c r="P1458" s="14">
        <f t="shared" ca="1" si="352"/>
        <v>1.696969696969697</v>
      </c>
      <c r="Q1458" s="2">
        <f t="shared" ca="1" si="362"/>
        <v>93.333333333333343</v>
      </c>
      <c r="R1458" s="2">
        <f t="shared" ca="1" si="354"/>
        <v>97.403333333333336</v>
      </c>
      <c r="S1458" s="2">
        <v>0</v>
      </c>
      <c r="T1458" s="2">
        <v>0</v>
      </c>
      <c r="U1458" s="2">
        <v>0</v>
      </c>
      <c r="V1458" s="2">
        <v>0</v>
      </c>
      <c r="W1458" s="2">
        <f t="shared" ca="1" si="355"/>
        <v>110.30333333333334</v>
      </c>
    </row>
    <row r="1459" spans="1:23" hidden="1" x14ac:dyDescent="0.35">
      <c r="A1459" s="6" t="s">
        <v>85</v>
      </c>
      <c r="B1459" s="2" t="s">
        <v>132</v>
      </c>
      <c r="C1459" s="2" t="s">
        <v>109</v>
      </c>
      <c r="D1459" s="2">
        <f t="shared" si="353"/>
        <v>2</v>
      </c>
      <c r="E1459" s="2">
        <f t="shared" ca="1" si="363"/>
        <v>7.4</v>
      </c>
      <c r="F1459" s="2">
        <f t="shared" ca="1" si="364"/>
        <v>182</v>
      </c>
      <c r="G1459" s="2">
        <f t="shared" ca="1" si="365"/>
        <v>116</v>
      </c>
      <c r="H1459" s="2">
        <f t="shared" ca="1" si="366"/>
        <v>8</v>
      </c>
      <c r="I1459" s="2">
        <f t="shared" ca="1" si="367"/>
        <v>10</v>
      </c>
      <c r="J1459" s="2">
        <f t="shared" ca="1" si="356"/>
        <v>11.100000000000001</v>
      </c>
      <c r="K1459" s="2">
        <f t="shared" ca="1" si="357"/>
        <v>1.82</v>
      </c>
      <c r="L1459" s="2">
        <f t="shared" ca="1" si="358"/>
        <v>1.74</v>
      </c>
      <c r="M1459" s="2">
        <f t="shared" ca="1" si="359"/>
        <v>0.4</v>
      </c>
      <c r="N1459" s="14">
        <f t="shared" ca="1" si="360"/>
        <v>0.2</v>
      </c>
      <c r="O1459" s="2">
        <f t="shared" ca="1" si="361"/>
        <v>4.16</v>
      </c>
      <c r="P1459" s="14">
        <f t="shared" ca="1" si="352"/>
        <v>1.728395061728395</v>
      </c>
      <c r="Q1459" s="2">
        <f t="shared" ca="1" si="362"/>
        <v>95.061728395061721</v>
      </c>
      <c r="R1459" s="2">
        <f t="shared" ca="1" si="354"/>
        <v>99.221728395061717</v>
      </c>
      <c r="S1459" s="2">
        <v>0</v>
      </c>
      <c r="T1459" s="2">
        <v>0</v>
      </c>
      <c r="U1459" s="2">
        <v>0</v>
      </c>
      <c r="V1459" s="2">
        <v>0</v>
      </c>
      <c r="W1459" s="2">
        <f t="shared" ca="1" si="355"/>
        <v>110.32172839506171</v>
      </c>
    </row>
    <row r="1460" spans="1:23" hidden="1" x14ac:dyDescent="0.35">
      <c r="A1460" s="6" t="s">
        <v>86</v>
      </c>
      <c r="B1460" s="2" t="s">
        <v>132</v>
      </c>
      <c r="C1460" s="2" t="s">
        <v>109</v>
      </c>
      <c r="D1460" s="2">
        <f t="shared" si="353"/>
        <v>2</v>
      </c>
      <c r="E1460" s="2">
        <f t="shared" ca="1" si="363"/>
        <v>8.1999999999999993</v>
      </c>
      <c r="F1460" s="2">
        <f t="shared" ca="1" si="364"/>
        <v>188</v>
      </c>
      <c r="G1460" s="2">
        <f t="shared" ca="1" si="365"/>
        <v>118</v>
      </c>
      <c r="H1460" s="2">
        <f t="shared" ca="1" si="366"/>
        <v>9</v>
      </c>
      <c r="I1460" s="2">
        <f t="shared" ca="1" si="367"/>
        <v>6</v>
      </c>
      <c r="J1460" s="2">
        <f t="shared" ca="1" si="356"/>
        <v>12.299999999999999</v>
      </c>
      <c r="K1460" s="2">
        <f t="shared" ca="1" si="357"/>
        <v>1.8800000000000001</v>
      </c>
      <c r="L1460" s="2">
        <f t="shared" ca="1" si="358"/>
        <v>1.77</v>
      </c>
      <c r="M1460" s="2">
        <f t="shared" ca="1" si="359"/>
        <v>0.45</v>
      </c>
      <c r="N1460" s="14">
        <f t="shared" ca="1" si="360"/>
        <v>0.30000000000000004</v>
      </c>
      <c r="O1460" s="2">
        <f t="shared" ca="1" si="361"/>
        <v>4.4000000000000004</v>
      </c>
      <c r="P1460" s="14">
        <f t="shared" ca="1" si="352"/>
        <v>1.5642458100558658</v>
      </c>
      <c r="Q1460" s="2">
        <f t="shared" ca="1" si="362"/>
        <v>86.033519553072622</v>
      </c>
      <c r="R1460" s="2">
        <f t="shared" ca="1" si="354"/>
        <v>90.433519553072628</v>
      </c>
      <c r="S1460" s="2">
        <v>0</v>
      </c>
      <c r="T1460" s="2">
        <v>0</v>
      </c>
      <c r="U1460" s="2">
        <v>0</v>
      </c>
      <c r="V1460" s="2">
        <v>0</v>
      </c>
      <c r="W1460" s="2">
        <f t="shared" ca="1" si="355"/>
        <v>102.73351955307263</v>
      </c>
    </row>
    <row r="1461" spans="1:23" hidden="1" x14ac:dyDescent="0.35">
      <c r="A1461" s="6" t="s">
        <v>87</v>
      </c>
      <c r="B1461" s="2" t="s">
        <v>132</v>
      </c>
      <c r="C1461" s="2" t="s">
        <v>109</v>
      </c>
      <c r="D1461" s="2">
        <f t="shared" si="353"/>
        <v>2</v>
      </c>
      <c r="E1461" s="2">
        <f t="shared" ca="1" si="363"/>
        <v>8.6</v>
      </c>
      <c r="F1461" s="2">
        <f t="shared" ca="1" si="364"/>
        <v>200</v>
      </c>
      <c r="G1461" s="2">
        <f t="shared" ca="1" si="365"/>
        <v>96</v>
      </c>
      <c r="H1461" s="2">
        <f t="shared" ca="1" si="366"/>
        <v>7.6</v>
      </c>
      <c r="I1461" s="2">
        <f t="shared" ca="1" si="367"/>
        <v>14</v>
      </c>
      <c r="J1461" s="2">
        <f t="shared" ca="1" si="356"/>
        <v>12.899999999999999</v>
      </c>
      <c r="K1461" s="2">
        <f t="shared" ca="1" si="357"/>
        <v>2</v>
      </c>
      <c r="L1461" s="2">
        <f t="shared" ca="1" si="358"/>
        <v>1.44</v>
      </c>
      <c r="M1461" s="2">
        <f t="shared" ca="1" si="359"/>
        <v>0.38</v>
      </c>
      <c r="N1461" s="14">
        <f t="shared" ca="1" si="360"/>
        <v>0.70000000000000007</v>
      </c>
      <c r="O1461" s="2">
        <f t="shared" ca="1" si="361"/>
        <v>4.5199999999999996</v>
      </c>
      <c r="P1461" s="14">
        <f t="shared" ca="1" si="352"/>
        <v>1.2444444444444445</v>
      </c>
      <c r="Q1461" s="2">
        <f t="shared" ca="1" si="362"/>
        <v>68.444444444444443</v>
      </c>
      <c r="R1461" s="2">
        <f t="shared" ca="1" si="354"/>
        <v>72.964444444444439</v>
      </c>
      <c r="S1461" s="2">
        <v>0</v>
      </c>
      <c r="T1461" s="2">
        <v>0</v>
      </c>
      <c r="U1461" s="2">
        <v>0</v>
      </c>
      <c r="V1461" s="2">
        <v>0</v>
      </c>
      <c r="W1461" s="2">
        <f t="shared" ca="1" si="355"/>
        <v>85.864444444444445</v>
      </c>
    </row>
    <row r="1462" spans="1:23" hidden="1" x14ac:dyDescent="0.35">
      <c r="A1462" s="6" t="s">
        <v>88</v>
      </c>
      <c r="B1462" s="2" t="s">
        <v>132</v>
      </c>
      <c r="C1462" s="2" t="s">
        <v>109</v>
      </c>
      <c r="D1462" s="2">
        <f t="shared" si="353"/>
        <v>2</v>
      </c>
      <c r="E1462" s="2">
        <f t="shared" ca="1" si="363"/>
        <v>8.1999999999999993</v>
      </c>
      <c r="F1462" s="2">
        <f t="shared" ca="1" si="364"/>
        <v>184</v>
      </c>
      <c r="G1462" s="2">
        <f t="shared" ca="1" si="365"/>
        <v>96</v>
      </c>
      <c r="H1462" s="2">
        <f t="shared" ca="1" si="366"/>
        <v>7.8</v>
      </c>
      <c r="I1462" s="2">
        <f t="shared" ca="1" si="367"/>
        <v>10</v>
      </c>
      <c r="J1462" s="2">
        <f t="shared" ca="1" si="356"/>
        <v>12.299999999999999</v>
      </c>
      <c r="K1462" s="2">
        <f t="shared" ca="1" si="357"/>
        <v>1.84</v>
      </c>
      <c r="L1462" s="2">
        <f t="shared" ca="1" si="358"/>
        <v>1.44</v>
      </c>
      <c r="M1462" s="2">
        <f t="shared" ca="1" si="359"/>
        <v>0.39</v>
      </c>
      <c r="N1462" s="14">
        <f t="shared" ca="1" si="360"/>
        <v>0.5</v>
      </c>
      <c r="O1462" s="2">
        <f t="shared" ca="1" si="361"/>
        <v>4.17</v>
      </c>
      <c r="P1462" s="14">
        <f t="shared" ref="P1462:P1525" ca="1" si="368">((140/RANDBETWEEN(150,250))*D1462)</f>
        <v>1.6470588235294117</v>
      </c>
      <c r="Q1462" s="2">
        <f t="shared" ca="1" si="362"/>
        <v>90.588235294117638</v>
      </c>
      <c r="R1462" s="2">
        <f t="shared" ca="1" si="354"/>
        <v>94.75823529411764</v>
      </c>
      <c r="S1462" s="2">
        <v>0</v>
      </c>
      <c r="T1462" s="2">
        <v>0</v>
      </c>
      <c r="U1462" s="2">
        <v>0</v>
      </c>
      <c r="V1462" s="2">
        <v>0</v>
      </c>
      <c r="W1462" s="2">
        <f t="shared" ca="1" si="355"/>
        <v>107.05823529411764</v>
      </c>
    </row>
    <row r="1463" spans="1:23" hidden="1" x14ac:dyDescent="0.35">
      <c r="A1463" s="6" t="s">
        <v>89</v>
      </c>
      <c r="B1463" s="2" t="s">
        <v>132</v>
      </c>
      <c r="C1463" s="2" t="s">
        <v>109</v>
      </c>
      <c r="D1463" s="2">
        <f t="shared" si="353"/>
        <v>2</v>
      </c>
      <c r="E1463" s="2">
        <f t="shared" ca="1" si="363"/>
        <v>8</v>
      </c>
      <c r="F1463" s="2">
        <f t="shared" ca="1" si="364"/>
        <v>208</v>
      </c>
      <c r="G1463" s="2">
        <f t="shared" ca="1" si="365"/>
        <v>114</v>
      </c>
      <c r="H1463" s="2">
        <f t="shared" ca="1" si="366"/>
        <v>7.8</v>
      </c>
      <c r="I1463" s="2">
        <f t="shared" ca="1" si="367"/>
        <v>6</v>
      </c>
      <c r="J1463" s="2">
        <f t="shared" ca="1" si="356"/>
        <v>12</v>
      </c>
      <c r="K1463" s="2">
        <f t="shared" ca="1" si="357"/>
        <v>2.08</v>
      </c>
      <c r="L1463" s="2">
        <f t="shared" ca="1" si="358"/>
        <v>1.71</v>
      </c>
      <c r="M1463" s="2">
        <f t="shared" ca="1" si="359"/>
        <v>0.39</v>
      </c>
      <c r="N1463" s="14">
        <f t="shared" ca="1" si="360"/>
        <v>0.24</v>
      </c>
      <c r="O1463" s="2">
        <f t="shared" ca="1" si="361"/>
        <v>4.42</v>
      </c>
      <c r="P1463" s="14">
        <f t="shared" ca="1" si="368"/>
        <v>1.2280701754385965</v>
      </c>
      <c r="Q1463" s="2">
        <f t="shared" ca="1" si="362"/>
        <v>67.543859649122808</v>
      </c>
      <c r="R1463" s="2">
        <f t="shared" ca="1" si="354"/>
        <v>71.96385964912281</v>
      </c>
      <c r="S1463" s="2">
        <v>0</v>
      </c>
      <c r="T1463" s="2">
        <v>0</v>
      </c>
      <c r="U1463" s="2">
        <v>0</v>
      </c>
      <c r="V1463" s="2">
        <v>0</v>
      </c>
      <c r="W1463" s="2">
        <f t="shared" ca="1" si="355"/>
        <v>83.96385964912281</v>
      </c>
    </row>
    <row r="1464" spans="1:23" hidden="1" x14ac:dyDescent="0.35">
      <c r="A1464" s="6" t="s">
        <v>90</v>
      </c>
      <c r="B1464" s="2" t="s">
        <v>132</v>
      </c>
      <c r="C1464" s="2" t="s">
        <v>109</v>
      </c>
      <c r="D1464" s="2">
        <f t="shared" si="353"/>
        <v>2</v>
      </c>
      <c r="E1464" s="2">
        <f t="shared" ca="1" si="363"/>
        <v>7.2</v>
      </c>
      <c r="F1464" s="2">
        <f t="shared" ca="1" si="364"/>
        <v>206</v>
      </c>
      <c r="G1464" s="2">
        <f t="shared" ca="1" si="365"/>
        <v>112</v>
      </c>
      <c r="H1464" s="2">
        <f t="shared" ca="1" si="366"/>
        <v>8.8000000000000007</v>
      </c>
      <c r="I1464" s="2">
        <f t="shared" ca="1" si="367"/>
        <v>10</v>
      </c>
      <c r="J1464" s="2">
        <f t="shared" ca="1" si="356"/>
        <v>10.8</v>
      </c>
      <c r="K1464" s="2">
        <f t="shared" ca="1" si="357"/>
        <v>2.06</v>
      </c>
      <c r="L1464" s="2">
        <f t="shared" ca="1" si="358"/>
        <v>1.68</v>
      </c>
      <c r="M1464" s="2">
        <f t="shared" ca="1" si="359"/>
        <v>0.44000000000000006</v>
      </c>
      <c r="N1464" s="14">
        <f t="shared" ca="1" si="360"/>
        <v>0.3</v>
      </c>
      <c r="O1464" s="2">
        <f t="shared" ca="1" si="361"/>
        <v>4.4800000000000004</v>
      </c>
      <c r="P1464" s="14">
        <f t="shared" ca="1" si="368"/>
        <v>1.4070351758793971</v>
      </c>
      <c r="Q1464" s="2">
        <f t="shared" ca="1" si="362"/>
        <v>77.386934673366838</v>
      </c>
      <c r="R1464" s="2">
        <f t="shared" ca="1" si="354"/>
        <v>81.866934673366842</v>
      </c>
      <c r="S1464" s="2">
        <v>0</v>
      </c>
      <c r="T1464" s="2">
        <v>0</v>
      </c>
      <c r="U1464" s="2">
        <v>0</v>
      </c>
      <c r="V1464" s="2">
        <v>0</v>
      </c>
      <c r="W1464" s="2">
        <f t="shared" ca="1" si="355"/>
        <v>92.666934673366839</v>
      </c>
    </row>
    <row r="1465" spans="1:23" hidden="1" x14ac:dyDescent="0.35">
      <c r="A1465" s="6" t="s">
        <v>91</v>
      </c>
      <c r="B1465" s="2" t="s">
        <v>132</v>
      </c>
      <c r="C1465" s="2" t="s">
        <v>109</v>
      </c>
      <c r="D1465" s="2">
        <f t="shared" si="353"/>
        <v>2</v>
      </c>
      <c r="E1465" s="2">
        <f t="shared" ca="1" si="363"/>
        <v>8.1999999999999993</v>
      </c>
      <c r="F1465" s="2">
        <f t="shared" ca="1" si="364"/>
        <v>190</v>
      </c>
      <c r="G1465" s="2">
        <f t="shared" ca="1" si="365"/>
        <v>116</v>
      </c>
      <c r="H1465" s="2">
        <f t="shared" ca="1" si="366"/>
        <v>8.4</v>
      </c>
      <c r="I1465" s="2">
        <f t="shared" ca="1" si="367"/>
        <v>10</v>
      </c>
      <c r="J1465" s="2">
        <f t="shared" ca="1" si="356"/>
        <v>12.299999999999999</v>
      </c>
      <c r="K1465" s="2">
        <f t="shared" ca="1" si="357"/>
        <v>1.9000000000000001</v>
      </c>
      <c r="L1465" s="2">
        <f t="shared" ca="1" si="358"/>
        <v>1.74</v>
      </c>
      <c r="M1465" s="2">
        <f t="shared" ca="1" si="359"/>
        <v>0.42000000000000004</v>
      </c>
      <c r="N1465" s="14">
        <f t="shared" ca="1" si="360"/>
        <v>0.3</v>
      </c>
      <c r="O1465" s="2">
        <f t="shared" ca="1" si="361"/>
        <v>4.3600000000000003</v>
      </c>
      <c r="P1465" s="14">
        <f t="shared" ca="1" si="368"/>
        <v>1.8064516129032258</v>
      </c>
      <c r="Q1465" s="2">
        <f t="shared" ca="1" si="362"/>
        <v>99.354838709677423</v>
      </c>
      <c r="R1465" s="2">
        <f t="shared" ca="1" si="354"/>
        <v>103.71483870967742</v>
      </c>
      <c r="S1465" s="2">
        <v>0</v>
      </c>
      <c r="T1465" s="2">
        <v>0</v>
      </c>
      <c r="U1465" s="2">
        <v>0</v>
      </c>
      <c r="V1465" s="2">
        <v>0</v>
      </c>
      <c r="W1465" s="2">
        <f t="shared" ca="1" si="355"/>
        <v>116.01483870967742</v>
      </c>
    </row>
    <row r="1466" spans="1:23" hidden="1" x14ac:dyDescent="0.35">
      <c r="A1466" s="6" t="s">
        <v>92</v>
      </c>
      <c r="B1466" s="2" t="s">
        <v>132</v>
      </c>
      <c r="C1466" s="2" t="s">
        <v>109</v>
      </c>
      <c r="D1466" s="2">
        <f t="shared" ref="D1466:D1529" si="369">D1465</f>
        <v>2</v>
      </c>
      <c r="E1466" s="2">
        <f t="shared" ca="1" si="363"/>
        <v>7.2</v>
      </c>
      <c r="F1466" s="2">
        <f t="shared" ca="1" si="364"/>
        <v>214</v>
      </c>
      <c r="G1466" s="2">
        <f t="shared" ca="1" si="365"/>
        <v>114</v>
      </c>
      <c r="H1466" s="2">
        <f t="shared" ca="1" si="366"/>
        <v>7.2</v>
      </c>
      <c r="I1466" s="2">
        <f t="shared" ca="1" si="367"/>
        <v>14</v>
      </c>
      <c r="J1466" s="2">
        <f t="shared" ca="1" si="356"/>
        <v>10.8</v>
      </c>
      <c r="K1466" s="2">
        <f t="shared" ca="1" si="357"/>
        <v>2.14</v>
      </c>
      <c r="L1466" s="2">
        <f t="shared" ca="1" si="358"/>
        <v>1.71</v>
      </c>
      <c r="M1466" s="2">
        <f t="shared" ca="1" si="359"/>
        <v>0.36000000000000004</v>
      </c>
      <c r="N1466" s="14">
        <f t="shared" ca="1" si="360"/>
        <v>0.42</v>
      </c>
      <c r="O1466" s="2">
        <f t="shared" ca="1" si="361"/>
        <v>4.63</v>
      </c>
      <c r="P1466" s="14">
        <f t="shared" ca="1" si="368"/>
        <v>1.3725490196078431</v>
      </c>
      <c r="Q1466" s="2">
        <f t="shared" ca="1" si="362"/>
        <v>75.490196078431367</v>
      </c>
      <c r="R1466" s="2">
        <f t="shared" ca="1" si="354"/>
        <v>80.120196078431363</v>
      </c>
      <c r="S1466" s="2">
        <v>0</v>
      </c>
      <c r="T1466" s="2">
        <v>0</v>
      </c>
      <c r="U1466" s="2">
        <v>0</v>
      </c>
      <c r="V1466" s="2">
        <v>0</v>
      </c>
      <c r="W1466" s="2">
        <f t="shared" ca="1" si="355"/>
        <v>90.92019607843136</v>
      </c>
    </row>
    <row r="1467" spans="1:23" hidden="1" x14ac:dyDescent="0.35">
      <c r="A1467" s="6" t="s">
        <v>93</v>
      </c>
      <c r="B1467" s="2" t="s">
        <v>132</v>
      </c>
      <c r="C1467" s="2" t="s">
        <v>109</v>
      </c>
      <c r="D1467" s="2">
        <f t="shared" si="369"/>
        <v>2</v>
      </c>
      <c r="E1467" s="2">
        <f t="shared" ca="1" si="363"/>
        <v>7.8</v>
      </c>
      <c r="F1467" s="2">
        <f t="shared" ca="1" si="364"/>
        <v>194</v>
      </c>
      <c r="G1467" s="2">
        <f t="shared" ca="1" si="365"/>
        <v>118</v>
      </c>
      <c r="H1467" s="2">
        <f t="shared" ca="1" si="366"/>
        <v>9</v>
      </c>
      <c r="I1467" s="2">
        <f t="shared" ca="1" si="367"/>
        <v>10</v>
      </c>
      <c r="J1467" s="2">
        <f t="shared" ca="1" si="356"/>
        <v>11.7</v>
      </c>
      <c r="K1467" s="2">
        <f t="shared" ca="1" si="357"/>
        <v>1.94</v>
      </c>
      <c r="L1467" s="2">
        <f t="shared" ca="1" si="358"/>
        <v>1.77</v>
      </c>
      <c r="M1467" s="2">
        <f t="shared" ca="1" si="359"/>
        <v>0.45</v>
      </c>
      <c r="N1467" s="14">
        <f t="shared" ca="1" si="360"/>
        <v>0.4</v>
      </c>
      <c r="O1467" s="2">
        <f t="shared" ca="1" si="361"/>
        <v>4.5600000000000005</v>
      </c>
      <c r="P1467" s="14">
        <f t="shared" ca="1" si="368"/>
        <v>1.1618257261410789</v>
      </c>
      <c r="Q1467" s="2">
        <f t="shared" ca="1" si="362"/>
        <v>63.900414937759344</v>
      </c>
      <c r="R1467" s="2">
        <f t="shared" ca="1" si="354"/>
        <v>68.460414937759339</v>
      </c>
      <c r="S1467" s="2">
        <v>0</v>
      </c>
      <c r="T1467" s="2">
        <v>0</v>
      </c>
      <c r="U1467" s="2">
        <v>0</v>
      </c>
      <c r="V1467" s="2">
        <v>0</v>
      </c>
      <c r="W1467" s="2">
        <f t="shared" ca="1" si="355"/>
        <v>80.160414937759342</v>
      </c>
    </row>
    <row r="1468" spans="1:23" hidden="1" x14ac:dyDescent="0.35">
      <c r="A1468" s="6" t="s">
        <v>94</v>
      </c>
      <c r="B1468" s="2" t="s">
        <v>132</v>
      </c>
      <c r="C1468" s="2" t="s">
        <v>109</v>
      </c>
      <c r="D1468" s="2">
        <f t="shared" si="369"/>
        <v>2</v>
      </c>
      <c r="E1468" s="2">
        <f t="shared" ca="1" si="363"/>
        <v>8.6</v>
      </c>
      <c r="F1468" s="2">
        <f t="shared" ca="1" si="364"/>
        <v>212</v>
      </c>
      <c r="G1468" s="2">
        <f t="shared" ca="1" si="365"/>
        <v>112</v>
      </c>
      <c r="H1468" s="2">
        <f t="shared" ca="1" si="366"/>
        <v>7</v>
      </c>
      <c r="I1468" s="2">
        <f t="shared" ca="1" si="367"/>
        <v>8</v>
      </c>
      <c r="J1468" s="2">
        <f t="shared" ca="1" si="356"/>
        <v>12.899999999999999</v>
      </c>
      <c r="K1468" s="2">
        <f t="shared" ca="1" si="357"/>
        <v>2.12</v>
      </c>
      <c r="L1468" s="2">
        <f t="shared" ca="1" si="358"/>
        <v>1.68</v>
      </c>
      <c r="M1468" s="2">
        <f t="shared" ca="1" si="359"/>
        <v>0.35000000000000003</v>
      </c>
      <c r="N1468" s="14">
        <f t="shared" ca="1" si="360"/>
        <v>0.32</v>
      </c>
      <c r="O1468" s="2">
        <f t="shared" ca="1" si="361"/>
        <v>4.47</v>
      </c>
      <c r="P1468" s="14">
        <f t="shared" ca="1" si="368"/>
        <v>1.4</v>
      </c>
      <c r="Q1468" s="2">
        <f t="shared" ca="1" si="362"/>
        <v>77</v>
      </c>
      <c r="R1468" s="2">
        <f t="shared" ca="1" si="354"/>
        <v>81.47</v>
      </c>
      <c r="S1468" s="2">
        <v>0</v>
      </c>
      <c r="T1468" s="2">
        <v>0</v>
      </c>
      <c r="U1468" s="2">
        <v>0</v>
      </c>
      <c r="V1468" s="2">
        <v>0</v>
      </c>
      <c r="W1468" s="2">
        <f t="shared" ca="1" si="355"/>
        <v>94.37</v>
      </c>
    </row>
    <row r="1469" spans="1:23" x14ac:dyDescent="0.35">
      <c r="A1469" s="6" t="s">
        <v>95</v>
      </c>
      <c r="B1469" s="2" t="s">
        <v>132</v>
      </c>
      <c r="C1469" s="2" t="s">
        <v>109</v>
      </c>
      <c r="D1469" s="2">
        <f t="shared" si="369"/>
        <v>2</v>
      </c>
      <c r="E1469" s="2">
        <f t="shared" ca="1" si="363"/>
        <v>7.4</v>
      </c>
      <c r="F1469" s="2">
        <f t="shared" ca="1" si="364"/>
        <v>196</v>
      </c>
      <c r="G1469" s="2">
        <f t="shared" ca="1" si="365"/>
        <v>94</v>
      </c>
      <c r="H1469" s="2">
        <f t="shared" ca="1" si="366"/>
        <v>7.2</v>
      </c>
      <c r="I1469" s="2">
        <f t="shared" ca="1" si="367"/>
        <v>6</v>
      </c>
      <c r="J1469" s="2">
        <f t="shared" ca="1" si="356"/>
        <v>11.100000000000001</v>
      </c>
      <c r="K1469" s="2">
        <f t="shared" ca="1" si="357"/>
        <v>1.96</v>
      </c>
      <c r="L1469" s="2">
        <f t="shared" ca="1" si="358"/>
        <v>1.41</v>
      </c>
      <c r="M1469" s="2">
        <f t="shared" ca="1" si="359"/>
        <v>0.36000000000000004</v>
      </c>
      <c r="N1469" s="14">
        <f t="shared" ca="1" si="360"/>
        <v>0.12</v>
      </c>
      <c r="O1469" s="2">
        <f t="shared" ca="1" si="361"/>
        <v>3.85</v>
      </c>
      <c r="P1469" s="14">
        <f t="shared" ca="1" si="368"/>
        <v>1.75</v>
      </c>
      <c r="Q1469" s="2">
        <f t="shared" ca="1" si="362"/>
        <v>96.25</v>
      </c>
      <c r="R1469" s="2">
        <f t="shared" ca="1" si="354"/>
        <v>100.1</v>
      </c>
      <c r="S1469" s="2">
        <v>0</v>
      </c>
      <c r="T1469" s="2">
        <v>0</v>
      </c>
      <c r="U1469" s="2">
        <v>0</v>
      </c>
      <c r="V1469" s="2">
        <v>0</v>
      </c>
      <c r="W1469" s="2">
        <f t="shared" ca="1" si="355"/>
        <v>111.19999999999999</v>
      </c>
    </row>
    <row r="1470" spans="1:23" hidden="1" x14ac:dyDescent="0.35">
      <c r="A1470" s="6" t="s">
        <v>96</v>
      </c>
      <c r="B1470" s="2" t="s">
        <v>132</v>
      </c>
      <c r="C1470" s="2" t="s">
        <v>109</v>
      </c>
      <c r="D1470" s="2">
        <f t="shared" si="369"/>
        <v>2</v>
      </c>
      <c r="E1470" s="2">
        <f t="shared" ca="1" si="363"/>
        <v>7.2</v>
      </c>
      <c r="F1470" s="2">
        <f t="shared" ca="1" si="364"/>
        <v>220</v>
      </c>
      <c r="G1470" s="2">
        <f t="shared" ca="1" si="365"/>
        <v>112</v>
      </c>
      <c r="H1470" s="2">
        <f t="shared" ca="1" si="366"/>
        <v>8</v>
      </c>
      <c r="I1470" s="2">
        <f t="shared" ca="1" si="367"/>
        <v>16</v>
      </c>
      <c r="J1470" s="2">
        <f t="shared" ca="1" si="356"/>
        <v>10.8</v>
      </c>
      <c r="K1470" s="2">
        <f t="shared" ca="1" si="357"/>
        <v>2.2000000000000002</v>
      </c>
      <c r="L1470" s="2">
        <f t="shared" ca="1" si="358"/>
        <v>1.68</v>
      </c>
      <c r="M1470" s="2">
        <f t="shared" ca="1" si="359"/>
        <v>0.4</v>
      </c>
      <c r="N1470" s="14">
        <f t="shared" ca="1" si="360"/>
        <v>0.48</v>
      </c>
      <c r="O1470" s="2">
        <f t="shared" ca="1" si="361"/>
        <v>4.76</v>
      </c>
      <c r="P1470" s="14">
        <f t="shared" ca="1" si="368"/>
        <v>1.25</v>
      </c>
      <c r="Q1470" s="2">
        <f t="shared" ca="1" si="362"/>
        <v>68.75</v>
      </c>
      <c r="R1470" s="2">
        <f t="shared" ca="1" si="354"/>
        <v>73.510000000000005</v>
      </c>
      <c r="S1470" s="2">
        <v>0</v>
      </c>
      <c r="T1470" s="2">
        <v>0</v>
      </c>
      <c r="U1470" s="2">
        <v>0</v>
      </c>
      <c r="V1470" s="2">
        <v>0</v>
      </c>
      <c r="W1470" s="2">
        <f t="shared" ca="1" si="355"/>
        <v>84.31</v>
      </c>
    </row>
    <row r="1471" spans="1:23" hidden="1" x14ac:dyDescent="0.35">
      <c r="A1471" s="6" t="s">
        <v>97</v>
      </c>
      <c r="B1471" s="2" t="s">
        <v>132</v>
      </c>
      <c r="C1471" s="2" t="s">
        <v>109</v>
      </c>
      <c r="D1471" s="2">
        <f t="shared" si="369"/>
        <v>2</v>
      </c>
      <c r="E1471" s="2">
        <f t="shared" ca="1" si="363"/>
        <v>7.8</v>
      </c>
      <c r="F1471" s="2">
        <f t="shared" ca="1" si="364"/>
        <v>180</v>
      </c>
      <c r="G1471" s="2">
        <f t="shared" ca="1" si="365"/>
        <v>92</v>
      </c>
      <c r="H1471" s="2">
        <f t="shared" ca="1" si="366"/>
        <v>8</v>
      </c>
      <c r="I1471" s="2">
        <f t="shared" ca="1" si="367"/>
        <v>16</v>
      </c>
      <c r="J1471" s="2">
        <f t="shared" ca="1" si="356"/>
        <v>11.7</v>
      </c>
      <c r="K1471" s="2">
        <f t="shared" ca="1" si="357"/>
        <v>1.8</v>
      </c>
      <c r="L1471" s="2">
        <f t="shared" ca="1" si="358"/>
        <v>1.38</v>
      </c>
      <c r="M1471" s="2">
        <f t="shared" ca="1" si="359"/>
        <v>0.4</v>
      </c>
      <c r="N1471" s="14">
        <f t="shared" ca="1" si="360"/>
        <v>0.32</v>
      </c>
      <c r="O1471" s="2">
        <f t="shared" ca="1" si="361"/>
        <v>3.8999999999999995</v>
      </c>
      <c r="P1471" s="14">
        <f t="shared" ca="1" si="368"/>
        <v>1.1715481171548117</v>
      </c>
      <c r="Q1471" s="2">
        <f t="shared" ca="1" si="362"/>
        <v>64.43514644351464</v>
      </c>
      <c r="R1471" s="2">
        <f t="shared" ca="1" si="354"/>
        <v>68.335146443514645</v>
      </c>
      <c r="S1471" s="2">
        <v>0</v>
      </c>
      <c r="T1471" s="2">
        <v>0</v>
      </c>
      <c r="U1471" s="2">
        <v>0</v>
      </c>
      <c r="V1471" s="2">
        <v>0</v>
      </c>
      <c r="W1471" s="2">
        <f t="shared" ca="1" si="355"/>
        <v>80.035146443514648</v>
      </c>
    </row>
    <row r="1472" spans="1:23" hidden="1" x14ac:dyDescent="0.35">
      <c r="A1472" s="6" t="s">
        <v>50</v>
      </c>
      <c r="B1472" s="2" t="s">
        <v>133</v>
      </c>
      <c r="C1472" s="2" t="s">
        <v>109</v>
      </c>
      <c r="D1472" s="2">
        <f t="shared" si="369"/>
        <v>2</v>
      </c>
      <c r="E1472" s="2">
        <f t="shared" ca="1" si="363"/>
        <v>8.4</v>
      </c>
      <c r="F1472" s="2">
        <f t="shared" ca="1" si="364"/>
        <v>214</v>
      </c>
      <c r="G1472" s="2">
        <f t="shared" ca="1" si="365"/>
        <v>110</v>
      </c>
      <c r="H1472" s="2">
        <f t="shared" ca="1" si="366"/>
        <v>8</v>
      </c>
      <c r="I1472" s="2">
        <f t="shared" ca="1" si="367"/>
        <v>4</v>
      </c>
      <c r="J1472" s="2">
        <f t="shared" ca="1" si="356"/>
        <v>12.600000000000001</v>
      </c>
      <c r="K1472" s="2">
        <f t="shared" ca="1" si="357"/>
        <v>2.14</v>
      </c>
      <c r="L1472" s="2">
        <f t="shared" ca="1" si="358"/>
        <v>1.65</v>
      </c>
      <c r="M1472" s="2">
        <f t="shared" ca="1" si="359"/>
        <v>0.4</v>
      </c>
      <c r="N1472" s="14">
        <f t="shared" ca="1" si="360"/>
        <v>0.12</v>
      </c>
      <c r="O1472" s="2">
        <f t="shared" ca="1" si="361"/>
        <v>4.3100000000000005</v>
      </c>
      <c r="P1472" s="14">
        <f t="shared" ca="1" si="368"/>
        <v>1.7948717948717949</v>
      </c>
      <c r="Q1472" s="2">
        <f t="shared" ca="1" si="362"/>
        <v>98.717948717948715</v>
      </c>
      <c r="R1472" s="2">
        <f t="shared" ca="1" si="354"/>
        <v>103.02794871794872</v>
      </c>
      <c r="S1472" s="2">
        <v>0</v>
      </c>
      <c r="T1472" s="2">
        <v>0</v>
      </c>
      <c r="U1472" s="2">
        <v>0</v>
      </c>
      <c r="V1472" s="2">
        <v>0</v>
      </c>
      <c r="W1472" s="2">
        <f t="shared" ca="1" si="355"/>
        <v>115.62794871794873</v>
      </c>
    </row>
    <row r="1473" spans="1:23" hidden="1" x14ac:dyDescent="0.35">
      <c r="A1473" s="6" t="s">
        <v>51</v>
      </c>
      <c r="B1473" s="2" t="s">
        <v>133</v>
      </c>
      <c r="C1473" s="2" t="s">
        <v>109</v>
      </c>
      <c r="D1473" s="2">
        <f t="shared" si="369"/>
        <v>2</v>
      </c>
      <c r="E1473" s="2">
        <f t="shared" ca="1" si="363"/>
        <v>8.1999999999999993</v>
      </c>
      <c r="F1473" s="2">
        <f t="shared" ca="1" si="364"/>
        <v>210</v>
      </c>
      <c r="G1473" s="2">
        <f t="shared" ca="1" si="365"/>
        <v>98</v>
      </c>
      <c r="H1473" s="2">
        <f t="shared" ca="1" si="366"/>
        <v>7.4</v>
      </c>
      <c r="I1473" s="2">
        <f t="shared" ca="1" si="367"/>
        <v>12</v>
      </c>
      <c r="J1473" s="2">
        <f t="shared" ca="1" si="356"/>
        <v>12.299999999999999</v>
      </c>
      <c r="K1473" s="2">
        <f t="shared" ca="1" si="357"/>
        <v>2.1</v>
      </c>
      <c r="L1473" s="2">
        <f t="shared" ca="1" si="358"/>
        <v>1.47</v>
      </c>
      <c r="M1473" s="2">
        <f t="shared" ca="1" si="359"/>
        <v>0.37000000000000005</v>
      </c>
      <c r="N1473" s="14">
        <f t="shared" ca="1" si="360"/>
        <v>0.60000000000000009</v>
      </c>
      <c r="O1473" s="2">
        <f t="shared" ca="1" si="361"/>
        <v>4.5400000000000009</v>
      </c>
      <c r="P1473" s="14">
        <f t="shared" ca="1" si="368"/>
        <v>1.5300546448087431</v>
      </c>
      <c r="Q1473" s="2">
        <f t="shared" ca="1" si="362"/>
        <v>84.15300546448087</v>
      </c>
      <c r="R1473" s="2">
        <f t="shared" ca="1" si="354"/>
        <v>88.693005464480876</v>
      </c>
      <c r="S1473" s="2">
        <v>0</v>
      </c>
      <c r="T1473" s="2">
        <v>0</v>
      </c>
      <c r="U1473" s="2">
        <v>0</v>
      </c>
      <c r="V1473" s="2">
        <v>0</v>
      </c>
      <c r="W1473" s="2">
        <f t="shared" ca="1" si="355"/>
        <v>100.99300546448087</v>
      </c>
    </row>
    <row r="1474" spans="1:23" hidden="1" x14ac:dyDescent="0.35">
      <c r="A1474" s="6" t="s">
        <v>52</v>
      </c>
      <c r="B1474" s="2" t="s">
        <v>133</v>
      </c>
      <c r="C1474" s="2" t="s">
        <v>109</v>
      </c>
      <c r="D1474" s="2">
        <f t="shared" si="369"/>
        <v>2</v>
      </c>
      <c r="E1474" s="2">
        <f t="shared" ca="1" si="363"/>
        <v>8.6</v>
      </c>
      <c r="F1474" s="2">
        <f t="shared" ca="1" si="364"/>
        <v>204</v>
      </c>
      <c r="G1474" s="2">
        <f t="shared" ca="1" si="365"/>
        <v>96</v>
      </c>
      <c r="H1474" s="2">
        <f t="shared" ca="1" si="366"/>
        <v>7.8</v>
      </c>
      <c r="I1474" s="2">
        <f t="shared" ca="1" si="367"/>
        <v>4</v>
      </c>
      <c r="J1474" s="2">
        <f t="shared" ca="1" si="356"/>
        <v>12.899999999999999</v>
      </c>
      <c r="K1474" s="2">
        <f t="shared" ca="1" si="357"/>
        <v>2.04</v>
      </c>
      <c r="L1474" s="2">
        <f t="shared" ca="1" si="358"/>
        <v>1.44</v>
      </c>
      <c r="M1474" s="2">
        <f t="shared" ca="1" si="359"/>
        <v>0.39</v>
      </c>
      <c r="N1474" s="14">
        <f t="shared" ca="1" si="360"/>
        <v>0.2</v>
      </c>
      <c r="O1474" s="2">
        <f t="shared" ca="1" si="361"/>
        <v>4.07</v>
      </c>
      <c r="P1474" s="14">
        <f t="shared" ca="1" si="368"/>
        <v>1.2444444444444445</v>
      </c>
      <c r="Q1474" s="2">
        <f t="shared" ca="1" si="362"/>
        <v>68.444444444444443</v>
      </c>
      <c r="R1474" s="2">
        <f t="shared" ref="R1474:R1537" ca="1" si="370">SUM(Q1474,O1474)</f>
        <v>72.51444444444445</v>
      </c>
      <c r="S1474" s="2">
        <v>0</v>
      </c>
      <c r="T1474" s="2">
        <v>0</v>
      </c>
      <c r="U1474" s="2">
        <v>0</v>
      </c>
      <c r="V1474" s="2">
        <v>0</v>
      </c>
      <c r="W1474" s="2">
        <f t="shared" ref="W1474:W1537" ca="1" si="371">SUM(R1474:V1474,J1474)</f>
        <v>85.414444444444456</v>
      </c>
    </row>
    <row r="1475" spans="1:23" hidden="1" x14ac:dyDescent="0.35">
      <c r="A1475" s="6" t="s">
        <v>53</v>
      </c>
      <c r="B1475" s="2" t="s">
        <v>133</v>
      </c>
      <c r="C1475" s="2" t="s">
        <v>109</v>
      </c>
      <c r="D1475" s="2">
        <f t="shared" si="369"/>
        <v>2</v>
      </c>
      <c r="E1475" s="2">
        <f t="shared" ca="1" si="363"/>
        <v>8.4</v>
      </c>
      <c r="F1475" s="2">
        <f t="shared" ca="1" si="364"/>
        <v>208</v>
      </c>
      <c r="G1475" s="2">
        <f t="shared" ca="1" si="365"/>
        <v>110</v>
      </c>
      <c r="H1475" s="2">
        <f t="shared" ca="1" si="366"/>
        <v>7.4</v>
      </c>
      <c r="I1475" s="2">
        <f t="shared" ca="1" si="367"/>
        <v>12</v>
      </c>
      <c r="J1475" s="2">
        <f t="shared" ref="J1475:J1538" ca="1" si="372">1.5*E1475</f>
        <v>12.600000000000001</v>
      </c>
      <c r="K1475" s="2">
        <f t="shared" ref="K1475:K1538" ca="1" si="373">0.01*F1475</f>
        <v>2.08</v>
      </c>
      <c r="L1475" s="2">
        <f t="shared" ref="L1475:L1538" ca="1" si="374">0.015*G1475</f>
        <v>1.65</v>
      </c>
      <c r="M1475" s="2">
        <f t="shared" ref="M1475:M1538" ca="1" si="375">0.05*H1475</f>
        <v>0.37000000000000005</v>
      </c>
      <c r="N1475" s="14">
        <f t="shared" ref="N1475:N1538" ca="1" si="376">(RANDBETWEEN(2,5)/100)*I1475</f>
        <v>0.48</v>
      </c>
      <c r="O1475" s="2">
        <f t="shared" ref="O1475:O1538" ca="1" si="377">SUM(K1475:N1475)</f>
        <v>4.58</v>
      </c>
      <c r="P1475" s="14">
        <f t="shared" ca="1" si="368"/>
        <v>1.6867469879518073</v>
      </c>
      <c r="Q1475" s="2">
        <f t="shared" ref="Q1475:Q1538" ca="1" si="378">(55*P1475)</f>
        <v>92.771084337349407</v>
      </c>
      <c r="R1475" s="2">
        <f t="shared" ca="1" si="370"/>
        <v>97.351084337349405</v>
      </c>
      <c r="S1475" s="2">
        <v>0</v>
      </c>
      <c r="T1475" s="2">
        <v>0</v>
      </c>
      <c r="U1475" s="2">
        <v>0</v>
      </c>
      <c r="V1475" s="2">
        <v>0</v>
      </c>
      <c r="W1475" s="2">
        <f t="shared" ca="1" si="371"/>
        <v>109.95108433734941</v>
      </c>
    </row>
    <row r="1476" spans="1:23" hidden="1" x14ac:dyDescent="0.35">
      <c r="A1476" s="6" t="s">
        <v>54</v>
      </c>
      <c r="B1476" s="2" t="s">
        <v>133</v>
      </c>
      <c r="C1476" s="2" t="s">
        <v>109</v>
      </c>
      <c r="D1476" s="2">
        <f t="shared" si="369"/>
        <v>2</v>
      </c>
      <c r="E1476" s="2">
        <f t="shared" ca="1" si="363"/>
        <v>7.4</v>
      </c>
      <c r="F1476" s="2">
        <f t="shared" ca="1" si="364"/>
        <v>220</v>
      </c>
      <c r="G1476" s="2">
        <f t="shared" ca="1" si="365"/>
        <v>98</v>
      </c>
      <c r="H1476" s="2">
        <f t="shared" ca="1" si="366"/>
        <v>8</v>
      </c>
      <c r="I1476" s="2">
        <f t="shared" ca="1" si="367"/>
        <v>14</v>
      </c>
      <c r="J1476" s="2">
        <f t="shared" ca="1" si="372"/>
        <v>11.100000000000001</v>
      </c>
      <c r="K1476" s="2">
        <f t="shared" ca="1" si="373"/>
        <v>2.2000000000000002</v>
      </c>
      <c r="L1476" s="2">
        <f t="shared" ca="1" si="374"/>
        <v>1.47</v>
      </c>
      <c r="M1476" s="2">
        <f t="shared" ca="1" si="375"/>
        <v>0.4</v>
      </c>
      <c r="N1476" s="14">
        <f t="shared" ca="1" si="376"/>
        <v>0.56000000000000005</v>
      </c>
      <c r="O1476" s="2">
        <f t="shared" ca="1" si="377"/>
        <v>4.6300000000000008</v>
      </c>
      <c r="P1476" s="14">
        <f t="shared" ca="1" si="368"/>
        <v>1.5300546448087431</v>
      </c>
      <c r="Q1476" s="2">
        <f t="shared" ca="1" si="378"/>
        <v>84.15300546448087</v>
      </c>
      <c r="R1476" s="2">
        <f t="shared" ca="1" si="370"/>
        <v>88.783005464480865</v>
      </c>
      <c r="S1476" s="2">
        <v>0</v>
      </c>
      <c r="T1476" s="2">
        <v>0</v>
      </c>
      <c r="U1476" s="2">
        <v>0</v>
      </c>
      <c r="V1476" s="2">
        <v>0</v>
      </c>
      <c r="W1476" s="2">
        <f t="shared" ca="1" si="371"/>
        <v>99.883005464480874</v>
      </c>
    </row>
    <row r="1477" spans="1:23" hidden="1" x14ac:dyDescent="0.35">
      <c r="A1477" s="6" t="s">
        <v>55</v>
      </c>
      <c r="B1477" s="2" t="s">
        <v>133</v>
      </c>
      <c r="C1477" s="2" t="s">
        <v>109</v>
      </c>
      <c r="D1477" s="2">
        <f t="shared" si="369"/>
        <v>2</v>
      </c>
      <c r="E1477" s="2">
        <f t="shared" ca="1" si="363"/>
        <v>7.8</v>
      </c>
      <c r="F1477" s="2">
        <f t="shared" ca="1" si="364"/>
        <v>198</v>
      </c>
      <c r="G1477" s="2">
        <f t="shared" ca="1" si="365"/>
        <v>116</v>
      </c>
      <c r="H1477" s="2">
        <f t="shared" ca="1" si="366"/>
        <v>8.1999999999999993</v>
      </c>
      <c r="I1477" s="2">
        <f t="shared" ca="1" si="367"/>
        <v>8</v>
      </c>
      <c r="J1477" s="2">
        <f t="shared" ca="1" si="372"/>
        <v>11.7</v>
      </c>
      <c r="K1477" s="2">
        <f t="shared" ca="1" si="373"/>
        <v>1.98</v>
      </c>
      <c r="L1477" s="2">
        <f t="shared" ca="1" si="374"/>
        <v>1.74</v>
      </c>
      <c r="M1477" s="2">
        <f t="shared" ca="1" si="375"/>
        <v>0.41</v>
      </c>
      <c r="N1477" s="14">
        <f t="shared" ca="1" si="376"/>
        <v>0.24</v>
      </c>
      <c r="O1477" s="2">
        <f t="shared" ca="1" si="377"/>
        <v>4.37</v>
      </c>
      <c r="P1477" s="14">
        <f t="shared" ca="1" si="368"/>
        <v>1.2173913043478262</v>
      </c>
      <c r="Q1477" s="2">
        <f t="shared" ca="1" si="378"/>
        <v>66.956521739130437</v>
      </c>
      <c r="R1477" s="2">
        <f t="shared" ca="1" si="370"/>
        <v>71.326521739130442</v>
      </c>
      <c r="S1477" s="2">
        <v>0</v>
      </c>
      <c r="T1477" s="2">
        <v>0</v>
      </c>
      <c r="U1477" s="2">
        <v>0</v>
      </c>
      <c r="V1477" s="2">
        <v>0</v>
      </c>
      <c r="W1477" s="2">
        <f t="shared" ca="1" si="371"/>
        <v>83.026521739130445</v>
      </c>
    </row>
    <row r="1478" spans="1:23" hidden="1" x14ac:dyDescent="0.35">
      <c r="A1478" s="6" t="s">
        <v>56</v>
      </c>
      <c r="B1478" s="2" t="s">
        <v>133</v>
      </c>
      <c r="C1478" s="2" t="s">
        <v>109</v>
      </c>
      <c r="D1478" s="2">
        <f t="shared" si="369"/>
        <v>2</v>
      </c>
      <c r="E1478" s="2">
        <f t="shared" ca="1" si="363"/>
        <v>8.1999999999999993</v>
      </c>
      <c r="F1478" s="2">
        <f t="shared" ca="1" si="364"/>
        <v>218</v>
      </c>
      <c r="G1478" s="2">
        <f t="shared" ca="1" si="365"/>
        <v>110</v>
      </c>
      <c r="H1478" s="2">
        <f t="shared" ca="1" si="366"/>
        <v>8</v>
      </c>
      <c r="I1478" s="2">
        <f t="shared" ca="1" si="367"/>
        <v>14</v>
      </c>
      <c r="J1478" s="2">
        <f t="shared" ca="1" si="372"/>
        <v>12.299999999999999</v>
      </c>
      <c r="K1478" s="2">
        <f t="shared" ca="1" si="373"/>
        <v>2.1800000000000002</v>
      </c>
      <c r="L1478" s="2">
        <f t="shared" ca="1" si="374"/>
        <v>1.65</v>
      </c>
      <c r="M1478" s="2">
        <f t="shared" ca="1" si="375"/>
        <v>0.4</v>
      </c>
      <c r="N1478" s="14">
        <f t="shared" ca="1" si="376"/>
        <v>0.56000000000000005</v>
      </c>
      <c r="O1478" s="2">
        <f t="shared" ca="1" si="377"/>
        <v>4.7900000000000009</v>
      </c>
      <c r="P1478" s="14">
        <f t="shared" ca="1" si="368"/>
        <v>1.7610062893081762</v>
      </c>
      <c r="Q1478" s="2">
        <f t="shared" ca="1" si="378"/>
        <v>96.855345911949684</v>
      </c>
      <c r="R1478" s="2">
        <f t="shared" ca="1" si="370"/>
        <v>101.64534591194969</v>
      </c>
      <c r="S1478" s="2">
        <v>0</v>
      </c>
      <c r="T1478" s="2">
        <v>0</v>
      </c>
      <c r="U1478" s="2">
        <v>0</v>
      </c>
      <c r="V1478" s="2">
        <v>0</v>
      </c>
      <c r="W1478" s="2">
        <f t="shared" ca="1" si="371"/>
        <v>113.94534591194969</v>
      </c>
    </row>
    <row r="1479" spans="1:23" hidden="1" x14ac:dyDescent="0.35">
      <c r="A1479" s="6" t="s">
        <v>57</v>
      </c>
      <c r="B1479" s="2" t="s">
        <v>133</v>
      </c>
      <c r="C1479" s="2" t="s">
        <v>109</v>
      </c>
      <c r="D1479" s="2">
        <f t="shared" si="369"/>
        <v>2</v>
      </c>
      <c r="E1479" s="2">
        <f t="shared" ca="1" si="363"/>
        <v>8.1999999999999993</v>
      </c>
      <c r="F1479" s="2">
        <f t="shared" ca="1" si="364"/>
        <v>200</v>
      </c>
      <c r="G1479" s="2">
        <f t="shared" ca="1" si="365"/>
        <v>120</v>
      </c>
      <c r="H1479" s="2">
        <f t="shared" ca="1" si="366"/>
        <v>8.8000000000000007</v>
      </c>
      <c r="I1479" s="2">
        <f t="shared" ca="1" si="367"/>
        <v>12</v>
      </c>
      <c r="J1479" s="2">
        <f t="shared" ca="1" si="372"/>
        <v>12.299999999999999</v>
      </c>
      <c r="K1479" s="2">
        <f t="shared" ca="1" si="373"/>
        <v>2</v>
      </c>
      <c r="L1479" s="2">
        <f t="shared" ca="1" si="374"/>
        <v>1.7999999999999998</v>
      </c>
      <c r="M1479" s="2">
        <f t="shared" ca="1" si="375"/>
        <v>0.44000000000000006</v>
      </c>
      <c r="N1479" s="14">
        <f t="shared" ca="1" si="376"/>
        <v>0.48</v>
      </c>
      <c r="O1479" s="2">
        <f t="shared" ca="1" si="377"/>
        <v>4.7200000000000006</v>
      </c>
      <c r="P1479" s="14">
        <f t="shared" ca="1" si="368"/>
        <v>1.2121212121212122</v>
      </c>
      <c r="Q1479" s="2">
        <f t="shared" ca="1" si="378"/>
        <v>66.666666666666671</v>
      </c>
      <c r="R1479" s="2">
        <f t="shared" ca="1" si="370"/>
        <v>71.38666666666667</v>
      </c>
      <c r="S1479" s="2">
        <v>0</v>
      </c>
      <c r="T1479" s="2">
        <v>0</v>
      </c>
      <c r="U1479" s="2">
        <v>0</v>
      </c>
      <c r="V1479" s="2">
        <v>0</v>
      </c>
      <c r="W1479" s="2">
        <f t="shared" ca="1" si="371"/>
        <v>83.686666666666667</v>
      </c>
    </row>
    <row r="1480" spans="1:23" hidden="1" x14ac:dyDescent="0.35">
      <c r="A1480" s="6" t="s">
        <v>58</v>
      </c>
      <c r="B1480" s="2" t="s">
        <v>133</v>
      </c>
      <c r="C1480" s="2" t="s">
        <v>109</v>
      </c>
      <c r="D1480" s="2">
        <f t="shared" si="369"/>
        <v>2</v>
      </c>
      <c r="E1480" s="2">
        <f t="shared" ca="1" si="363"/>
        <v>8.8000000000000007</v>
      </c>
      <c r="F1480" s="2">
        <f t="shared" ca="1" si="364"/>
        <v>192</v>
      </c>
      <c r="G1480" s="2">
        <f t="shared" ca="1" si="365"/>
        <v>100</v>
      </c>
      <c r="H1480" s="2">
        <f t="shared" ca="1" si="366"/>
        <v>7.6</v>
      </c>
      <c r="I1480" s="2">
        <f t="shared" ca="1" si="367"/>
        <v>14</v>
      </c>
      <c r="J1480" s="2">
        <f t="shared" ca="1" si="372"/>
        <v>13.200000000000001</v>
      </c>
      <c r="K1480" s="2">
        <f t="shared" ca="1" si="373"/>
        <v>1.92</v>
      </c>
      <c r="L1480" s="2">
        <f t="shared" ca="1" si="374"/>
        <v>1.5</v>
      </c>
      <c r="M1480" s="2">
        <f t="shared" ca="1" si="375"/>
        <v>0.38</v>
      </c>
      <c r="N1480" s="14">
        <f t="shared" ca="1" si="376"/>
        <v>0.42</v>
      </c>
      <c r="O1480" s="2">
        <f t="shared" ca="1" si="377"/>
        <v>4.22</v>
      </c>
      <c r="P1480" s="14">
        <f t="shared" ca="1" si="368"/>
        <v>1.6867469879518073</v>
      </c>
      <c r="Q1480" s="2">
        <f t="shared" ca="1" si="378"/>
        <v>92.771084337349407</v>
      </c>
      <c r="R1480" s="2">
        <f t="shared" ca="1" si="370"/>
        <v>96.991084337349406</v>
      </c>
      <c r="S1480" s="2">
        <v>0</v>
      </c>
      <c r="T1480" s="2">
        <v>0</v>
      </c>
      <c r="U1480" s="2">
        <v>0</v>
      </c>
      <c r="V1480" s="2">
        <v>0</v>
      </c>
      <c r="W1480" s="2">
        <f t="shared" ca="1" si="371"/>
        <v>110.19108433734941</v>
      </c>
    </row>
    <row r="1481" spans="1:23" hidden="1" x14ac:dyDescent="0.35">
      <c r="A1481" s="6" t="s">
        <v>59</v>
      </c>
      <c r="B1481" s="2" t="s">
        <v>133</v>
      </c>
      <c r="C1481" s="2" t="s">
        <v>109</v>
      </c>
      <c r="D1481" s="2">
        <f t="shared" si="369"/>
        <v>2</v>
      </c>
      <c r="E1481" s="2">
        <f t="shared" ca="1" si="363"/>
        <v>7.2</v>
      </c>
      <c r="F1481" s="2">
        <f t="shared" ca="1" si="364"/>
        <v>194</v>
      </c>
      <c r="G1481" s="2">
        <f t="shared" ca="1" si="365"/>
        <v>112</v>
      </c>
      <c r="H1481" s="2">
        <f t="shared" ca="1" si="366"/>
        <v>8</v>
      </c>
      <c r="I1481" s="2">
        <f t="shared" ca="1" si="367"/>
        <v>6</v>
      </c>
      <c r="J1481" s="2">
        <f t="shared" ca="1" si="372"/>
        <v>10.8</v>
      </c>
      <c r="K1481" s="2">
        <f t="shared" ca="1" si="373"/>
        <v>1.94</v>
      </c>
      <c r="L1481" s="2">
        <f t="shared" ca="1" si="374"/>
        <v>1.68</v>
      </c>
      <c r="M1481" s="2">
        <f t="shared" ca="1" si="375"/>
        <v>0.4</v>
      </c>
      <c r="N1481" s="14">
        <f t="shared" ca="1" si="376"/>
        <v>0.18</v>
      </c>
      <c r="O1481" s="2">
        <f t="shared" ca="1" si="377"/>
        <v>4.2</v>
      </c>
      <c r="P1481" s="14">
        <f t="shared" ca="1" si="368"/>
        <v>1.7391304347826086</v>
      </c>
      <c r="Q1481" s="2">
        <f t="shared" ca="1" si="378"/>
        <v>95.65217391304347</v>
      </c>
      <c r="R1481" s="2">
        <f t="shared" ca="1" si="370"/>
        <v>99.852173913043472</v>
      </c>
      <c r="S1481" s="2">
        <v>0</v>
      </c>
      <c r="T1481" s="2">
        <v>0</v>
      </c>
      <c r="U1481" s="2">
        <v>0</v>
      </c>
      <c r="V1481" s="2">
        <v>0</v>
      </c>
      <c r="W1481" s="2">
        <f t="shared" ca="1" si="371"/>
        <v>110.65217391304347</v>
      </c>
    </row>
    <row r="1482" spans="1:23" hidden="1" x14ac:dyDescent="0.35">
      <c r="A1482" s="6" t="s">
        <v>60</v>
      </c>
      <c r="B1482" s="2" t="s">
        <v>133</v>
      </c>
      <c r="C1482" s="2" t="s">
        <v>109</v>
      </c>
      <c r="D1482" s="2">
        <f t="shared" si="369"/>
        <v>2</v>
      </c>
      <c r="E1482" s="2">
        <f t="shared" ca="1" si="363"/>
        <v>7.6</v>
      </c>
      <c r="F1482" s="2">
        <f t="shared" ca="1" si="364"/>
        <v>198</v>
      </c>
      <c r="G1482" s="2">
        <f t="shared" ca="1" si="365"/>
        <v>100</v>
      </c>
      <c r="H1482" s="2">
        <f t="shared" ca="1" si="366"/>
        <v>8.8000000000000007</v>
      </c>
      <c r="I1482" s="2">
        <f t="shared" ca="1" si="367"/>
        <v>14</v>
      </c>
      <c r="J1482" s="2">
        <f t="shared" ca="1" si="372"/>
        <v>11.399999999999999</v>
      </c>
      <c r="K1482" s="2">
        <f t="shared" ca="1" si="373"/>
        <v>1.98</v>
      </c>
      <c r="L1482" s="2">
        <f t="shared" ca="1" si="374"/>
        <v>1.5</v>
      </c>
      <c r="M1482" s="2">
        <f t="shared" ca="1" si="375"/>
        <v>0.44000000000000006</v>
      </c>
      <c r="N1482" s="14">
        <f t="shared" ca="1" si="376"/>
        <v>0.70000000000000007</v>
      </c>
      <c r="O1482" s="2">
        <f t="shared" ca="1" si="377"/>
        <v>4.62</v>
      </c>
      <c r="P1482" s="14">
        <f t="shared" ca="1" si="368"/>
        <v>1.6184971098265897</v>
      </c>
      <c r="Q1482" s="2">
        <f t="shared" ca="1" si="378"/>
        <v>89.017341040462426</v>
      </c>
      <c r="R1482" s="2">
        <f t="shared" ca="1" si="370"/>
        <v>93.637341040462431</v>
      </c>
      <c r="S1482" s="2">
        <v>0</v>
      </c>
      <c r="T1482" s="2">
        <v>0</v>
      </c>
      <c r="U1482" s="2">
        <v>0</v>
      </c>
      <c r="V1482" s="2">
        <v>0</v>
      </c>
      <c r="W1482" s="2">
        <f t="shared" ca="1" si="371"/>
        <v>105.03734104046242</v>
      </c>
    </row>
    <row r="1483" spans="1:23" hidden="1" x14ac:dyDescent="0.35">
      <c r="A1483" s="6" t="s">
        <v>61</v>
      </c>
      <c r="B1483" s="2" t="s">
        <v>133</v>
      </c>
      <c r="C1483" s="2" t="s">
        <v>109</v>
      </c>
      <c r="D1483" s="2">
        <f t="shared" si="369"/>
        <v>2</v>
      </c>
      <c r="E1483" s="2">
        <f t="shared" ca="1" si="363"/>
        <v>7.6</v>
      </c>
      <c r="F1483" s="2">
        <f t="shared" ca="1" si="364"/>
        <v>200</v>
      </c>
      <c r="G1483" s="2">
        <f t="shared" ca="1" si="365"/>
        <v>108</v>
      </c>
      <c r="H1483" s="2">
        <f t="shared" ca="1" si="366"/>
        <v>7</v>
      </c>
      <c r="I1483" s="2">
        <f t="shared" ca="1" si="367"/>
        <v>10</v>
      </c>
      <c r="J1483" s="2">
        <f t="shared" ca="1" si="372"/>
        <v>11.399999999999999</v>
      </c>
      <c r="K1483" s="2">
        <f t="shared" ca="1" si="373"/>
        <v>2</v>
      </c>
      <c r="L1483" s="2">
        <f t="shared" ca="1" si="374"/>
        <v>1.6199999999999999</v>
      </c>
      <c r="M1483" s="2">
        <f t="shared" ca="1" si="375"/>
        <v>0.35000000000000003</v>
      </c>
      <c r="N1483" s="14">
        <f t="shared" ca="1" si="376"/>
        <v>0.5</v>
      </c>
      <c r="O1483" s="2">
        <f t="shared" ca="1" si="377"/>
        <v>4.4700000000000006</v>
      </c>
      <c r="P1483" s="14">
        <f t="shared" ca="1" si="368"/>
        <v>1.6184971098265897</v>
      </c>
      <c r="Q1483" s="2">
        <f t="shared" ca="1" si="378"/>
        <v>89.017341040462426</v>
      </c>
      <c r="R1483" s="2">
        <f t="shared" ca="1" si="370"/>
        <v>93.487341040462425</v>
      </c>
      <c r="S1483" s="2">
        <v>0</v>
      </c>
      <c r="T1483" s="2">
        <v>0</v>
      </c>
      <c r="U1483" s="2">
        <v>0</v>
      </c>
      <c r="V1483" s="2">
        <v>0</v>
      </c>
      <c r="W1483" s="2">
        <f t="shared" ca="1" si="371"/>
        <v>104.88734104046242</v>
      </c>
    </row>
    <row r="1484" spans="1:23" hidden="1" x14ac:dyDescent="0.35">
      <c r="A1484" s="6" t="s">
        <v>62</v>
      </c>
      <c r="B1484" s="2" t="s">
        <v>133</v>
      </c>
      <c r="C1484" s="2" t="s">
        <v>109</v>
      </c>
      <c r="D1484" s="2">
        <f t="shared" si="369"/>
        <v>2</v>
      </c>
      <c r="E1484" s="2">
        <f t="shared" ca="1" si="363"/>
        <v>8.4</v>
      </c>
      <c r="F1484" s="2">
        <f t="shared" ca="1" si="364"/>
        <v>192</v>
      </c>
      <c r="G1484" s="2">
        <f t="shared" ca="1" si="365"/>
        <v>92</v>
      </c>
      <c r="H1484" s="2">
        <f t="shared" ca="1" si="366"/>
        <v>7.4</v>
      </c>
      <c r="I1484" s="2">
        <f t="shared" ca="1" si="367"/>
        <v>6</v>
      </c>
      <c r="J1484" s="2">
        <f t="shared" ca="1" si="372"/>
        <v>12.600000000000001</v>
      </c>
      <c r="K1484" s="2">
        <f t="shared" ca="1" si="373"/>
        <v>1.92</v>
      </c>
      <c r="L1484" s="2">
        <f t="shared" ca="1" si="374"/>
        <v>1.38</v>
      </c>
      <c r="M1484" s="2">
        <f t="shared" ca="1" si="375"/>
        <v>0.37000000000000005</v>
      </c>
      <c r="N1484" s="14">
        <f t="shared" ca="1" si="376"/>
        <v>0.24</v>
      </c>
      <c r="O1484" s="2">
        <f t="shared" ca="1" si="377"/>
        <v>3.91</v>
      </c>
      <c r="P1484" s="14">
        <f t="shared" ca="1" si="368"/>
        <v>1.6766467065868262</v>
      </c>
      <c r="Q1484" s="2">
        <f t="shared" ca="1" si="378"/>
        <v>92.215568862275447</v>
      </c>
      <c r="R1484" s="2">
        <f t="shared" ca="1" si="370"/>
        <v>96.125568862275443</v>
      </c>
      <c r="S1484" s="2">
        <v>0</v>
      </c>
      <c r="T1484" s="2">
        <v>0</v>
      </c>
      <c r="U1484" s="2">
        <v>0</v>
      </c>
      <c r="V1484" s="2">
        <v>0</v>
      </c>
      <c r="W1484" s="2">
        <f t="shared" ca="1" si="371"/>
        <v>108.72556886227545</v>
      </c>
    </row>
    <row r="1485" spans="1:23" hidden="1" x14ac:dyDescent="0.35">
      <c r="A1485" s="6" t="s">
        <v>63</v>
      </c>
      <c r="B1485" s="2" t="s">
        <v>133</v>
      </c>
      <c r="C1485" s="2" t="s">
        <v>109</v>
      </c>
      <c r="D1485" s="2">
        <f t="shared" si="369"/>
        <v>2</v>
      </c>
      <c r="E1485" s="2">
        <f t="shared" ca="1" si="363"/>
        <v>7.2</v>
      </c>
      <c r="F1485" s="2">
        <f t="shared" ca="1" si="364"/>
        <v>202</v>
      </c>
      <c r="G1485" s="2">
        <f t="shared" ca="1" si="365"/>
        <v>98</v>
      </c>
      <c r="H1485" s="2">
        <f t="shared" ca="1" si="366"/>
        <v>8.4</v>
      </c>
      <c r="I1485" s="2">
        <f t="shared" ca="1" si="367"/>
        <v>12</v>
      </c>
      <c r="J1485" s="2">
        <f t="shared" ca="1" si="372"/>
        <v>10.8</v>
      </c>
      <c r="K1485" s="2">
        <f t="shared" ca="1" si="373"/>
        <v>2.02</v>
      </c>
      <c r="L1485" s="2">
        <f t="shared" ca="1" si="374"/>
        <v>1.47</v>
      </c>
      <c r="M1485" s="2">
        <f t="shared" ca="1" si="375"/>
        <v>0.42000000000000004</v>
      </c>
      <c r="N1485" s="14">
        <f t="shared" ca="1" si="376"/>
        <v>0.24</v>
      </c>
      <c r="O1485" s="2">
        <f t="shared" ca="1" si="377"/>
        <v>4.1500000000000004</v>
      </c>
      <c r="P1485" s="14">
        <f t="shared" ca="1" si="368"/>
        <v>1.4893617021276595</v>
      </c>
      <c r="Q1485" s="2">
        <f t="shared" ca="1" si="378"/>
        <v>81.914893617021278</v>
      </c>
      <c r="R1485" s="2">
        <f t="shared" ca="1" si="370"/>
        <v>86.064893617021283</v>
      </c>
      <c r="S1485" s="2">
        <v>0</v>
      </c>
      <c r="T1485" s="2">
        <v>0</v>
      </c>
      <c r="U1485" s="2">
        <v>0</v>
      </c>
      <c r="V1485" s="2">
        <v>0</v>
      </c>
      <c r="W1485" s="2">
        <f t="shared" ca="1" si="371"/>
        <v>96.864893617021281</v>
      </c>
    </row>
    <row r="1486" spans="1:23" hidden="1" x14ac:dyDescent="0.35">
      <c r="A1486" s="6" t="s">
        <v>64</v>
      </c>
      <c r="B1486" s="2" t="s">
        <v>133</v>
      </c>
      <c r="C1486" s="2" t="s">
        <v>109</v>
      </c>
      <c r="D1486" s="2">
        <f t="shared" si="369"/>
        <v>2</v>
      </c>
      <c r="E1486" s="2">
        <f t="shared" ca="1" si="363"/>
        <v>7.4</v>
      </c>
      <c r="F1486" s="2">
        <f t="shared" ca="1" si="364"/>
        <v>210</v>
      </c>
      <c r="G1486" s="2">
        <f t="shared" ca="1" si="365"/>
        <v>120</v>
      </c>
      <c r="H1486" s="2">
        <f t="shared" ca="1" si="366"/>
        <v>7</v>
      </c>
      <c r="I1486" s="2">
        <f t="shared" ca="1" si="367"/>
        <v>4</v>
      </c>
      <c r="J1486" s="2">
        <f t="shared" ca="1" si="372"/>
        <v>11.100000000000001</v>
      </c>
      <c r="K1486" s="2">
        <f t="shared" ca="1" si="373"/>
        <v>2.1</v>
      </c>
      <c r="L1486" s="2">
        <f t="shared" ca="1" si="374"/>
        <v>1.7999999999999998</v>
      </c>
      <c r="M1486" s="2">
        <f t="shared" ca="1" si="375"/>
        <v>0.35000000000000003</v>
      </c>
      <c r="N1486" s="14">
        <f t="shared" ca="1" si="376"/>
        <v>0.16</v>
      </c>
      <c r="O1486" s="2">
        <f t="shared" ca="1" si="377"/>
        <v>4.41</v>
      </c>
      <c r="P1486" s="14">
        <f t="shared" ca="1" si="368"/>
        <v>1.1764705882352942</v>
      </c>
      <c r="Q1486" s="2">
        <f t="shared" ca="1" si="378"/>
        <v>64.705882352941174</v>
      </c>
      <c r="R1486" s="2">
        <f t="shared" ca="1" si="370"/>
        <v>69.115882352941171</v>
      </c>
      <c r="S1486" s="2">
        <v>0</v>
      </c>
      <c r="T1486" s="2">
        <v>0</v>
      </c>
      <c r="U1486" s="2">
        <v>0</v>
      </c>
      <c r="V1486" s="2">
        <v>0</v>
      </c>
      <c r="W1486" s="2">
        <f t="shared" ca="1" si="371"/>
        <v>80.215882352941179</v>
      </c>
    </row>
    <row r="1487" spans="1:23" hidden="1" x14ac:dyDescent="0.35">
      <c r="A1487" s="6" t="s">
        <v>65</v>
      </c>
      <c r="B1487" s="2" t="s">
        <v>133</v>
      </c>
      <c r="C1487" s="2" t="s">
        <v>109</v>
      </c>
      <c r="D1487" s="2">
        <f t="shared" si="369"/>
        <v>2</v>
      </c>
      <c r="E1487" s="2">
        <f t="shared" ref="E1487:E1550" ca="1" si="379">(RANDBETWEEN(35,45)/10)*D1487</f>
        <v>7</v>
      </c>
      <c r="F1487" s="2">
        <f t="shared" ref="F1487:F1550" ca="1" si="380">RANDBETWEEN(90,110)*D1487</f>
        <v>186</v>
      </c>
      <c r="G1487" s="2">
        <f t="shared" ref="G1487:G1550" ca="1" si="381">RANDBETWEEN(45,60)*D1487</f>
        <v>104</v>
      </c>
      <c r="H1487" s="2">
        <f t="shared" ref="H1487:H1550" ca="1" si="382">(RANDBETWEEN(35,45)/10)*D1487</f>
        <v>8.4</v>
      </c>
      <c r="I1487" s="2">
        <f t="shared" ref="I1487:I1550" ca="1" si="383">RANDBETWEEN(2,8)*D1487</f>
        <v>16</v>
      </c>
      <c r="J1487" s="2">
        <f t="shared" ca="1" si="372"/>
        <v>10.5</v>
      </c>
      <c r="K1487" s="2">
        <f t="shared" ca="1" si="373"/>
        <v>1.86</v>
      </c>
      <c r="L1487" s="2">
        <f t="shared" ca="1" si="374"/>
        <v>1.56</v>
      </c>
      <c r="M1487" s="2">
        <f t="shared" ca="1" si="375"/>
        <v>0.42000000000000004</v>
      </c>
      <c r="N1487" s="14">
        <f t="shared" ca="1" si="376"/>
        <v>0.48</v>
      </c>
      <c r="O1487" s="2">
        <f t="shared" ca="1" si="377"/>
        <v>4.32</v>
      </c>
      <c r="P1487" s="14">
        <f t="shared" ca="1" si="368"/>
        <v>1.696969696969697</v>
      </c>
      <c r="Q1487" s="2">
        <f t="shared" ca="1" si="378"/>
        <v>93.333333333333343</v>
      </c>
      <c r="R1487" s="2">
        <f t="shared" ca="1" si="370"/>
        <v>97.653333333333336</v>
      </c>
      <c r="S1487" s="2">
        <v>0</v>
      </c>
      <c r="T1487" s="2">
        <v>0</v>
      </c>
      <c r="U1487" s="2">
        <v>0</v>
      </c>
      <c r="V1487" s="2">
        <v>0</v>
      </c>
      <c r="W1487" s="2">
        <f t="shared" ca="1" si="371"/>
        <v>108.15333333333334</v>
      </c>
    </row>
    <row r="1488" spans="1:23" hidden="1" x14ac:dyDescent="0.35">
      <c r="A1488" s="6" t="s">
        <v>66</v>
      </c>
      <c r="B1488" s="2" t="s">
        <v>133</v>
      </c>
      <c r="C1488" s="2" t="s">
        <v>109</v>
      </c>
      <c r="D1488" s="2">
        <f t="shared" si="369"/>
        <v>2</v>
      </c>
      <c r="E1488" s="2">
        <f t="shared" ca="1" si="379"/>
        <v>7</v>
      </c>
      <c r="F1488" s="2">
        <f t="shared" ca="1" si="380"/>
        <v>212</v>
      </c>
      <c r="G1488" s="2">
        <f t="shared" ca="1" si="381"/>
        <v>96</v>
      </c>
      <c r="H1488" s="2">
        <f t="shared" ca="1" si="382"/>
        <v>9</v>
      </c>
      <c r="I1488" s="2">
        <f t="shared" ca="1" si="383"/>
        <v>14</v>
      </c>
      <c r="J1488" s="2">
        <f t="shared" ca="1" si="372"/>
        <v>10.5</v>
      </c>
      <c r="K1488" s="2">
        <f t="shared" ca="1" si="373"/>
        <v>2.12</v>
      </c>
      <c r="L1488" s="2">
        <f t="shared" ca="1" si="374"/>
        <v>1.44</v>
      </c>
      <c r="M1488" s="2">
        <f t="shared" ca="1" si="375"/>
        <v>0.45</v>
      </c>
      <c r="N1488" s="14">
        <f t="shared" ca="1" si="376"/>
        <v>0.56000000000000005</v>
      </c>
      <c r="O1488" s="2">
        <f t="shared" ca="1" si="377"/>
        <v>4.57</v>
      </c>
      <c r="P1488" s="14">
        <f t="shared" ca="1" si="368"/>
        <v>1.728395061728395</v>
      </c>
      <c r="Q1488" s="2">
        <f t="shared" ca="1" si="378"/>
        <v>95.061728395061721</v>
      </c>
      <c r="R1488" s="2">
        <f t="shared" ca="1" si="370"/>
        <v>99.631728395061714</v>
      </c>
      <c r="S1488" s="2">
        <v>0</v>
      </c>
      <c r="T1488" s="2">
        <v>0</v>
      </c>
      <c r="U1488" s="2">
        <v>0</v>
      </c>
      <c r="V1488" s="2">
        <v>0</v>
      </c>
      <c r="W1488" s="2">
        <f t="shared" ca="1" si="371"/>
        <v>110.13172839506171</v>
      </c>
    </row>
    <row r="1489" spans="1:23" hidden="1" x14ac:dyDescent="0.35">
      <c r="A1489" s="6" t="s">
        <v>67</v>
      </c>
      <c r="B1489" s="2" t="s">
        <v>133</v>
      </c>
      <c r="C1489" s="2" t="s">
        <v>109</v>
      </c>
      <c r="D1489" s="2">
        <f t="shared" si="369"/>
        <v>2</v>
      </c>
      <c r="E1489" s="2">
        <f t="shared" ca="1" si="379"/>
        <v>8</v>
      </c>
      <c r="F1489" s="2">
        <f t="shared" ca="1" si="380"/>
        <v>192</v>
      </c>
      <c r="G1489" s="2">
        <f t="shared" ca="1" si="381"/>
        <v>118</v>
      </c>
      <c r="H1489" s="2">
        <f t="shared" ca="1" si="382"/>
        <v>7.2</v>
      </c>
      <c r="I1489" s="2">
        <f t="shared" ca="1" si="383"/>
        <v>8</v>
      </c>
      <c r="J1489" s="2">
        <f t="shared" ca="1" si="372"/>
        <v>12</v>
      </c>
      <c r="K1489" s="2">
        <f t="shared" ca="1" si="373"/>
        <v>1.92</v>
      </c>
      <c r="L1489" s="2">
        <f t="shared" ca="1" si="374"/>
        <v>1.77</v>
      </c>
      <c r="M1489" s="2">
        <f t="shared" ca="1" si="375"/>
        <v>0.36000000000000004</v>
      </c>
      <c r="N1489" s="14">
        <f t="shared" ca="1" si="376"/>
        <v>0.32</v>
      </c>
      <c r="O1489" s="2">
        <f t="shared" ca="1" si="377"/>
        <v>4.37</v>
      </c>
      <c r="P1489" s="14">
        <f t="shared" ca="1" si="368"/>
        <v>1.8064516129032258</v>
      </c>
      <c r="Q1489" s="2">
        <f t="shared" ca="1" si="378"/>
        <v>99.354838709677423</v>
      </c>
      <c r="R1489" s="2">
        <f t="shared" ca="1" si="370"/>
        <v>103.72483870967743</v>
      </c>
      <c r="S1489" s="2">
        <v>0</v>
      </c>
      <c r="T1489" s="2">
        <v>0</v>
      </c>
      <c r="U1489" s="2">
        <v>0</v>
      </c>
      <c r="V1489" s="2">
        <v>0</v>
      </c>
      <c r="W1489" s="2">
        <f t="shared" ca="1" si="371"/>
        <v>115.72483870967743</v>
      </c>
    </row>
    <row r="1490" spans="1:23" hidden="1" x14ac:dyDescent="0.35">
      <c r="A1490" s="6" t="s">
        <v>68</v>
      </c>
      <c r="B1490" s="2" t="s">
        <v>133</v>
      </c>
      <c r="C1490" s="2" t="s">
        <v>109</v>
      </c>
      <c r="D1490" s="2">
        <f t="shared" si="369"/>
        <v>2</v>
      </c>
      <c r="E1490" s="2">
        <f t="shared" ca="1" si="379"/>
        <v>8.4</v>
      </c>
      <c r="F1490" s="2">
        <f t="shared" ca="1" si="380"/>
        <v>210</v>
      </c>
      <c r="G1490" s="2">
        <f t="shared" ca="1" si="381"/>
        <v>96</v>
      </c>
      <c r="H1490" s="2">
        <f t="shared" ca="1" si="382"/>
        <v>7</v>
      </c>
      <c r="I1490" s="2">
        <f t="shared" ca="1" si="383"/>
        <v>10</v>
      </c>
      <c r="J1490" s="2">
        <f t="shared" ca="1" si="372"/>
        <v>12.600000000000001</v>
      </c>
      <c r="K1490" s="2">
        <f t="shared" ca="1" si="373"/>
        <v>2.1</v>
      </c>
      <c r="L1490" s="2">
        <f t="shared" ca="1" si="374"/>
        <v>1.44</v>
      </c>
      <c r="M1490" s="2">
        <f t="shared" ca="1" si="375"/>
        <v>0.35000000000000003</v>
      </c>
      <c r="N1490" s="14">
        <f t="shared" ca="1" si="376"/>
        <v>0.5</v>
      </c>
      <c r="O1490" s="2">
        <f t="shared" ca="1" si="377"/>
        <v>4.3900000000000006</v>
      </c>
      <c r="P1490" s="14">
        <f t="shared" ca="1" si="368"/>
        <v>1.3658536585365855</v>
      </c>
      <c r="Q1490" s="2">
        <f t="shared" ca="1" si="378"/>
        <v>75.121951219512198</v>
      </c>
      <c r="R1490" s="2">
        <f t="shared" ca="1" si="370"/>
        <v>79.511951219512198</v>
      </c>
      <c r="S1490" s="2">
        <v>0</v>
      </c>
      <c r="T1490" s="2">
        <v>0</v>
      </c>
      <c r="U1490" s="2">
        <v>0</v>
      </c>
      <c r="V1490" s="2">
        <v>0</v>
      </c>
      <c r="W1490" s="2">
        <f t="shared" ca="1" si="371"/>
        <v>92.111951219512207</v>
      </c>
    </row>
    <row r="1491" spans="1:23" hidden="1" x14ac:dyDescent="0.35">
      <c r="A1491" s="6" t="s">
        <v>69</v>
      </c>
      <c r="B1491" s="2" t="s">
        <v>133</v>
      </c>
      <c r="C1491" s="2" t="s">
        <v>109</v>
      </c>
      <c r="D1491" s="2">
        <f t="shared" si="369"/>
        <v>2</v>
      </c>
      <c r="E1491" s="2">
        <f t="shared" ca="1" si="379"/>
        <v>8.1999999999999993</v>
      </c>
      <c r="F1491" s="2">
        <f t="shared" ca="1" si="380"/>
        <v>206</v>
      </c>
      <c r="G1491" s="2">
        <f t="shared" ca="1" si="381"/>
        <v>112</v>
      </c>
      <c r="H1491" s="2">
        <f t="shared" ca="1" si="382"/>
        <v>7.8</v>
      </c>
      <c r="I1491" s="2">
        <f t="shared" ca="1" si="383"/>
        <v>12</v>
      </c>
      <c r="J1491" s="2">
        <f t="shared" ca="1" si="372"/>
        <v>12.299999999999999</v>
      </c>
      <c r="K1491" s="2">
        <f t="shared" ca="1" si="373"/>
        <v>2.06</v>
      </c>
      <c r="L1491" s="2">
        <f t="shared" ca="1" si="374"/>
        <v>1.68</v>
      </c>
      <c r="M1491" s="2">
        <f t="shared" ca="1" si="375"/>
        <v>0.39</v>
      </c>
      <c r="N1491" s="14">
        <f t="shared" ca="1" si="376"/>
        <v>0.36</v>
      </c>
      <c r="O1491" s="2">
        <f t="shared" ca="1" si="377"/>
        <v>4.49</v>
      </c>
      <c r="P1491" s="14">
        <f t="shared" ca="1" si="368"/>
        <v>1.3592233009708738</v>
      </c>
      <c r="Q1491" s="2">
        <f t="shared" ca="1" si="378"/>
        <v>74.757281553398059</v>
      </c>
      <c r="R1491" s="2">
        <f t="shared" ca="1" si="370"/>
        <v>79.247281553398054</v>
      </c>
      <c r="S1491" s="2">
        <v>0</v>
      </c>
      <c r="T1491" s="2">
        <v>0</v>
      </c>
      <c r="U1491" s="2">
        <v>0</v>
      </c>
      <c r="V1491" s="2">
        <v>0</v>
      </c>
      <c r="W1491" s="2">
        <f t="shared" ca="1" si="371"/>
        <v>91.547281553398051</v>
      </c>
    </row>
    <row r="1492" spans="1:23" hidden="1" x14ac:dyDescent="0.35">
      <c r="A1492" s="6" t="s">
        <v>70</v>
      </c>
      <c r="B1492" s="2" t="s">
        <v>133</v>
      </c>
      <c r="C1492" s="2" t="s">
        <v>109</v>
      </c>
      <c r="D1492" s="2">
        <f t="shared" si="369"/>
        <v>2</v>
      </c>
      <c r="E1492" s="2">
        <f t="shared" ca="1" si="379"/>
        <v>8.1999999999999993</v>
      </c>
      <c r="F1492" s="2">
        <f t="shared" ca="1" si="380"/>
        <v>206</v>
      </c>
      <c r="G1492" s="2">
        <f t="shared" ca="1" si="381"/>
        <v>100</v>
      </c>
      <c r="H1492" s="2">
        <f t="shared" ca="1" si="382"/>
        <v>8.6</v>
      </c>
      <c r="I1492" s="2">
        <f t="shared" ca="1" si="383"/>
        <v>14</v>
      </c>
      <c r="J1492" s="2">
        <f t="shared" ca="1" si="372"/>
        <v>12.299999999999999</v>
      </c>
      <c r="K1492" s="2">
        <f t="shared" ca="1" si="373"/>
        <v>2.06</v>
      </c>
      <c r="L1492" s="2">
        <f t="shared" ca="1" si="374"/>
        <v>1.5</v>
      </c>
      <c r="M1492" s="2">
        <f t="shared" ca="1" si="375"/>
        <v>0.43</v>
      </c>
      <c r="N1492" s="14">
        <f t="shared" ca="1" si="376"/>
        <v>0.70000000000000007</v>
      </c>
      <c r="O1492" s="2">
        <f t="shared" ca="1" si="377"/>
        <v>4.6900000000000004</v>
      </c>
      <c r="P1492" s="14">
        <f t="shared" ca="1" si="368"/>
        <v>1.6</v>
      </c>
      <c r="Q1492" s="2">
        <f t="shared" ca="1" si="378"/>
        <v>88</v>
      </c>
      <c r="R1492" s="2">
        <f t="shared" ca="1" si="370"/>
        <v>92.69</v>
      </c>
      <c r="S1492" s="2">
        <v>0</v>
      </c>
      <c r="T1492" s="2">
        <v>0</v>
      </c>
      <c r="U1492" s="2">
        <v>0</v>
      </c>
      <c r="V1492" s="2">
        <v>0</v>
      </c>
      <c r="W1492" s="2">
        <f t="shared" ca="1" si="371"/>
        <v>104.99</v>
      </c>
    </row>
    <row r="1493" spans="1:23" hidden="1" x14ac:dyDescent="0.35">
      <c r="A1493" s="6" t="s">
        <v>71</v>
      </c>
      <c r="B1493" s="2" t="s">
        <v>133</v>
      </c>
      <c r="C1493" s="2" t="s">
        <v>109</v>
      </c>
      <c r="D1493" s="2">
        <f t="shared" si="369"/>
        <v>2</v>
      </c>
      <c r="E1493" s="2">
        <f t="shared" ca="1" si="379"/>
        <v>9</v>
      </c>
      <c r="F1493" s="2">
        <f t="shared" ca="1" si="380"/>
        <v>196</v>
      </c>
      <c r="G1493" s="2">
        <f t="shared" ca="1" si="381"/>
        <v>102</v>
      </c>
      <c r="H1493" s="2">
        <f t="shared" ca="1" si="382"/>
        <v>8.6</v>
      </c>
      <c r="I1493" s="2">
        <f t="shared" ca="1" si="383"/>
        <v>4</v>
      </c>
      <c r="J1493" s="2">
        <f t="shared" ca="1" si="372"/>
        <v>13.5</v>
      </c>
      <c r="K1493" s="2">
        <f t="shared" ca="1" si="373"/>
        <v>1.96</v>
      </c>
      <c r="L1493" s="2">
        <f t="shared" ca="1" si="374"/>
        <v>1.53</v>
      </c>
      <c r="M1493" s="2">
        <f t="shared" ca="1" si="375"/>
        <v>0.43</v>
      </c>
      <c r="N1493" s="14">
        <f t="shared" ca="1" si="376"/>
        <v>0.2</v>
      </c>
      <c r="O1493" s="2">
        <f t="shared" ca="1" si="377"/>
        <v>4.12</v>
      </c>
      <c r="P1493" s="14">
        <f t="shared" ca="1" si="368"/>
        <v>1.7610062893081762</v>
      </c>
      <c r="Q1493" s="2">
        <f t="shared" ca="1" si="378"/>
        <v>96.855345911949684</v>
      </c>
      <c r="R1493" s="2">
        <f t="shared" ca="1" si="370"/>
        <v>100.97534591194969</v>
      </c>
      <c r="S1493" s="2">
        <v>0</v>
      </c>
      <c r="T1493" s="2">
        <v>0</v>
      </c>
      <c r="U1493" s="2">
        <v>0</v>
      </c>
      <c r="V1493" s="2">
        <v>0</v>
      </c>
      <c r="W1493" s="2">
        <f t="shared" ca="1" si="371"/>
        <v>114.47534591194969</v>
      </c>
    </row>
    <row r="1494" spans="1:23" hidden="1" x14ac:dyDescent="0.35">
      <c r="A1494" s="6" t="s">
        <v>72</v>
      </c>
      <c r="B1494" s="2" t="s">
        <v>133</v>
      </c>
      <c r="C1494" s="2" t="s">
        <v>109</v>
      </c>
      <c r="D1494" s="2">
        <f t="shared" si="369"/>
        <v>2</v>
      </c>
      <c r="E1494" s="2">
        <f t="shared" ca="1" si="379"/>
        <v>8.4</v>
      </c>
      <c r="F1494" s="2">
        <f t="shared" ca="1" si="380"/>
        <v>198</v>
      </c>
      <c r="G1494" s="2">
        <f t="shared" ca="1" si="381"/>
        <v>120</v>
      </c>
      <c r="H1494" s="2">
        <f t="shared" ca="1" si="382"/>
        <v>8</v>
      </c>
      <c r="I1494" s="2">
        <f t="shared" ca="1" si="383"/>
        <v>8</v>
      </c>
      <c r="J1494" s="2">
        <f t="shared" ca="1" si="372"/>
        <v>12.600000000000001</v>
      </c>
      <c r="K1494" s="2">
        <f t="shared" ca="1" si="373"/>
        <v>1.98</v>
      </c>
      <c r="L1494" s="2">
        <f t="shared" ca="1" si="374"/>
        <v>1.7999999999999998</v>
      </c>
      <c r="M1494" s="2">
        <f t="shared" ca="1" si="375"/>
        <v>0.4</v>
      </c>
      <c r="N1494" s="14">
        <f t="shared" ca="1" si="376"/>
        <v>0.4</v>
      </c>
      <c r="O1494" s="2">
        <f t="shared" ca="1" si="377"/>
        <v>4.58</v>
      </c>
      <c r="P1494" s="14">
        <f t="shared" ca="1" si="368"/>
        <v>1.4814814814814814</v>
      </c>
      <c r="Q1494" s="2">
        <f t="shared" ca="1" si="378"/>
        <v>81.481481481481481</v>
      </c>
      <c r="R1494" s="2">
        <f t="shared" ca="1" si="370"/>
        <v>86.061481481481479</v>
      </c>
      <c r="S1494" s="2">
        <v>0</v>
      </c>
      <c r="T1494" s="2">
        <v>0</v>
      </c>
      <c r="U1494" s="2">
        <v>0</v>
      </c>
      <c r="V1494" s="2">
        <v>0</v>
      </c>
      <c r="W1494" s="2">
        <f t="shared" ca="1" si="371"/>
        <v>98.661481481481474</v>
      </c>
    </row>
    <row r="1495" spans="1:23" hidden="1" x14ac:dyDescent="0.35">
      <c r="A1495" s="6" t="s">
        <v>73</v>
      </c>
      <c r="B1495" s="2" t="s">
        <v>133</v>
      </c>
      <c r="C1495" s="2" t="s">
        <v>109</v>
      </c>
      <c r="D1495" s="2">
        <f t="shared" si="369"/>
        <v>2</v>
      </c>
      <c r="E1495" s="2">
        <f t="shared" ca="1" si="379"/>
        <v>7.8</v>
      </c>
      <c r="F1495" s="2">
        <f t="shared" ca="1" si="380"/>
        <v>208</v>
      </c>
      <c r="G1495" s="2">
        <f t="shared" ca="1" si="381"/>
        <v>100</v>
      </c>
      <c r="H1495" s="2">
        <f t="shared" ca="1" si="382"/>
        <v>7.2</v>
      </c>
      <c r="I1495" s="2">
        <f t="shared" ca="1" si="383"/>
        <v>10</v>
      </c>
      <c r="J1495" s="2">
        <f t="shared" ca="1" si="372"/>
        <v>11.7</v>
      </c>
      <c r="K1495" s="2">
        <f t="shared" ca="1" si="373"/>
        <v>2.08</v>
      </c>
      <c r="L1495" s="2">
        <f t="shared" ca="1" si="374"/>
        <v>1.5</v>
      </c>
      <c r="M1495" s="2">
        <f t="shared" ca="1" si="375"/>
        <v>0.36000000000000004</v>
      </c>
      <c r="N1495" s="14">
        <f t="shared" ca="1" si="376"/>
        <v>0.3</v>
      </c>
      <c r="O1495" s="2">
        <f t="shared" ca="1" si="377"/>
        <v>4.24</v>
      </c>
      <c r="P1495" s="14">
        <f t="shared" ca="1" si="368"/>
        <v>1.3461538461538463</v>
      </c>
      <c r="Q1495" s="2">
        <f t="shared" ca="1" si="378"/>
        <v>74.038461538461547</v>
      </c>
      <c r="R1495" s="2">
        <f t="shared" ca="1" si="370"/>
        <v>78.278461538461542</v>
      </c>
      <c r="S1495" s="2">
        <v>0</v>
      </c>
      <c r="T1495" s="2">
        <v>0</v>
      </c>
      <c r="U1495" s="2">
        <v>0</v>
      </c>
      <c r="V1495" s="2">
        <v>0</v>
      </c>
      <c r="W1495" s="2">
        <f t="shared" ca="1" si="371"/>
        <v>89.978461538461545</v>
      </c>
    </row>
    <row r="1496" spans="1:23" hidden="1" x14ac:dyDescent="0.35">
      <c r="A1496" s="6" t="s">
        <v>74</v>
      </c>
      <c r="B1496" s="2" t="s">
        <v>133</v>
      </c>
      <c r="C1496" s="2" t="s">
        <v>109</v>
      </c>
      <c r="D1496" s="2">
        <f t="shared" si="369"/>
        <v>2</v>
      </c>
      <c r="E1496" s="2">
        <f t="shared" ca="1" si="379"/>
        <v>8.1999999999999993</v>
      </c>
      <c r="F1496" s="2">
        <f t="shared" ca="1" si="380"/>
        <v>210</v>
      </c>
      <c r="G1496" s="2">
        <f t="shared" ca="1" si="381"/>
        <v>94</v>
      </c>
      <c r="H1496" s="2">
        <f t="shared" ca="1" si="382"/>
        <v>8.1999999999999993</v>
      </c>
      <c r="I1496" s="2">
        <f t="shared" ca="1" si="383"/>
        <v>14</v>
      </c>
      <c r="J1496" s="2">
        <f t="shared" ca="1" si="372"/>
        <v>12.299999999999999</v>
      </c>
      <c r="K1496" s="2">
        <f t="shared" ca="1" si="373"/>
        <v>2.1</v>
      </c>
      <c r="L1496" s="2">
        <f t="shared" ca="1" si="374"/>
        <v>1.41</v>
      </c>
      <c r="M1496" s="2">
        <f t="shared" ca="1" si="375"/>
        <v>0.41</v>
      </c>
      <c r="N1496" s="14">
        <f t="shared" ca="1" si="376"/>
        <v>0.70000000000000007</v>
      </c>
      <c r="O1496" s="2">
        <f t="shared" ca="1" si="377"/>
        <v>4.62</v>
      </c>
      <c r="P1496" s="14">
        <f t="shared" ca="1" si="368"/>
        <v>1.6184971098265897</v>
      </c>
      <c r="Q1496" s="2">
        <f t="shared" ca="1" si="378"/>
        <v>89.017341040462426</v>
      </c>
      <c r="R1496" s="2">
        <f t="shared" ca="1" si="370"/>
        <v>93.637341040462431</v>
      </c>
      <c r="S1496" s="2">
        <v>0</v>
      </c>
      <c r="T1496" s="2">
        <v>0</v>
      </c>
      <c r="U1496" s="2">
        <v>0</v>
      </c>
      <c r="V1496" s="2">
        <v>0</v>
      </c>
      <c r="W1496" s="2">
        <f t="shared" ca="1" si="371"/>
        <v>105.93734104046243</v>
      </c>
    </row>
    <row r="1497" spans="1:23" hidden="1" x14ac:dyDescent="0.35">
      <c r="A1497" s="6" t="s">
        <v>75</v>
      </c>
      <c r="B1497" s="2" t="s">
        <v>133</v>
      </c>
      <c r="C1497" s="2" t="s">
        <v>109</v>
      </c>
      <c r="D1497" s="2">
        <f t="shared" si="369"/>
        <v>2</v>
      </c>
      <c r="E1497" s="2">
        <f t="shared" ca="1" si="379"/>
        <v>7</v>
      </c>
      <c r="F1497" s="2">
        <f t="shared" ca="1" si="380"/>
        <v>216</v>
      </c>
      <c r="G1497" s="2">
        <f t="shared" ca="1" si="381"/>
        <v>94</v>
      </c>
      <c r="H1497" s="2">
        <f t="shared" ca="1" si="382"/>
        <v>8.8000000000000007</v>
      </c>
      <c r="I1497" s="2">
        <f t="shared" ca="1" si="383"/>
        <v>8</v>
      </c>
      <c r="J1497" s="2">
        <f t="shared" ca="1" si="372"/>
        <v>10.5</v>
      </c>
      <c r="K1497" s="2">
        <f t="shared" ca="1" si="373"/>
        <v>2.16</v>
      </c>
      <c r="L1497" s="2">
        <f t="shared" ca="1" si="374"/>
        <v>1.41</v>
      </c>
      <c r="M1497" s="2">
        <f t="shared" ca="1" si="375"/>
        <v>0.44000000000000006</v>
      </c>
      <c r="N1497" s="14">
        <f t="shared" ca="1" si="376"/>
        <v>0.32</v>
      </c>
      <c r="O1497" s="2">
        <f t="shared" ca="1" si="377"/>
        <v>4.330000000000001</v>
      </c>
      <c r="P1497" s="14">
        <f t="shared" ca="1" si="368"/>
        <v>1.7177914110429449</v>
      </c>
      <c r="Q1497" s="2">
        <f t="shared" ca="1" si="378"/>
        <v>94.478527607361968</v>
      </c>
      <c r="R1497" s="2">
        <f t="shared" ca="1" si="370"/>
        <v>98.808527607361967</v>
      </c>
      <c r="S1497" s="2">
        <v>0</v>
      </c>
      <c r="T1497" s="2">
        <v>0</v>
      </c>
      <c r="U1497" s="2">
        <v>0</v>
      </c>
      <c r="V1497" s="2">
        <v>0</v>
      </c>
      <c r="W1497" s="2">
        <f t="shared" ca="1" si="371"/>
        <v>109.30852760736197</v>
      </c>
    </row>
    <row r="1498" spans="1:23" hidden="1" x14ac:dyDescent="0.35">
      <c r="A1498" s="6" t="s">
        <v>76</v>
      </c>
      <c r="B1498" s="2" t="s">
        <v>133</v>
      </c>
      <c r="C1498" s="2" t="s">
        <v>109</v>
      </c>
      <c r="D1498" s="2">
        <f t="shared" si="369"/>
        <v>2</v>
      </c>
      <c r="E1498" s="2">
        <f t="shared" ca="1" si="379"/>
        <v>8.6</v>
      </c>
      <c r="F1498" s="2">
        <f t="shared" ca="1" si="380"/>
        <v>216</v>
      </c>
      <c r="G1498" s="2">
        <f t="shared" ca="1" si="381"/>
        <v>92</v>
      </c>
      <c r="H1498" s="2">
        <f t="shared" ca="1" si="382"/>
        <v>7</v>
      </c>
      <c r="I1498" s="2">
        <f t="shared" ca="1" si="383"/>
        <v>14</v>
      </c>
      <c r="J1498" s="2">
        <f t="shared" ca="1" si="372"/>
        <v>12.899999999999999</v>
      </c>
      <c r="K1498" s="2">
        <f t="shared" ca="1" si="373"/>
        <v>2.16</v>
      </c>
      <c r="L1498" s="2">
        <f t="shared" ca="1" si="374"/>
        <v>1.38</v>
      </c>
      <c r="M1498" s="2">
        <f t="shared" ca="1" si="375"/>
        <v>0.35000000000000003</v>
      </c>
      <c r="N1498" s="14">
        <f t="shared" ca="1" si="376"/>
        <v>0.42</v>
      </c>
      <c r="O1498" s="2">
        <f t="shared" ca="1" si="377"/>
        <v>4.3100000000000005</v>
      </c>
      <c r="P1498" s="14">
        <f t="shared" ca="1" si="368"/>
        <v>1.3461538461538463</v>
      </c>
      <c r="Q1498" s="2">
        <f t="shared" ca="1" si="378"/>
        <v>74.038461538461547</v>
      </c>
      <c r="R1498" s="2">
        <f t="shared" ca="1" si="370"/>
        <v>78.348461538461549</v>
      </c>
      <c r="S1498" s="2">
        <v>0</v>
      </c>
      <c r="T1498" s="2">
        <v>0</v>
      </c>
      <c r="U1498" s="2">
        <v>0</v>
      </c>
      <c r="V1498" s="2">
        <v>0</v>
      </c>
      <c r="W1498" s="2">
        <f t="shared" ca="1" si="371"/>
        <v>91.248461538461555</v>
      </c>
    </row>
    <row r="1499" spans="1:23" hidden="1" x14ac:dyDescent="0.35">
      <c r="A1499" s="6" t="s">
        <v>77</v>
      </c>
      <c r="B1499" s="2" t="s">
        <v>133</v>
      </c>
      <c r="C1499" s="2" t="s">
        <v>109</v>
      </c>
      <c r="D1499" s="2">
        <f t="shared" si="369"/>
        <v>2</v>
      </c>
      <c r="E1499" s="2">
        <f t="shared" ca="1" si="379"/>
        <v>8.8000000000000007</v>
      </c>
      <c r="F1499" s="2">
        <f t="shared" ca="1" si="380"/>
        <v>206</v>
      </c>
      <c r="G1499" s="2">
        <f t="shared" ca="1" si="381"/>
        <v>110</v>
      </c>
      <c r="H1499" s="2">
        <f t="shared" ca="1" si="382"/>
        <v>7.2</v>
      </c>
      <c r="I1499" s="2">
        <f t="shared" ca="1" si="383"/>
        <v>8</v>
      </c>
      <c r="J1499" s="2">
        <f t="shared" ca="1" si="372"/>
        <v>13.200000000000001</v>
      </c>
      <c r="K1499" s="2">
        <f t="shared" ca="1" si="373"/>
        <v>2.06</v>
      </c>
      <c r="L1499" s="2">
        <f t="shared" ca="1" si="374"/>
        <v>1.65</v>
      </c>
      <c r="M1499" s="2">
        <f t="shared" ca="1" si="375"/>
        <v>0.36000000000000004</v>
      </c>
      <c r="N1499" s="14">
        <f t="shared" ca="1" si="376"/>
        <v>0.24</v>
      </c>
      <c r="O1499" s="2">
        <f t="shared" ca="1" si="377"/>
        <v>4.3100000000000005</v>
      </c>
      <c r="P1499" s="14">
        <f t="shared" ca="1" si="368"/>
        <v>1.8064516129032258</v>
      </c>
      <c r="Q1499" s="2">
        <f t="shared" ca="1" si="378"/>
        <v>99.354838709677423</v>
      </c>
      <c r="R1499" s="2">
        <f t="shared" ca="1" si="370"/>
        <v>103.66483870967743</v>
      </c>
      <c r="S1499" s="2">
        <v>0</v>
      </c>
      <c r="T1499" s="2">
        <v>0</v>
      </c>
      <c r="U1499" s="2">
        <v>0</v>
      </c>
      <c r="V1499" s="2">
        <v>0</v>
      </c>
      <c r="W1499" s="2">
        <f t="shared" ca="1" si="371"/>
        <v>116.86483870967743</v>
      </c>
    </row>
    <row r="1500" spans="1:23" hidden="1" x14ac:dyDescent="0.35">
      <c r="A1500" s="6" t="s">
        <v>78</v>
      </c>
      <c r="B1500" s="2" t="s">
        <v>133</v>
      </c>
      <c r="C1500" s="2" t="s">
        <v>109</v>
      </c>
      <c r="D1500" s="2">
        <f t="shared" si="369"/>
        <v>2</v>
      </c>
      <c r="E1500" s="2">
        <f t="shared" ca="1" si="379"/>
        <v>9</v>
      </c>
      <c r="F1500" s="2">
        <f t="shared" ca="1" si="380"/>
        <v>216</v>
      </c>
      <c r="G1500" s="2">
        <f t="shared" ca="1" si="381"/>
        <v>96</v>
      </c>
      <c r="H1500" s="2">
        <f t="shared" ca="1" si="382"/>
        <v>7</v>
      </c>
      <c r="I1500" s="2">
        <f t="shared" ca="1" si="383"/>
        <v>12</v>
      </c>
      <c r="J1500" s="2">
        <f t="shared" ca="1" si="372"/>
        <v>13.5</v>
      </c>
      <c r="K1500" s="2">
        <f t="shared" ca="1" si="373"/>
        <v>2.16</v>
      </c>
      <c r="L1500" s="2">
        <f t="shared" ca="1" si="374"/>
        <v>1.44</v>
      </c>
      <c r="M1500" s="2">
        <f t="shared" ca="1" si="375"/>
        <v>0.35000000000000003</v>
      </c>
      <c r="N1500" s="14">
        <f t="shared" ca="1" si="376"/>
        <v>0.24</v>
      </c>
      <c r="O1500" s="2">
        <f t="shared" ca="1" si="377"/>
        <v>4.1900000000000004</v>
      </c>
      <c r="P1500" s="14">
        <f t="shared" ca="1" si="368"/>
        <v>1.5909090909090908</v>
      </c>
      <c r="Q1500" s="2">
        <f t="shared" ca="1" si="378"/>
        <v>87.5</v>
      </c>
      <c r="R1500" s="2">
        <f t="shared" ca="1" si="370"/>
        <v>91.69</v>
      </c>
      <c r="S1500" s="2">
        <v>0</v>
      </c>
      <c r="T1500" s="2">
        <v>0</v>
      </c>
      <c r="U1500" s="2">
        <v>0</v>
      </c>
      <c r="V1500" s="2">
        <v>0</v>
      </c>
      <c r="W1500" s="2">
        <f t="shared" ca="1" si="371"/>
        <v>105.19</v>
      </c>
    </row>
    <row r="1501" spans="1:23" hidden="1" x14ac:dyDescent="0.35">
      <c r="A1501" s="6" t="s">
        <v>79</v>
      </c>
      <c r="B1501" s="2" t="s">
        <v>133</v>
      </c>
      <c r="C1501" s="2" t="s">
        <v>109</v>
      </c>
      <c r="D1501" s="2">
        <f t="shared" si="369"/>
        <v>2</v>
      </c>
      <c r="E1501" s="2">
        <f t="shared" ca="1" si="379"/>
        <v>8</v>
      </c>
      <c r="F1501" s="2">
        <f t="shared" ca="1" si="380"/>
        <v>182</v>
      </c>
      <c r="G1501" s="2">
        <f t="shared" ca="1" si="381"/>
        <v>114</v>
      </c>
      <c r="H1501" s="2">
        <f t="shared" ca="1" si="382"/>
        <v>7</v>
      </c>
      <c r="I1501" s="2">
        <f t="shared" ca="1" si="383"/>
        <v>10</v>
      </c>
      <c r="J1501" s="2">
        <f t="shared" ca="1" si="372"/>
        <v>12</v>
      </c>
      <c r="K1501" s="2">
        <f t="shared" ca="1" si="373"/>
        <v>1.82</v>
      </c>
      <c r="L1501" s="2">
        <f t="shared" ca="1" si="374"/>
        <v>1.71</v>
      </c>
      <c r="M1501" s="2">
        <f t="shared" ca="1" si="375"/>
        <v>0.35000000000000003</v>
      </c>
      <c r="N1501" s="14">
        <f t="shared" ca="1" si="376"/>
        <v>0.4</v>
      </c>
      <c r="O1501" s="2">
        <f t="shared" ca="1" si="377"/>
        <v>4.28</v>
      </c>
      <c r="P1501" s="14">
        <f t="shared" ca="1" si="368"/>
        <v>1.1475409836065573</v>
      </c>
      <c r="Q1501" s="2">
        <f t="shared" ca="1" si="378"/>
        <v>63.114754098360649</v>
      </c>
      <c r="R1501" s="2">
        <f t="shared" ca="1" si="370"/>
        <v>67.39475409836065</v>
      </c>
      <c r="S1501" s="2">
        <v>0</v>
      </c>
      <c r="T1501" s="2">
        <v>0</v>
      </c>
      <c r="U1501" s="2">
        <v>0</v>
      </c>
      <c r="V1501" s="2">
        <v>0</v>
      </c>
      <c r="W1501" s="2">
        <f t="shared" ca="1" si="371"/>
        <v>79.39475409836065</v>
      </c>
    </row>
    <row r="1502" spans="1:23" hidden="1" x14ac:dyDescent="0.35">
      <c r="A1502" s="6" t="s">
        <v>80</v>
      </c>
      <c r="B1502" s="2" t="s">
        <v>133</v>
      </c>
      <c r="C1502" s="2" t="s">
        <v>109</v>
      </c>
      <c r="D1502" s="2">
        <f t="shared" si="369"/>
        <v>2</v>
      </c>
      <c r="E1502" s="2">
        <f t="shared" ca="1" si="379"/>
        <v>8.8000000000000007</v>
      </c>
      <c r="F1502" s="2">
        <f t="shared" ca="1" si="380"/>
        <v>190</v>
      </c>
      <c r="G1502" s="2">
        <f t="shared" ca="1" si="381"/>
        <v>120</v>
      </c>
      <c r="H1502" s="2">
        <f t="shared" ca="1" si="382"/>
        <v>7.4</v>
      </c>
      <c r="I1502" s="2">
        <f t="shared" ca="1" si="383"/>
        <v>16</v>
      </c>
      <c r="J1502" s="2">
        <f t="shared" ca="1" si="372"/>
        <v>13.200000000000001</v>
      </c>
      <c r="K1502" s="2">
        <f t="shared" ca="1" si="373"/>
        <v>1.9000000000000001</v>
      </c>
      <c r="L1502" s="2">
        <f t="shared" ca="1" si="374"/>
        <v>1.7999999999999998</v>
      </c>
      <c r="M1502" s="2">
        <f t="shared" ca="1" si="375"/>
        <v>0.37000000000000005</v>
      </c>
      <c r="N1502" s="14">
        <f t="shared" ca="1" si="376"/>
        <v>0.8</v>
      </c>
      <c r="O1502" s="2">
        <f t="shared" ca="1" si="377"/>
        <v>4.87</v>
      </c>
      <c r="P1502" s="14">
        <f t="shared" ca="1" si="368"/>
        <v>1.1764705882352942</v>
      </c>
      <c r="Q1502" s="2">
        <f t="shared" ca="1" si="378"/>
        <v>64.705882352941174</v>
      </c>
      <c r="R1502" s="2">
        <f t="shared" ca="1" si="370"/>
        <v>69.575882352941179</v>
      </c>
      <c r="S1502" s="2">
        <v>0</v>
      </c>
      <c r="T1502" s="2">
        <v>0</v>
      </c>
      <c r="U1502" s="2">
        <v>0</v>
      </c>
      <c r="V1502" s="2">
        <v>0</v>
      </c>
      <c r="W1502" s="2">
        <f t="shared" ca="1" si="371"/>
        <v>82.775882352941181</v>
      </c>
    </row>
    <row r="1503" spans="1:23" hidden="1" x14ac:dyDescent="0.35">
      <c r="A1503" s="6" t="s">
        <v>81</v>
      </c>
      <c r="B1503" s="2" t="s">
        <v>133</v>
      </c>
      <c r="C1503" s="2" t="s">
        <v>109</v>
      </c>
      <c r="D1503" s="2">
        <f t="shared" si="369"/>
        <v>2</v>
      </c>
      <c r="E1503" s="2">
        <f t="shared" ca="1" si="379"/>
        <v>8</v>
      </c>
      <c r="F1503" s="2">
        <f t="shared" ca="1" si="380"/>
        <v>214</v>
      </c>
      <c r="G1503" s="2">
        <f t="shared" ca="1" si="381"/>
        <v>112</v>
      </c>
      <c r="H1503" s="2">
        <f t="shared" ca="1" si="382"/>
        <v>8.1999999999999993</v>
      </c>
      <c r="I1503" s="2">
        <f t="shared" ca="1" si="383"/>
        <v>10</v>
      </c>
      <c r="J1503" s="2">
        <f t="shared" ca="1" si="372"/>
        <v>12</v>
      </c>
      <c r="K1503" s="2">
        <f t="shared" ca="1" si="373"/>
        <v>2.14</v>
      </c>
      <c r="L1503" s="2">
        <f t="shared" ca="1" si="374"/>
        <v>1.68</v>
      </c>
      <c r="M1503" s="2">
        <f t="shared" ca="1" si="375"/>
        <v>0.41</v>
      </c>
      <c r="N1503" s="14">
        <f t="shared" ca="1" si="376"/>
        <v>0.5</v>
      </c>
      <c r="O1503" s="2">
        <f t="shared" ca="1" si="377"/>
        <v>4.7300000000000004</v>
      </c>
      <c r="P1503" s="14">
        <f t="shared" ca="1" si="368"/>
        <v>1.5555555555555556</v>
      </c>
      <c r="Q1503" s="2">
        <f t="shared" ca="1" si="378"/>
        <v>85.555555555555557</v>
      </c>
      <c r="R1503" s="2">
        <f t="shared" ca="1" si="370"/>
        <v>90.285555555555561</v>
      </c>
      <c r="S1503" s="2">
        <v>0</v>
      </c>
      <c r="T1503" s="2">
        <v>0</v>
      </c>
      <c r="U1503" s="2">
        <v>0</v>
      </c>
      <c r="V1503" s="2">
        <v>0</v>
      </c>
      <c r="W1503" s="2">
        <f t="shared" ca="1" si="371"/>
        <v>102.28555555555556</v>
      </c>
    </row>
    <row r="1504" spans="1:23" hidden="1" x14ac:dyDescent="0.35">
      <c r="A1504" s="6" t="s">
        <v>82</v>
      </c>
      <c r="B1504" s="2" t="s">
        <v>133</v>
      </c>
      <c r="C1504" s="2" t="s">
        <v>109</v>
      </c>
      <c r="D1504" s="2">
        <f t="shared" si="369"/>
        <v>2</v>
      </c>
      <c r="E1504" s="2">
        <f t="shared" ca="1" si="379"/>
        <v>9</v>
      </c>
      <c r="F1504" s="2">
        <f t="shared" ca="1" si="380"/>
        <v>202</v>
      </c>
      <c r="G1504" s="2">
        <f t="shared" ca="1" si="381"/>
        <v>104</v>
      </c>
      <c r="H1504" s="2">
        <f t="shared" ca="1" si="382"/>
        <v>7.2</v>
      </c>
      <c r="I1504" s="2">
        <f t="shared" ca="1" si="383"/>
        <v>12</v>
      </c>
      <c r="J1504" s="2">
        <f t="shared" ca="1" si="372"/>
        <v>13.5</v>
      </c>
      <c r="K1504" s="2">
        <f t="shared" ca="1" si="373"/>
        <v>2.02</v>
      </c>
      <c r="L1504" s="2">
        <f t="shared" ca="1" si="374"/>
        <v>1.56</v>
      </c>
      <c r="M1504" s="2">
        <f t="shared" ca="1" si="375"/>
        <v>0.36000000000000004</v>
      </c>
      <c r="N1504" s="14">
        <f t="shared" ca="1" si="376"/>
        <v>0.60000000000000009</v>
      </c>
      <c r="O1504" s="2">
        <f t="shared" ca="1" si="377"/>
        <v>4.54</v>
      </c>
      <c r="P1504" s="14">
        <f t="shared" ca="1" si="368"/>
        <v>1.4893617021276595</v>
      </c>
      <c r="Q1504" s="2">
        <f t="shared" ca="1" si="378"/>
        <v>81.914893617021278</v>
      </c>
      <c r="R1504" s="2">
        <f t="shared" ca="1" si="370"/>
        <v>86.454893617021284</v>
      </c>
      <c r="S1504" s="2">
        <v>0</v>
      </c>
      <c r="T1504" s="2">
        <v>0</v>
      </c>
      <c r="U1504" s="2">
        <v>0</v>
      </c>
      <c r="V1504" s="2">
        <v>0</v>
      </c>
      <c r="W1504" s="2">
        <f t="shared" ca="1" si="371"/>
        <v>99.954893617021284</v>
      </c>
    </row>
    <row r="1505" spans="1:23" hidden="1" x14ac:dyDescent="0.35">
      <c r="A1505" s="6" t="s">
        <v>83</v>
      </c>
      <c r="B1505" s="2" t="s">
        <v>133</v>
      </c>
      <c r="C1505" s="2" t="s">
        <v>109</v>
      </c>
      <c r="D1505" s="2">
        <f t="shared" si="369"/>
        <v>2</v>
      </c>
      <c r="E1505" s="2">
        <f t="shared" ca="1" si="379"/>
        <v>7.6</v>
      </c>
      <c r="F1505" s="2">
        <f t="shared" ca="1" si="380"/>
        <v>208</v>
      </c>
      <c r="G1505" s="2">
        <f t="shared" ca="1" si="381"/>
        <v>112</v>
      </c>
      <c r="H1505" s="2">
        <f t="shared" ca="1" si="382"/>
        <v>7.2</v>
      </c>
      <c r="I1505" s="2">
        <f t="shared" ca="1" si="383"/>
        <v>14</v>
      </c>
      <c r="J1505" s="2">
        <f t="shared" ca="1" si="372"/>
        <v>11.399999999999999</v>
      </c>
      <c r="K1505" s="2">
        <f t="shared" ca="1" si="373"/>
        <v>2.08</v>
      </c>
      <c r="L1505" s="2">
        <f t="shared" ca="1" si="374"/>
        <v>1.68</v>
      </c>
      <c r="M1505" s="2">
        <f t="shared" ca="1" si="375"/>
        <v>0.36000000000000004</v>
      </c>
      <c r="N1505" s="14">
        <f t="shared" ca="1" si="376"/>
        <v>0.56000000000000005</v>
      </c>
      <c r="O1505" s="2">
        <f t="shared" ca="1" si="377"/>
        <v>4.68</v>
      </c>
      <c r="P1505" s="14">
        <f t="shared" ca="1" si="368"/>
        <v>1.2280701754385965</v>
      </c>
      <c r="Q1505" s="2">
        <f t="shared" ca="1" si="378"/>
        <v>67.543859649122808</v>
      </c>
      <c r="R1505" s="2">
        <f t="shared" ca="1" si="370"/>
        <v>72.223859649122801</v>
      </c>
      <c r="S1505" s="2">
        <v>0</v>
      </c>
      <c r="T1505" s="2">
        <v>0</v>
      </c>
      <c r="U1505" s="2">
        <v>0</v>
      </c>
      <c r="V1505" s="2">
        <v>0</v>
      </c>
      <c r="W1505" s="2">
        <f t="shared" ca="1" si="371"/>
        <v>83.623859649122807</v>
      </c>
    </row>
    <row r="1506" spans="1:23" hidden="1" x14ac:dyDescent="0.35">
      <c r="A1506" s="6" t="s">
        <v>84</v>
      </c>
      <c r="B1506" s="2" t="s">
        <v>133</v>
      </c>
      <c r="C1506" s="2" t="s">
        <v>109</v>
      </c>
      <c r="D1506" s="2">
        <f t="shared" si="369"/>
        <v>2</v>
      </c>
      <c r="E1506" s="2">
        <f t="shared" ca="1" si="379"/>
        <v>8.4</v>
      </c>
      <c r="F1506" s="2">
        <f t="shared" ca="1" si="380"/>
        <v>188</v>
      </c>
      <c r="G1506" s="2">
        <f t="shared" ca="1" si="381"/>
        <v>114</v>
      </c>
      <c r="H1506" s="2">
        <f t="shared" ca="1" si="382"/>
        <v>8.1999999999999993</v>
      </c>
      <c r="I1506" s="2">
        <f t="shared" ca="1" si="383"/>
        <v>4</v>
      </c>
      <c r="J1506" s="2">
        <f t="shared" ca="1" si="372"/>
        <v>12.600000000000001</v>
      </c>
      <c r="K1506" s="2">
        <f t="shared" ca="1" si="373"/>
        <v>1.8800000000000001</v>
      </c>
      <c r="L1506" s="2">
        <f t="shared" ca="1" si="374"/>
        <v>1.71</v>
      </c>
      <c r="M1506" s="2">
        <f t="shared" ca="1" si="375"/>
        <v>0.41</v>
      </c>
      <c r="N1506" s="14">
        <f t="shared" ca="1" si="376"/>
        <v>0.16</v>
      </c>
      <c r="O1506" s="2">
        <f t="shared" ca="1" si="377"/>
        <v>4.16</v>
      </c>
      <c r="P1506" s="14">
        <f t="shared" ca="1" si="368"/>
        <v>1.2444444444444445</v>
      </c>
      <c r="Q1506" s="2">
        <f t="shared" ca="1" si="378"/>
        <v>68.444444444444443</v>
      </c>
      <c r="R1506" s="2">
        <f t="shared" ca="1" si="370"/>
        <v>72.604444444444439</v>
      </c>
      <c r="S1506" s="2">
        <v>0</v>
      </c>
      <c r="T1506" s="2">
        <v>0</v>
      </c>
      <c r="U1506" s="2">
        <v>0</v>
      </c>
      <c r="V1506" s="2">
        <v>0</v>
      </c>
      <c r="W1506" s="2">
        <f t="shared" ca="1" si="371"/>
        <v>85.204444444444448</v>
      </c>
    </row>
    <row r="1507" spans="1:23" hidden="1" x14ac:dyDescent="0.35">
      <c r="A1507" s="6" t="s">
        <v>85</v>
      </c>
      <c r="B1507" s="2" t="s">
        <v>133</v>
      </c>
      <c r="C1507" s="2" t="s">
        <v>109</v>
      </c>
      <c r="D1507" s="2">
        <f t="shared" si="369"/>
        <v>2</v>
      </c>
      <c r="E1507" s="2">
        <f t="shared" ca="1" si="379"/>
        <v>7.2</v>
      </c>
      <c r="F1507" s="2">
        <f t="shared" ca="1" si="380"/>
        <v>206</v>
      </c>
      <c r="G1507" s="2">
        <f t="shared" ca="1" si="381"/>
        <v>116</v>
      </c>
      <c r="H1507" s="2">
        <f t="shared" ca="1" si="382"/>
        <v>8.1999999999999993</v>
      </c>
      <c r="I1507" s="2">
        <f t="shared" ca="1" si="383"/>
        <v>4</v>
      </c>
      <c r="J1507" s="2">
        <f t="shared" ca="1" si="372"/>
        <v>10.8</v>
      </c>
      <c r="K1507" s="2">
        <f t="shared" ca="1" si="373"/>
        <v>2.06</v>
      </c>
      <c r="L1507" s="2">
        <f t="shared" ca="1" si="374"/>
        <v>1.74</v>
      </c>
      <c r="M1507" s="2">
        <f t="shared" ca="1" si="375"/>
        <v>0.41</v>
      </c>
      <c r="N1507" s="14">
        <f t="shared" ca="1" si="376"/>
        <v>0.2</v>
      </c>
      <c r="O1507" s="2">
        <f t="shared" ca="1" si="377"/>
        <v>4.41</v>
      </c>
      <c r="P1507" s="14">
        <f t="shared" ca="1" si="368"/>
        <v>1.6374269005847952</v>
      </c>
      <c r="Q1507" s="2">
        <f t="shared" ca="1" si="378"/>
        <v>90.058479532163744</v>
      </c>
      <c r="R1507" s="2">
        <f t="shared" ca="1" si="370"/>
        <v>94.468479532163741</v>
      </c>
      <c r="S1507" s="2">
        <v>0</v>
      </c>
      <c r="T1507" s="2">
        <v>0</v>
      </c>
      <c r="U1507" s="2">
        <v>0</v>
      </c>
      <c r="V1507" s="2">
        <v>0</v>
      </c>
      <c r="W1507" s="2">
        <f t="shared" ca="1" si="371"/>
        <v>105.26847953216374</v>
      </c>
    </row>
    <row r="1508" spans="1:23" hidden="1" x14ac:dyDescent="0.35">
      <c r="A1508" s="6" t="s">
        <v>86</v>
      </c>
      <c r="B1508" s="2" t="s">
        <v>133</v>
      </c>
      <c r="C1508" s="2" t="s">
        <v>109</v>
      </c>
      <c r="D1508" s="2">
        <f t="shared" si="369"/>
        <v>2</v>
      </c>
      <c r="E1508" s="2">
        <f t="shared" ca="1" si="379"/>
        <v>7.4</v>
      </c>
      <c r="F1508" s="2">
        <f t="shared" ca="1" si="380"/>
        <v>200</v>
      </c>
      <c r="G1508" s="2">
        <f t="shared" ca="1" si="381"/>
        <v>106</v>
      </c>
      <c r="H1508" s="2">
        <f t="shared" ca="1" si="382"/>
        <v>7</v>
      </c>
      <c r="I1508" s="2">
        <f t="shared" ca="1" si="383"/>
        <v>14</v>
      </c>
      <c r="J1508" s="2">
        <f t="shared" ca="1" si="372"/>
        <v>11.100000000000001</v>
      </c>
      <c r="K1508" s="2">
        <f t="shared" ca="1" si="373"/>
        <v>2</v>
      </c>
      <c r="L1508" s="2">
        <f t="shared" ca="1" si="374"/>
        <v>1.5899999999999999</v>
      </c>
      <c r="M1508" s="2">
        <f t="shared" ca="1" si="375"/>
        <v>0.35000000000000003</v>
      </c>
      <c r="N1508" s="14">
        <f t="shared" ca="1" si="376"/>
        <v>0.56000000000000005</v>
      </c>
      <c r="O1508" s="2">
        <f t="shared" ca="1" si="377"/>
        <v>4.5</v>
      </c>
      <c r="P1508" s="14">
        <f t="shared" ca="1" si="368"/>
        <v>1.6374269005847952</v>
      </c>
      <c r="Q1508" s="2">
        <f t="shared" ca="1" si="378"/>
        <v>90.058479532163744</v>
      </c>
      <c r="R1508" s="2">
        <f t="shared" ca="1" si="370"/>
        <v>94.558479532163744</v>
      </c>
      <c r="S1508" s="2">
        <v>0</v>
      </c>
      <c r="T1508" s="2">
        <v>0</v>
      </c>
      <c r="U1508" s="2">
        <v>0</v>
      </c>
      <c r="V1508" s="2">
        <v>0</v>
      </c>
      <c r="W1508" s="2">
        <f t="shared" ca="1" si="371"/>
        <v>105.65847953216374</v>
      </c>
    </row>
    <row r="1509" spans="1:23" hidden="1" x14ac:dyDescent="0.35">
      <c r="A1509" s="6" t="s">
        <v>87</v>
      </c>
      <c r="B1509" s="2" t="s">
        <v>133</v>
      </c>
      <c r="C1509" s="2" t="s">
        <v>109</v>
      </c>
      <c r="D1509" s="2">
        <f t="shared" si="369"/>
        <v>2</v>
      </c>
      <c r="E1509" s="2">
        <f t="shared" ca="1" si="379"/>
        <v>8.8000000000000007</v>
      </c>
      <c r="F1509" s="2">
        <f t="shared" ca="1" si="380"/>
        <v>216</v>
      </c>
      <c r="G1509" s="2">
        <f t="shared" ca="1" si="381"/>
        <v>106</v>
      </c>
      <c r="H1509" s="2">
        <f t="shared" ca="1" si="382"/>
        <v>8.6</v>
      </c>
      <c r="I1509" s="2">
        <f t="shared" ca="1" si="383"/>
        <v>16</v>
      </c>
      <c r="J1509" s="2">
        <f t="shared" ca="1" si="372"/>
        <v>13.200000000000001</v>
      </c>
      <c r="K1509" s="2">
        <f t="shared" ca="1" si="373"/>
        <v>2.16</v>
      </c>
      <c r="L1509" s="2">
        <f t="shared" ca="1" si="374"/>
        <v>1.5899999999999999</v>
      </c>
      <c r="M1509" s="2">
        <f t="shared" ca="1" si="375"/>
        <v>0.43</v>
      </c>
      <c r="N1509" s="14">
        <f t="shared" ca="1" si="376"/>
        <v>0.64</v>
      </c>
      <c r="O1509" s="2">
        <f t="shared" ca="1" si="377"/>
        <v>4.8199999999999994</v>
      </c>
      <c r="P1509" s="14">
        <f t="shared" ca="1" si="368"/>
        <v>1.2334801762114538</v>
      </c>
      <c r="Q1509" s="2">
        <f t="shared" ca="1" si="378"/>
        <v>67.841409691629963</v>
      </c>
      <c r="R1509" s="2">
        <f t="shared" ca="1" si="370"/>
        <v>72.661409691629956</v>
      </c>
      <c r="S1509" s="2">
        <v>0</v>
      </c>
      <c r="T1509" s="2">
        <v>0</v>
      </c>
      <c r="U1509" s="2">
        <v>0</v>
      </c>
      <c r="V1509" s="2">
        <v>0</v>
      </c>
      <c r="W1509" s="2">
        <f t="shared" ca="1" si="371"/>
        <v>85.861409691629959</v>
      </c>
    </row>
    <row r="1510" spans="1:23" hidden="1" x14ac:dyDescent="0.35">
      <c r="A1510" s="6" t="s">
        <v>88</v>
      </c>
      <c r="B1510" s="2" t="s">
        <v>133</v>
      </c>
      <c r="C1510" s="2" t="s">
        <v>109</v>
      </c>
      <c r="D1510" s="2">
        <f t="shared" si="369"/>
        <v>2</v>
      </c>
      <c r="E1510" s="2">
        <f t="shared" ca="1" si="379"/>
        <v>7.2</v>
      </c>
      <c r="F1510" s="2">
        <f t="shared" ca="1" si="380"/>
        <v>218</v>
      </c>
      <c r="G1510" s="2">
        <f t="shared" ca="1" si="381"/>
        <v>110</v>
      </c>
      <c r="H1510" s="2">
        <f t="shared" ca="1" si="382"/>
        <v>7.4</v>
      </c>
      <c r="I1510" s="2">
        <f t="shared" ca="1" si="383"/>
        <v>10</v>
      </c>
      <c r="J1510" s="2">
        <f t="shared" ca="1" si="372"/>
        <v>10.8</v>
      </c>
      <c r="K1510" s="2">
        <f t="shared" ca="1" si="373"/>
        <v>2.1800000000000002</v>
      </c>
      <c r="L1510" s="2">
        <f t="shared" ca="1" si="374"/>
        <v>1.65</v>
      </c>
      <c r="M1510" s="2">
        <f t="shared" ca="1" si="375"/>
        <v>0.37000000000000005</v>
      </c>
      <c r="N1510" s="14">
        <f t="shared" ca="1" si="376"/>
        <v>0.3</v>
      </c>
      <c r="O1510" s="2">
        <f t="shared" ca="1" si="377"/>
        <v>4.5</v>
      </c>
      <c r="P1510" s="14">
        <f t="shared" ca="1" si="368"/>
        <v>1.8300653594771241</v>
      </c>
      <c r="Q1510" s="2">
        <f t="shared" ca="1" si="378"/>
        <v>100.65359477124183</v>
      </c>
      <c r="R1510" s="2">
        <f t="shared" ca="1" si="370"/>
        <v>105.15359477124183</v>
      </c>
      <c r="S1510" s="2">
        <v>0</v>
      </c>
      <c r="T1510" s="2">
        <v>0</v>
      </c>
      <c r="U1510" s="2">
        <v>0</v>
      </c>
      <c r="V1510" s="2">
        <v>0</v>
      </c>
      <c r="W1510" s="2">
        <f t="shared" ca="1" si="371"/>
        <v>115.95359477124182</v>
      </c>
    </row>
    <row r="1511" spans="1:23" hidden="1" x14ac:dyDescent="0.35">
      <c r="A1511" s="6" t="s">
        <v>89</v>
      </c>
      <c r="B1511" s="2" t="s">
        <v>133</v>
      </c>
      <c r="C1511" s="2" t="s">
        <v>109</v>
      </c>
      <c r="D1511" s="2">
        <f t="shared" si="369"/>
        <v>2</v>
      </c>
      <c r="E1511" s="2">
        <f t="shared" ca="1" si="379"/>
        <v>7.2</v>
      </c>
      <c r="F1511" s="2">
        <f t="shared" ca="1" si="380"/>
        <v>218</v>
      </c>
      <c r="G1511" s="2">
        <f t="shared" ca="1" si="381"/>
        <v>104</v>
      </c>
      <c r="H1511" s="2">
        <f t="shared" ca="1" si="382"/>
        <v>9</v>
      </c>
      <c r="I1511" s="2">
        <f t="shared" ca="1" si="383"/>
        <v>10</v>
      </c>
      <c r="J1511" s="2">
        <f t="shared" ca="1" si="372"/>
        <v>10.8</v>
      </c>
      <c r="K1511" s="2">
        <f t="shared" ca="1" si="373"/>
        <v>2.1800000000000002</v>
      </c>
      <c r="L1511" s="2">
        <f t="shared" ca="1" si="374"/>
        <v>1.56</v>
      </c>
      <c r="M1511" s="2">
        <f t="shared" ca="1" si="375"/>
        <v>0.45</v>
      </c>
      <c r="N1511" s="14">
        <f t="shared" ca="1" si="376"/>
        <v>0.2</v>
      </c>
      <c r="O1511" s="2">
        <f t="shared" ca="1" si="377"/>
        <v>4.3900000000000006</v>
      </c>
      <c r="P1511" s="14">
        <f t="shared" ca="1" si="368"/>
        <v>1.4736842105263157</v>
      </c>
      <c r="Q1511" s="2">
        <f t="shared" ca="1" si="378"/>
        <v>81.05263157894737</v>
      </c>
      <c r="R1511" s="2">
        <f t="shared" ca="1" si="370"/>
        <v>85.44263157894737</v>
      </c>
      <c r="S1511" s="2">
        <v>0</v>
      </c>
      <c r="T1511" s="2">
        <v>0</v>
      </c>
      <c r="U1511" s="2">
        <v>0</v>
      </c>
      <c r="V1511" s="2">
        <v>0</v>
      </c>
      <c r="W1511" s="2">
        <f t="shared" ca="1" si="371"/>
        <v>96.242631578947368</v>
      </c>
    </row>
    <row r="1512" spans="1:23" hidden="1" x14ac:dyDescent="0.35">
      <c r="A1512" s="6" t="s">
        <v>90</v>
      </c>
      <c r="B1512" s="2" t="s">
        <v>133</v>
      </c>
      <c r="C1512" s="2" t="s">
        <v>109</v>
      </c>
      <c r="D1512" s="2">
        <f t="shared" si="369"/>
        <v>2</v>
      </c>
      <c r="E1512" s="2">
        <f t="shared" ca="1" si="379"/>
        <v>8.6</v>
      </c>
      <c r="F1512" s="2">
        <f t="shared" ca="1" si="380"/>
        <v>202</v>
      </c>
      <c r="G1512" s="2">
        <f t="shared" ca="1" si="381"/>
        <v>114</v>
      </c>
      <c r="H1512" s="2">
        <f t="shared" ca="1" si="382"/>
        <v>7.6</v>
      </c>
      <c r="I1512" s="2">
        <f t="shared" ca="1" si="383"/>
        <v>10</v>
      </c>
      <c r="J1512" s="2">
        <f t="shared" ca="1" si="372"/>
        <v>12.899999999999999</v>
      </c>
      <c r="K1512" s="2">
        <f t="shared" ca="1" si="373"/>
        <v>2.02</v>
      </c>
      <c r="L1512" s="2">
        <f t="shared" ca="1" si="374"/>
        <v>1.71</v>
      </c>
      <c r="M1512" s="2">
        <f t="shared" ca="1" si="375"/>
        <v>0.38</v>
      </c>
      <c r="N1512" s="14">
        <f t="shared" ca="1" si="376"/>
        <v>0.4</v>
      </c>
      <c r="O1512" s="2">
        <f t="shared" ca="1" si="377"/>
        <v>4.5100000000000007</v>
      </c>
      <c r="P1512" s="14">
        <f t="shared" ca="1" si="368"/>
        <v>1.1666666666666667</v>
      </c>
      <c r="Q1512" s="2">
        <f t="shared" ca="1" si="378"/>
        <v>64.166666666666671</v>
      </c>
      <c r="R1512" s="2">
        <f t="shared" ca="1" si="370"/>
        <v>68.676666666666677</v>
      </c>
      <c r="S1512" s="2">
        <v>0</v>
      </c>
      <c r="T1512" s="2">
        <v>0</v>
      </c>
      <c r="U1512" s="2">
        <v>0</v>
      </c>
      <c r="V1512" s="2">
        <v>0</v>
      </c>
      <c r="W1512" s="2">
        <f t="shared" ca="1" si="371"/>
        <v>81.576666666666682</v>
      </c>
    </row>
    <row r="1513" spans="1:23" hidden="1" x14ac:dyDescent="0.35">
      <c r="A1513" s="6" t="s">
        <v>91</v>
      </c>
      <c r="B1513" s="2" t="s">
        <v>133</v>
      </c>
      <c r="C1513" s="2" t="s">
        <v>109</v>
      </c>
      <c r="D1513" s="2">
        <f t="shared" si="369"/>
        <v>2</v>
      </c>
      <c r="E1513" s="2">
        <f t="shared" ca="1" si="379"/>
        <v>7.8</v>
      </c>
      <c r="F1513" s="2">
        <f t="shared" ca="1" si="380"/>
        <v>208</v>
      </c>
      <c r="G1513" s="2">
        <f t="shared" ca="1" si="381"/>
        <v>106</v>
      </c>
      <c r="H1513" s="2">
        <f t="shared" ca="1" si="382"/>
        <v>7.8</v>
      </c>
      <c r="I1513" s="2">
        <f t="shared" ca="1" si="383"/>
        <v>10</v>
      </c>
      <c r="J1513" s="2">
        <f t="shared" ca="1" si="372"/>
        <v>11.7</v>
      </c>
      <c r="K1513" s="2">
        <f t="shared" ca="1" si="373"/>
        <v>2.08</v>
      </c>
      <c r="L1513" s="2">
        <f t="shared" ca="1" si="374"/>
        <v>1.5899999999999999</v>
      </c>
      <c r="M1513" s="2">
        <f t="shared" ca="1" si="375"/>
        <v>0.39</v>
      </c>
      <c r="N1513" s="14">
        <f t="shared" ca="1" si="376"/>
        <v>0.3</v>
      </c>
      <c r="O1513" s="2">
        <f t="shared" ca="1" si="377"/>
        <v>4.3599999999999994</v>
      </c>
      <c r="P1513" s="14">
        <f t="shared" ca="1" si="368"/>
        <v>1.4814814814814814</v>
      </c>
      <c r="Q1513" s="2">
        <f t="shared" ca="1" si="378"/>
        <v>81.481481481481481</v>
      </c>
      <c r="R1513" s="2">
        <f t="shared" ca="1" si="370"/>
        <v>85.84148148148148</v>
      </c>
      <c r="S1513" s="2">
        <v>0</v>
      </c>
      <c r="T1513" s="2">
        <v>0</v>
      </c>
      <c r="U1513" s="2">
        <v>0</v>
      </c>
      <c r="V1513" s="2">
        <v>0</v>
      </c>
      <c r="W1513" s="2">
        <f t="shared" ca="1" si="371"/>
        <v>97.541481481481483</v>
      </c>
    </row>
    <row r="1514" spans="1:23" hidden="1" x14ac:dyDescent="0.35">
      <c r="A1514" s="6" t="s">
        <v>92</v>
      </c>
      <c r="B1514" s="2" t="s">
        <v>133</v>
      </c>
      <c r="C1514" s="2" t="s">
        <v>109</v>
      </c>
      <c r="D1514" s="2">
        <f t="shared" si="369"/>
        <v>2</v>
      </c>
      <c r="E1514" s="2">
        <f t="shared" ca="1" si="379"/>
        <v>7.4</v>
      </c>
      <c r="F1514" s="2">
        <f t="shared" ca="1" si="380"/>
        <v>218</v>
      </c>
      <c r="G1514" s="2">
        <f t="shared" ca="1" si="381"/>
        <v>102</v>
      </c>
      <c r="H1514" s="2">
        <f t="shared" ca="1" si="382"/>
        <v>7.2</v>
      </c>
      <c r="I1514" s="2">
        <f t="shared" ca="1" si="383"/>
        <v>8</v>
      </c>
      <c r="J1514" s="2">
        <f t="shared" ca="1" si="372"/>
        <v>11.100000000000001</v>
      </c>
      <c r="K1514" s="2">
        <f t="shared" ca="1" si="373"/>
        <v>2.1800000000000002</v>
      </c>
      <c r="L1514" s="2">
        <f t="shared" ca="1" si="374"/>
        <v>1.53</v>
      </c>
      <c r="M1514" s="2">
        <f t="shared" ca="1" si="375"/>
        <v>0.36000000000000004</v>
      </c>
      <c r="N1514" s="14">
        <f t="shared" ca="1" si="376"/>
        <v>0.4</v>
      </c>
      <c r="O1514" s="2">
        <f t="shared" ca="1" si="377"/>
        <v>4.4700000000000006</v>
      </c>
      <c r="P1514" s="14">
        <f t="shared" ca="1" si="368"/>
        <v>1.8421052631578947</v>
      </c>
      <c r="Q1514" s="2">
        <f t="shared" ca="1" si="378"/>
        <v>101.31578947368421</v>
      </c>
      <c r="R1514" s="2">
        <f t="shared" ca="1" si="370"/>
        <v>105.7857894736842</v>
      </c>
      <c r="S1514" s="2">
        <v>0</v>
      </c>
      <c r="T1514" s="2">
        <v>0</v>
      </c>
      <c r="U1514" s="2">
        <v>0</v>
      </c>
      <c r="V1514" s="2">
        <v>0</v>
      </c>
      <c r="W1514" s="2">
        <f t="shared" ca="1" si="371"/>
        <v>116.88578947368421</v>
      </c>
    </row>
    <row r="1515" spans="1:23" hidden="1" x14ac:dyDescent="0.35">
      <c r="A1515" s="6" t="s">
        <v>93</v>
      </c>
      <c r="B1515" s="2" t="s">
        <v>133</v>
      </c>
      <c r="C1515" s="2" t="s">
        <v>109</v>
      </c>
      <c r="D1515" s="2">
        <f t="shared" si="369"/>
        <v>2</v>
      </c>
      <c r="E1515" s="2">
        <f t="shared" ca="1" si="379"/>
        <v>8.4</v>
      </c>
      <c r="F1515" s="2">
        <f t="shared" ca="1" si="380"/>
        <v>204</v>
      </c>
      <c r="G1515" s="2">
        <f t="shared" ca="1" si="381"/>
        <v>94</v>
      </c>
      <c r="H1515" s="2">
        <f t="shared" ca="1" si="382"/>
        <v>7</v>
      </c>
      <c r="I1515" s="2">
        <f t="shared" ca="1" si="383"/>
        <v>16</v>
      </c>
      <c r="J1515" s="2">
        <f t="shared" ca="1" si="372"/>
        <v>12.600000000000001</v>
      </c>
      <c r="K1515" s="2">
        <f t="shared" ca="1" si="373"/>
        <v>2.04</v>
      </c>
      <c r="L1515" s="2">
        <f t="shared" ca="1" si="374"/>
        <v>1.41</v>
      </c>
      <c r="M1515" s="2">
        <f t="shared" ca="1" si="375"/>
        <v>0.35000000000000003</v>
      </c>
      <c r="N1515" s="14">
        <f t="shared" ca="1" si="376"/>
        <v>0.64</v>
      </c>
      <c r="O1515" s="2">
        <f t="shared" ca="1" si="377"/>
        <v>4.4400000000000004</v>
      </c>
      <c r="P1515" s="14">
        <f t="shared" ca="1" si="368"/>
        <v>1.1290322580645162</v>
      </c>
      <c r="Q1515" s="2">
        <f t="shared" ca="1" si="378"/>
        <v>62.096774193548391</v>
      </c>
      <c r="R1515" s="2">
        <f t="shared" ca="1" si="370"/>
        <v>66.536774193548396</v>
      </c>
      <c r="S1515" s="2">
        <v>0</v>
      </c>
      <c r="T1515" s="2">
        <v>0</v>
      </c>
      <c r="U1515" s="2">
        <v>0</v>
      </c>
      <c r="V1515" s="2">
        <v>0</v>
      </c>
      <c r="W1515" s="2">
        <f t="shared" ca="1" si="371"/>
        <v>79.136774193548405</v>
      </c>
    </row>
    <row r="1516" spans="1:23" hidden="1" x14ac:dyDescent="0.35">
      <c r="A1516" s="6" t="s">
        <v>94</v>
      </c>
      <c r="B1516" s="2" t="s">
        <v>133</v>
      </c>
      <c r="C1516" s="2" t="s">
        <v>109</v>
      </c>
      <c r="D1516" s="2">
        <f t="shared" si="369"/>
        <v>2</v>
      </c>
      <c r="E1516" s="2">
        <f t="shared" ca="1" si="379"/>
        <v>7.2</v>
      </c>
      <c r="F1516" s="2">
        <f t="shared" ca="1" si="380"/>
        <v>198</v>
      </c>
      <c r="G1516" s="2">
        <f t="shared" ca="1" si="381"/>
        <v>112</v>
      </c>
      <c r="H1516" s="2">
        <f t="shared" ca="1" si="382"/>
        <v>7.2</v>
      </c>
      <c r="I1516" s="2">
        <f t="shared" ca="1" si="383"/>
        <v>8</v>
      </c>
      <c r="J1516" s="2">
        <f t="shared" ca="1" si="372"/>
        <v>10.8</v>
      </c>
      <c r="K1516" s="2">
        <f t="shared" ca="1" si="373"/>
        <v>1.98</v>
      </c>
      <c r="L1516" s="2">
        <f t="shared" ca="1" si="374"/>
        <v>1.68</v>
      </c>
      <c r="M1516" s="2">
        <f t="shared" ca="1" si="375"/>
        <v>0.36000000000000004</v>
      </c>
      <c r="N1516" s="14">
        <f t="shared" ca="1" si="376"/>
        <v>0.24</v>
      </c>
      <c r="O1516" s="2">
        <f t="shared" ca="1" si="377"/>
        <v>4.2600000000000007</v>
      </c>
      <c r="P1516" s="14">
        <f t="shared" ca="1" si="368"/>
        <v>1.3333333333333333</v>
      </c>
      <c r="Q1516" s="2">
        <f t="shared" ca="1" si="378"/>
        <v>73.333333333333329</v>
      </c>
      <c r="R1516" s="2">
        <f t="shared" ca="1" si="370"/>
        <v>77.593333333333334</v>
      </c>
      <c r="S1516" s="2">
        <v>0</v>
      </c>
      <c r="T1516" s="2">
        <v>0</v>
      </c>
      <c r="U1516" s="2">
        <v>0</v>
      </c>
      <c r="V1516" s="2">
        <v>0</v>
      </c>
      <c r="W1516" s="2">
        <f t="shared" ca="1" si="371"/>
        <v>88.393333333333331</v>
      </c>
    </row>
    <row r="1517" spans="1:23" x14ac:dyDescent="0.35">
      <c r="A1517" s="6" t="s">
        <v>95</v>
      </c>
      <c r="B1517" s="2" t="s">
        <v>133</v>
      </c>
      <c r="C1517" s="2" t="s">
        <v>109</v>
      </c>
      <c r="D1517" s="2">
        <f t="shared" si="369"/>
        <v>2</v>
      </c>
      <c r="E1517" s="2">
        <f t="shared" ca="1" si="379"/>
        <v>8.8000000000000007</v>
      </c>
      <c r="F1517" s="2">
        <f t="shared" ca="1" si="380"/>
        <v>198</v>
      </c>
      <c r="G1517" s="2">
        <f t="shared" ca="1" si="381"/>
        <v>92</v>
      </c>
      <c r="H1517" s="2">
        <f t="shared" ca="1" si="382"/>
        <v>7.4</v>
      </c>
      <c r="I1517" s="2">
        <f t="shared" ca="1" si="383"/>
        <v>16</v>
      </c>
      <c r="J1517" s="2">
        <f t="shared" ca="1" si="372"/>
        <v>13.200000000000001</v>
      </c>
      <c r="K1517" s="2">
        <f t="shared" ca="1" si="373"/>
        <v>1.98</v>
      </c>
      <c r="L1517" s="2">
        <f t="shared" ca="1" si="374"/>
        <v>1.38</v>
      </c>
      <c r="M1517" s="2">
        <f t="shared" ca="1" si="375"/>
        <v>0.37000000000000005</v>
      </c>
      <c r="N1517" s="14">
        <f t="shared" ca="1" si="376"/>
        <v>0.64</v>
      </c>
      <c r="O1517" s="2">
        <f t="shared" ca="1" si="377"/>
        <v>4.37</v>
      </c>
      <c r="P1517" s="14">
        <f t="shared" ca="1" si="368"/>
        <v>1.4213197969543148</v>
      </c>
      <c r="Q1517" s="2">
        <f t="shared" ca="1" si="378"/>
        <v>78.172588832487307</v>
      </c>
      <c r="R1517" s="2">
        <f t="shared" ca="1" si="370"/>
        <v>82.542588832487311</v>
      </c>
      <c r="S1517" s="2">
        <v>0</v>
      </c>
      <c r="T1517" s="2">
        <v>0</v>
      </c>
      <c r="U1517" s="2">
        <v>0</v>
      </c>
      <c r="V1517" s="2">
        <v>0</v>
      </c>
      <c r="W1517" s="2">
        <f t="shared" ca="1" si="371"/>
        <v>95.742588832487314</v>
      </c>
    </row>
    <row r="1518" spans="1:23" hidden="1" x14ac:dyDescent="0.35">
      <c r="A1518" s="6" t="s">
        <v>96</v>
      </c>
      <c r="B1518" s="2" t="s">
        <v>133</v>
      </c>
      <c r="C1518" s="2" t="s">
        <v>109</v>
      </c>
      <c r="D1518" s="2">
        <f t="shared" si="369"/>
        <v>2</v>
      </c>
      <c r="E1518" s="2">
        <f t="shared" ca="1" si="379"/>
        <v>7.6</v>
      </c>
      <c r="F1518" s="2">
        <f t="shared" ca="1" si="380"/>
        <v>210</v>
      </c>
      <c r="G1518" s="2">
        <f t="shared" ca="1" si="381"/>
        <v>110</v>
      </c>
      <c r="H1518" s="2">
        <f t="shared" ca="1" si="382"/>
        <v>7</v>
      </c>
      <c r="I1518" s="2">
        <f t="shared" ca="1" si="383"/>
        <v>16</v>
      </c>
      <c r="J1518" s="2">
        <f t="shared" ca="1" si="372"/>
        <v>11.399999999999999</v>
      </c>
      <c r="K1518" s="2">
        <f t="shared" ca="1" si="373"/>
        <v>2.1</v>
      </c>
      <c r="L1518" s="2">
        <f t="shared" ca="1" si="374"/>
        <v>1.65</v>
      </c>
      <c r="M1518" s="2">
        <f t="shared" ca="1" si="375"/>
        <v>0.35000000000000003</v>
      </c>
      <c r="N1518" s="14">
        <f t="shared" ca="1" si="376"/>
        <v>0.64</v>
      </c>
      <c r="O1518" s="2">
        <f t="shared" ca="1" si="377"/>
        <v>4.7399999999999993</v>
      </c>
      <c r="P1518" s="14">
        <f t="shared" ca="1" si="368"/>
        <v>1.6470588235294117</v>
      </c>
      <c r="Q1518" s="2">
        <f t="shared" ca="1" si="378"/>
        <v>90.588235294117638</v>
      </c>
      <c r="R1518" s="2">
        <f t="shared" ca="1" si="370"/>
        <v>95.328235294117633</v>
      </c>
      <c r="S1518" s="2">
        <v>0</v>
      </c>
      <c r="T1518" s="2">
        <v>0</v>
      </c>
      <c r="U1518" s="2">
        <v>0</v>
      </c>
      <c r="V1518" s="2">
        <v>0</v>
      </c>
      <c r="W1518" s="2">
        <f t="shared" ca="1" si="371"/>
        <v>106.72823529411764</v>
      </c>
    </row>
    <row r="1519" spans="1:23" hidden="1" x14ac:dyDescent="0.35">
      <c r="A1519" s="6" t="s">
        <v>97</v>
      </c>
      <c r="B1519" s="2" t="s">
        <v>133</v>
      </c>
      <c r="C1519" s="2" t="s">
        <v>109</v>
      </c>
      <c r="D1519" s="2">
        <f t="shared" si="369"/>
        <v>2</v>
      </c>
      <c r="E1519" s="2">
        <f t="shared" ca="1" si="379"/>
        <v>8.8000000000000007</v>
      </c>
      <c r="F1519" s="2">
        <f t="shared" ca="1" si="380"/>
        <v>182</v>
      </c>
      <c r="G1519" s="2">
        <f t="shared" ca="1" si="381"/>
        <v>114</v>
      </c>
      <c r="H1519" s="2">
        <f t="shared" ca="1" si="382"/>
        <v>8.1999999999999993</v>
      </c>
      <c r="I1519" s="2">
        <f t="shared" ca="1" si="383"/>
        <v>4</v>
      </c>
      <c r="J1519" s="2">
        <f t="shared" ca="1" si="372"/>
        <v>13.200000000000001</v>
      </c>
      <c r="K1519" s="2">
        <f t="shared" ca="1" si="373"/>
        <v>1.82</v>
      </c>
      <c r="L1519" s="2">
        <f t="shared" ca="1" si="374"/>
        <v>1.71</v>
      </c>
      <c r="M1519" s="2">
        <f t="shared" ca="1" si="375"/>
        <v>0.41</v>
      </c>
      <c r="N1519" s="14">
        <f t="shared" ca="1" si="376"/>
        <v>0.2</v>
      </c>
      <c r="O1519" s="2">
        <f t="shared" ca="1" si="377"/>
        <v>4.1400000000000006</v>
      </c>
      <c r="P1519" s="14">
        <f t="shared" ca="1" si="368"/>
        <v>1.7948717948717949</v>
      </c>
      <c r="Q1519" s="2">
        <f t="shared" ca="1" si="378"/>
        <v>98.717948717948715</v>
      </c>
      <c r="R1519" s="2">
        <f t="shared" ca="1" si="370"/>
        <v>102.85794871794872</v>
      </c>
      <c r="S1519" s="2">
        <v>0</v>
      </c>
      <c r="T1519" s="2">
        <v>0</v>
      </c>
      <c r="U1519" s="2">
        <v>0</v>
      </c>
      <c r="V1519" s="2">
        <v>0</v>
      </c>
      <c r="W1519" s="2">
        <f t="shared" ca="1" si="371"/>
        <v>116.05794871794872</v>
      </c>
    </row>
    <row r="1520" spans="1:23" hidden="1" x14ac:dyDescent="0.35">
      <c r="A1520" s="6" t="s">
        <v>62</v>
      </c>
      <c r="B1520" s="2" t="s">
        <v>134</v>
      </c>
      <c r="C1520" s="2" t="s">
        <v>109</v>
      </c>
      <c r="D1520" s="2">
        <f t="shared" si="369"/>
        <v>2</v>
      </c>
      <c r="E1520" s="2">
        <f t="shared" ca="1" si="379"/>
        <v>9</v>
      </c>
      <c r="F1520" s="2">
        <f t="shared" ca="1" si="380"/>
        <v>220</v>
      </c>
      <c r="G1520" s="2">
        <f t="shared" ca="1" si="381"/>
        <v>90</v>
      </c>
      <c r="H1520" s="2">
        <f t="shared" ca="1" si="382"/>
        <v>8.6</v>
      </c>
      <c r="I1520" s="2">
        <f t="shared" ca="1" si="383"/>
        <v>8</v>
      </c>
      <c r="J1520" s="2">
        <f t="shared" ca="1" si="372"/>
        <v>13.5</v>
      </c>
      <c r="K1520" s="2">
        <f t="shared" ca="1" si="373"/>
        <v>2.2000000000000002</v>
      </c>
      <c r="L1520" s="2">
        <f t="shared" ca="1" si="374"/>
        <v>1.3499999999999999</v>
      </c>
      <c r="M1520" s="2">
        <f t="shared" ca="1" si="375"/>
        <v>0.43</v>
      </c>
      <c r="N1520" s="14">
        <f t="shared" ca="1" si="376"/>
        <v>0.16</v>
      </c>
      <c r="O1520" s="2">
        <f t="shared" ca="1" si="377"/>
        <v>4.1399999999999997</v>
      </c>
      <c r="P1520" s="14">
        <f t="shared" ca="1" si="368"/>
        <v>1.5642458100558658</v>
      </c>
      <c r="Q1520" s="2">
        <f t="shared" ca="1" si="378"/>
        <v>86.033519553072622</v>
      </c>
      <c r="R1520" s="2">
        <f t="shared" ca="1" si="370"/>
        <v>90.173519553072623</v>
      </c>
      <c r="S1520" s="2">
        <v>0</v>
      </c>
      <c r="T1520" s="2">
        <v>0</v>
      </c>
      <c r="U1520" s="2">
        <v>0</v>
      </c>
      <c r="V1520" s="2">
        <v>0</v>
      </c>
      <c r="W1520" s="2">
        <f t="shared" ca="1" si="371"/>
        <v>103.67351955307262</v>
      </c>
    </row>
    <row r="1521" spans="1:23" hidden="1" x14ac:dyDescent="0.35">
      <c r="A1521" s="6" t="s">
        <v>63</v>
      </c>
      <c r="B1521" s="2" t="s">
        <v>134</v>
      </c>
      <c r="C1521" s="2" t="s">
        <v>109</v>
      </c>
      <c r="D1521" s="2">
        <f t="shared" si="369"/>
        <v>2</v>
      </c>
      <c r="E1521" s="2">
        <f t="shared" ca="1" si="379"/>
        <v>8.6</v>
      </c>
      <c r="F1521" s="2">
        <f t="shared" ca="1" si="380"/>
        <v>212</v>
      </c>
      <c r="G1521" s="2">
        <f t="shared" ca="1" si="381"/>
        <v>94</v>
      </c>
      <c r="H1521" s="2">
        <f t="shared" ca="1" si="382"/>
        <v>8.1999999999999993</v>
      </c>
      <c r="I1521" s="2">
        <f t="shared" ca="1" si="383"/>
        <v>6</v>
      </c>
      <c r="J1521" s="2">
        <f t="shared" ca="1" si="372"/>
        <v>12.899999999999999</v>
      </c>
      <c r="K1521" s="2">
        <f t="shared" ca="1" si="373"/>
        <v>2.12</v>
      </c>
      <c r="L1521" s="2">
        <f t="shared" ca="1" si="374"/>
        <v>1.41</v>
      </c>
      <c r="M1521" s="2">
        <f t="shared" ca="1" si="375"/>
        <v>0.41</v>
      </c>
      <c r="N1521" s="14">
        <f t="shared" ca="1" si="376"/>
        <v>0.30000000000000004</v>
      </c>
      <c r="O1521" s="2">
        <f t="shared" ca="1" si="377"/>
        <v>4.24</v>
      </c>
      <c r="P1521" s="14">
        <f t="shared" ca="1" si="368"/>
        <v>1.2280701754385965</v>
      </c>
      <c r="Q1521" s="2">
        <f t="shared" ca="1" si="378"/>
        <v>67.543859649122808</v>
      </c>
      <c r="R1521" s="2">
        <f t="shared" ca="1" si="370"/>
        <v>71.783859649122803</v>
      </c>
      <c r="S1521" s="2">
        <v>0</v>
      </c>
      <c r="T1521" s="2">
        <v>0</v>
      </c>
      <c r="U1521" s="2">
        <v>0</v>
      </c>
      <c r="V1521" s="2">
        <v>0</v>
      </c>
      <c r="W1521" s="2">
        <f t="shared" ca="1" si="371"/>
        <v>84.683859649122809</v>
      </c>
    </row>
    <row r="1522" spans="1:23" hidden="1" x14ac:dyDescent="0.35">
      <c r="A1522" s="6" t="s">
        <v>64</v>
      </c>
      <c r="B1522" s="2" t="s">
        <v>134</v>
      </c>
      <c r="C1522" s="2" t="s">
        <v>109</v>
      </c>
      <c r="D1522" s="2">
        <f t="shared" si="369"/>
        <v>2</v>
      </c>
      <c r="E1522" s="2">
        <f t="shared" ca="1" si="379"/>
        <v>9</v>
      </c>
      <c r="F1522" s="2">
        <f t="shared" ca="1" si="380"/>
        <v>208</v>
      </c>
      <c r="G1522" s="2">
        <f t="shared" ca="1" si="381"/>
        <v>90</v>
      </c>
      <c r="H1522" s="2">
        <f t="shared" ca="1" si="382"/>
        <v>8.4</v>
      </c>
      <c r="I1522" s="2">
        <f t="shared" ca="1" si="383"/>
        <v>6</v>
      </c>
      <c r="J1522" s="2">
        <f t="shared" ca="1" si="372"/>
        <v>13.5</v>
      </c>
      <c r="K1522" s="2">
        <f t="shared" ca="1" si="373"/>
        <v>2.08</v>
      </c>
      <c r="L1522" s="2">
        <f t="shared" ca="1" si="374"/>
        <v>1.3499999999999999</v>
      </c>
      <c r="M1522" s="2">
        <f t="shared" ca="1" si="375"/>
        <v>0.42000000000000004</v>
      </c>
      <c r="N1522" s="14">
        <f t="shared" ca="1" si="376"/>
        <v>0.30000000000000004</v>
      </c>
      <c r="O1522" s="2">
        <f t="shared" ca="1" si="377"/>
        <v>4.1499999999999995</v>
      </c>
      <c r="P1522" s="14">
        <f t="shared" ca="1" si="368"/>
        <v>1.7391304347826086</v>
      </c>
      <c r="Q1522" s="2">
        <f t="shared" ca="1" si="378"/>
        <v>95.65217391304347</v>
      </c>
      <c r="R1522" s="2">
        <f t="shared" ca="1" si="370"/>
        <v>99.802173913043475</v>
      </c>
      <c r="S1522" s="2">
        <v>0</v>
      </c>
      <c r="T1522" s="2">
        <v>0</v>
      </c>
      <c r="U1522" s="2">
        <v>0</v>
      </c>
      <c r="V1522" s="2">
        <v>0</v>
      </c>
      <c r="W1522" s="2">
        <f t="shared" ca="1" si="371"/>
        <v>113.30217391304348</v>
      </c>
    </row>
    <row r="1523" spans="1:23" hidden="1" x14ac:dyDescent="0.35">
      <c r="A1523" s="6" t="s">
        <v>65</v>
      </c>
      <c r="B1523" s="2" t="s">
        <v>134</v>
      </c>
      <c r="C1523" s="2" t="s">
        <v>109</v>
      </c>
      <c r="D1523" s="2">
        <f t="shared" si="369"/>
        <v>2</v>
      </c>
      <c r="E1523" s="2">
        <f t="shared" ca="1" si="379"/>
        <v>8.6</v>
      </c>
      <c r="F1523" s="2">
        <f t="shared" ca="1" si="380"/>
        <v>208</v>
      </c>
      <c r="G1523" s="2">
        <f t="shared" ca="1" si="381"/>
        <v>92</v>
      </c>
      <c r="H1523" s="2">
        <f t="shared" ca="1" si="382"/>
        <v>8.8000000000000007</v>
      </c>
      <c r="I1523" s="2">
        <f t="shared" ca="1" si="383"/>
        <v>10</v>
      </c>
      <c r="J1523" s="2">
        <f t="shared" ca="1" si="372"/>
        <v>12.899999999999999</v>
      </c>
      <c r="K1523" s="2">
        <f t="shared" ca="1" si="373"/>
        <v>2.08</v>
      </c>
      <c r="L1523" s="2">
        <f t="shared" ca="1" si="374"/>
        <v>1.38</v>
      </c>
      <c r="M1523" s="2">
        <f t="shared" ca="1" si="375"/>
        <v>0.44000000000000006</v>
      </c>
      <c r="N1523" s="14">
        <f t="shared" ca="1" si="376"/>
        <v>0.4</v>
      </c>
      <c r="O1523" s="2">
        <f t="shared" ca="1" si="377"/>
        <v>4.3</v>
      </c>
      <c r="P1523" s="14">
        <f t="shared" ca="1" si="368"/>
        <v>1.308411214953271</v>
      </c>
      <c r="Q1523" s="2">
        <f t="shared" ca="1" si="378"/>
        <v>71.962616822429908</v>
      </c>
      <c r="R1523" s="2">
        <f t="shared" ca="1" si="370"/>
        <v>76.262616822429905</v>
      </c>
      <c r="S1523" s="2">
        <v>0</v>
      </c>
      <c r="T1523" s="2">
        <v>0</v>
      </c>
      <c r="U1523" s="2">
        <v>0</v>
      </c>
      <c r="V1523" s="2">
        <v>0</v>
      </c>
      <c r="W1523" s="2">
        <f t="shared" ca="1" si="371"/>
        <v>89.162616822429897</v>
      </c>
    </row>
    <row r="1524" spans="1:23" hidden="1" x14ac:dyDescent="0.35">
      <c r="A1524" s="6" t="s">
        <v>66</v>
      </c>
      <c r="B1524" s="2" t="s">
        <v>134</v>
      </c>
      <c r="C1524" s="2" t="s">
        <v>109</v>
      </c>
      <c r="D1524" s="2">
        <f t="shared" si="369"/>
        <v>2</v>
      </c>
      <c r="E1524" s="2">
        <f t="shared" ca="1" si="379"/>
        <v>8.4</v>
      </c>
      <c r="F1524" s="2">
        <f t="shared" ca="1" si="380"/>
        <v>212</v>
      </c>
      <c r="G1524" s="2">
        <f t="shared" ca="1" si="381"/>
        <v>92</v>
      </c>
      <c r="H1524" s="2">
        <f t="shared" ca="1" si="382"/>
        <v>7.2</v>
      </c>
      <c r="I1524" s="2">
        <f t="shared" ca="1" si="383"/>
        <v>16</v>
      </c>
      <c r="J1524" s="2">
        <f t="shared" ca="1" si="372"/>
        <v>12.600000000000001</v>
      </c>
      <c r="K1524" s="2">
        <f t="shared" ca="1" si="373"/>
        <v>2.12</v>
      </c>
      <c r="L1524" s="2">
        <f t="shared" ca="1" si="374"/>
        <v>1.38</v>
      </c>
      <c r="M1524" s="2">
        <f t="shared" ca="1" si="375"/>
        <v>0.36000000000000004</v>
      </c>
      <c r="N1524" s="14">
        <f t="shared" ca="1" si="376"/>
        <v>0.8</v>
      </c>
      <c r="O1524" s="2">
        <f t="shared" ca="1" si="377"/>
        <v>4.66</v>
      </c>
      <c r="P1524" s="14">
        <f t="shared" ca="1" si="368"/>
        <v>1.1336032388663968</v>
      </c>
      <c r="Q1524" s="2">
        <f t="shared" ca="1" si="378"/>
        <v>62.348178137651821</v>
      </c>
      <c r="R1524" s="2">
        <f t="shared" ca="1" si="370"/>
        <v>67.008178137651825</v>
      </c>
      <c r="S1524" s="2">
        <v>0</v>
      </c>
      <c r="T1524" s="2">
        <v>0</v>
      </c>
      <c r="U1524" s="2">
        <v>0</v>
      </c>
      <c r="V1524" s="2">
        <v>0</v>
      </c>
      <c r="W1524" s="2">
        <f t="shared" ca="1" si="371"/>
        <v>79.608178137651834</v>
      </c>
    </row>
    <row r="1525" spans="1:23" hidden="1" x14ac:dyDescent="0.35">
      <c r="A1525" s="6" t="s">
        <v>67</v>
      </c>
      <c r="B1525" s="2" t="s">
        <v>134</v>
      </c>
      <c r="C1525" s="2" t="s">
        <v>109</v>
      </c>
      <c r="D1525" s="2">
        <f t="shared" si="369"/>
        <v>2</v>
      </c>
      <c r="E1525" s="2">
        <f t="shared" ca="1" si="379"/>
        <v>7</v>
      </c>
      <c r="F1525" s="2">
        <f t="shared" ca="1" si="380"/>
        <v>206</v>
      </c>
      <c r="G1525" s="2">
        <f t="shared" ca="1" si="381"/>
        <v>102</v>
      </c>
      <c r="H1525" s="2">
        <f t="shared" ca="1" si="382"/>
        <v>7.6</v>
      </c>
      <c r="I1525" s="2">
        <f t="shared" ca="1" si="383"/>
        <v>6</v>
      </c>
      <c r="J1525" s="2">
        <f t="shared" ca="1" si="372"/>
        <v>10.5</v>
      </c>
      <c r="K1525" s="2">
        <f t="shared" ca="1" si="373"/>
        <v>2.06</v>
      </c>
      <c r="L1525" s="2">
        <f t="shared" ca="1" si="374"/>
        <v>1.53</v>
      </c>
      <c r="M1525" s="2">
        <f t="shared" ca="1" si="375"/>
        <v>0.38</v>
      </c>
      <c r="N1525" s="14">
        <f t="shared" ca="1" si="376"/>
        <v>0.24</v>
      </c>
      <c r="O1525" s="2">
        <f t="shared" ca="1" si="377"/>
        <v>4.21</v>
      </c>
      <c r="P1525" s="14">
        <f t="shared" ca="1" si="368"/>
        <v>1.4</v>
      </c>
      <c r="Q1525" s="2">
        <f t="shared" ca="1" si="378"/>
        <v>77</v>
      </c>
      <c r="R1525" s="2">
        <f t="shared" ca="1" si="370"/>
        <v>81.209999999999994</v>
      </c>
      <c r="S1525" s="2">
        <v>0</v>
      </c>
      <c r="T1525" s="2">
        <v>0</v>
      </c>
      <c r="U1525" s="2">
        <v>0</v>
      </c>
      <c r="V1525" s="2">
        <v>0</v>
      </c>
      <c r="W1525" s="2">
        <f t="shared" ca="1" si="371"/>
        <v>91.71</v>
      </c>
    </row>
    <row r="1526" spans="1:23" hidden="1" x14ac:dyDescent="0.35">
      <c r="A1526" s="6" t="s">
        <v>68</v>
      </c>
      <c r="B1526" s="2" t="s">
        <v>134</v>
      </c>
      <c r="C1526" s="2" t="s">
        <v>109</v>
      </c>
      <c r="D1526" s="2">
        <f t="shared" si="369"/>
        <v>2</v>
      </c>
      <c r="E1526" s="2">
        <f t="shared" ca="1" si="379"/>
        <v>8</v>
      </c>
      <c r="F1526" s="2">
        <f t="shared" ca="1" si="380"/>
        <v>186</v>
      </c>
      <c r="G1526" s="2">
        <f t="shared" ca="1" si="381"/>
        <v>118</v>
      </c>
      <c r="H1526" s="2">
        <f t="shared" ca="1" si="382"/>
        <v>7.4</v>
      </c>
      <c r="I1526" s="2">
        <f t="shared" ca="1" si="383"/>
        <v>4</v>
      </c>
      <c r="J1526" s="2">
        <f t="shared" ca="1" si="372"/>
        <v>12</v>
      </c>
      <c r="K1526" s="2">
        <f t="shared" ca="1" si="373"/>
        <v>1.86</v>
      </c>
      <c r="L1526" s="2">
        <f t="shared" ca="1" si="374"/>
        <v>1.77</v>
      </c>
      <c r="M1526" s="2">
        <f t="shared" ca="1" si="375"/>
        <v>0.37000000000000005</v>
      </c>
      <c r="N1526" s="14">
        <f t="shared" ca="1" si="376"/>
        <v>0.08</v>
      </c>
      <c r="O1526" s="2">
        <f t="shared" ca="1" si="377"/>
        <v>4.08</v>
      </c>
      <c r="P1526" s="14">
        <f t="shared" ref="P1526:P1589" ca="1" si="384">((140/RANDBETWEEN(150,250))*D1526)</f>
        <v>1.5053763440860215</v>
      </c>
      <c r="Q1526" s="2">
        <f t="shared" ca="1" si="378"/>
        <v>82.795698924731184</v>
      </c>
      <c r="R1526" s="2">
        <f t="shared" ca="1" si="370"/>
        <v>86.875698924731182</v>
      </c>
      <c r="S1526" s="2">
        <v>0</v>
      </c>
      <c r="T1526" s="2">
        <v>0</v>
      </c>
      <c r="U1526" s="2">
        <v>0</v>
      </c>
      <c r="V1526" s="2">
        <v>0</v>
      </c>
      <c r="W1526" s="2">
        <f t="shared" ca="1" si="371"/>
        <v>98.875698924731182</v>
      </c>
    </row>
    <row r="1527" spans="1:23" hidden="1" x14ac:dyDescent="0.35">
      <c r="A1527" s="6" t="s">
        <v>69</v>
      </c>
      <c r="B1527" s="2" t="s">
        <v>134</v>
      </c>
      <c r="C1527" s="2" t="s">
        <v>109</v>
      </c>
      <c r="D1527" s="2">
        <f t="shared" si="369"/>
        <v>2</v>
      </c>
      <c r="E1527" s="2">
        <f t="shared" ca="1" si="379"/>
        <v>8.1999999999999993</v>
      </c>
      <c r="F1527" s="2">
        <f t="shared" ca="1" si="380"/>
        <v>182</v>
      </c>
      <c r="G1527" s="2">
        <f t="shared" ca="1" si="381"/>
        <v>102</v>
      </c>
      <c r="H1527" s="2">
        <f t="shared" ca="1" si="382"/>
        <v>7.6</v>
      </c>
      <c r="I1527" s="2">
        <f t="shared" ca="1" si="383"/>
        <v>4</v>
      </c>
      <c r="J1527" s="2">
        <f t="shared" ca="1" si="372"/>
        <v>12.299999999999999</v>
      </c>
      <c r="K1527" s="2">
        <f t="shared" ca="1" si="373"/>
        <v>1.82</v>
      </c>
      <c r="L1527" s="2">
        <f t="shared" ca="1" si="374"/>
        <v>1.53</v>
      </c>
      <c r="M1527" s="2">
        <f t="shared" ca="1" si="375"/>
        <v>0.38</v>
      </c>
      <c r="N1527" s="14">
        <f t="shared" ca="1" si="376"/>
        <v>0.2</v>
      </c>
      <c r="O1527" s="2">
        <f t="shared" ca="1" si="377"/>
        <v>3.93</v>
      </c>
      <c r="P1527" s="14">
        <f t="shared" ca="1" si="384"/>
        <v>1.6091954022988506</v>
      </c>
      <c r="Q1527" s="2">
        <f t="shared" ca="1" si="378"/>
        <v>88.505747126436788</v>
      </c>
      <c r="R1527" s="2">
        <f t="shared" ca="1" si="370"/>
        <v>92.435747126436794</v>
      </c>
      <c r="S1527" s="2">
        <v>0</v>
      </c>
      <c r="T1527" s="2">
        <v>0</v>
      </c>
      <c r="U1527" s="2">
        <v>0</v>
      </c>
      <c r="V1527" s="2">
        <v>0</v>
      </c>
      <c r="W1527" s="2">
        <f t="shared" ca="1" si="371"/>
        <v>104.73574712643679</v>
      </c>
    </row>
    <row r="1528" spans="1:23" hidden="1" x14ac:dyDescent="0.35">
      <c r="A1528" s="6" t="s">
        <v>70</v>
      </c>
      <c r="B1528" s="2" t="s">
        <v>134</v>
      </c>
      <c r="C1528" s="2" t="s">
        <v>109</v>
      </c>
      <c r="D1528" s="2">
        <f t="shared" si="369"/>
        <v>2</v>
      </c>
      <c r="E1528" s="2">
        <f t="shared" ca="1" si="379"/>
        <v>8.6</v>
      </c>
      <c r="F1528" s="2">
        <f t="shared" ca="1" si="380"/>
        <v>216</v>
      </c>
      <c r="G1528" s="2">
        <f t="shared" ca="1" si="381"/>
        <v>100</v>
      </c>
      <c r="H1528" s="2">
        <f t="shared" ca="1" si="382"/>
        <v>7.4</v>
      </c>
      <c r="I1528" s="2">
        <f t="shared" ca="1" si="383"/>
        <v>4</v>
      </c>
      <c r="J1528" s="2">
        <f t="shared" ca="1" si="372"/>
        <v>12.899999999999999</v>
      </c>
      <c r="K1528" s="2">
        <f t="shared" ca="1" si="373"/>
        <v>2.16</v>
      </c>
      <c r="L1528" s="2">
        <f t="shared" ca="1" si="374"/>
        <v>1.5</v>
      </c>
      <c r="M1528" s="2">
        <f t="shared" ca="1" si="375"/>
        <v>0.37000000000000005</v>
      </c>
      <c r="N1528" s="14">
        <f t="shared" ca="1" si="376"/>
        <v>0.16</v>
      </c>
      <c r="O1528" s="2">
        <f t="shared" ca="1" si="377"/>
        <v>4.1900000000000004</v>
      </c>
      <c r="P1528" s="14">
        <f t="shared" ca="1" si="384"/>
        <v>1.2389380530973451</v>
      </c>
      <c r="Q1528" s="2">
        <f t="shared" ca="1" si="378"/>
        <v>68.141592920353972</v>
      </c>
      <c r="R1528" s="2">
        <f t="shared" ca="1" si="370"/>
        <v>72.33159292035397</v>
      </c>
      <c r="S1528" s="2">
        <v>0</v>
      </c>
      <c r="T1528" s="2">
        <v>0</v>
      </c>
      <c r="U1528" s="2">
        <v>0</v>
      </c>
      <c r="V1528" s="2">
        <v>0</v>
      </c>
      <c r="W1528" s="2">
        <f t="shared" ca="1" si="371"/>
        <v>85.231592920353961</v>
      </c>
    </row>
    <row r="1529" spans="1:23" hidden="1" x14ac:dyDescent="0.35">
      <c r="A1529" s="6" t="s">
        <v>71</v>
      </c>
      <c r="B1529" s="2" t="s">
        <v>134</v>
      </c>
      <c r="C1529" s="2" t="s">
        <v>109</v>
      </c>
      <c r="D1529" s="2">
        <f t="shared" si="369"/>
        <v>2</v>
      </c>
      <c r="E1529" s="2">
        <f t="shared" ca="1" si="379"/>
        <v>8.4</v>
      </c>
      <c r="F1529" s="2">
        <f t="shared" ca="1" si="380"/>
        <v>202</v>
      </c>
      <c r="G1529" s="2">
        <f t="shared" ca="1" si="381"/>
        <v>106</v>
      </c>
      <c r="H1529" s="2">
        <f t="shared" ca="1" si="382"/>
        <v>8.8000000000000007</v>
      </c>
      <c r="I1529" s="2">
        <f t="shared" ca="1" si="383"/>
        <v>10</v>
      </c>
      <c r="J1529" s="2">
        <f t="shared" ca="1" si="372"/>
        <v>12.600000000000001</v>
      </c>
      <c r="K1529" s="2">
        <f t="shared" ca="1" si="373"/>
        <v>2.02</v>
      </c>
      <c r="L1529" s="2">
        <f t="shared" ca="1" si="374"/>
        <v>1.5899999999999999</v>
      </c>
      <c r="M1529" s="2">
        <f t="shared" ca="1" si="375"/>
        <v>0.44000000000000006</v>
      </c>
      <c r="N1529" s="14">
        <f t="shared" ca="1" si="376"/>
        <v>0.2</v>
      </c>
      <c r="O1529" s="2">
        <f t="shared" ca="1" si="377"/>
        <v>4.25</v>
      </c>
      <c r="P1529" s="14">
        <f t="shared" ca="1" si="384"/>
        <v>1.8543046357615893</v>
      </c>
      <c r="Q1529" s="2">
        <f t="shared" ca="1" si="378"/>
        <v>101.98675496688742</v>
      </c>
      <c r="R1529" s="2">
        <f t="shared" ca="1" si="370"/>
        <v>106.23675496688742</v>
      </c>
      <c r="S1529" s="2">
        <v>0</v>
      </c>
      <c r="T1529" s="2">
        <v>0</v>
      </c>
      <c r="U1529" s="2">
        <v>0</v>
      </c>
      <c r="V1529" s="2">
        <v>0</v>
      </c>
      <c r="W1529" s="2">
        <f t="shared" ca="1" si="371"/>
        <v>118.83675496688741</v>
      </c>
    </row>
    <row r="1530" spans="1:23" hidden="1" x14ac:dyDescent="0.35">
      <c r="A1530" s="6" t="s">
        <v>72</v>
      </c>
      <c r="B1530" s="2" t="s">
        <v>134</v>
      </c>
      <c r="C1530" s="2" t="s">
        <v>109</v>
      </c>
      <c r="D1530" s="2">
        <f t="shared" ref="D1530:D1593" si="385">D1529</f>
        <v>2</v>
      </c>
      <c r="E1530" s="2">
        <f t="shared" ca="1" si="379"/>
        <v>7.6</v>
      </c>
      <c r="F1530" s="2">
        <f t="shared" ca="1" si="380"/>
        <v>180</v>
      </c>
      <c r="G1530" s="2">
        <f t="shared" ca="1" si="381"/>
        <v>90</v>
      </c>
      <c r="H1530" s="2">
        <f t="shared" ca="1" si="382"/>
        <v>8.4</v>
      </c>
      <c r="I1530" s="2">
        <f t="shared" ca="1" si="383"/>
        <v>10</v>
      </c>
      <c r="J1530" s="2">
        <f t="shared" ca="1" si="372"/>
        <v>11.399999999999999</v>
      </c>
      <c r="K1530" s="2">
        <f t="shared" ca="1" si="373"/>
        <v>1.8</v>
      </c>
      <c r="L1530" s="2">
        <f t="shared" ca="1" si="374"/>
        <v>1.3499999999999999</v>
      </c>
      <c r="M1530" s="2">
        <f t="shared" ca="1" si="375"/>
        <v>0.42000000000000004</v>
      </c>
      <c r="N1530" s="14">
        <f t="shared" ca="1" si="376"/>
        <v>0.2</v>
      </c>
      <c r="O1530" s="2">
        <f t="shared" ca="1" si="377"/>
        <v>3.77</v>
      </c>
      <c r="P1530" s="14">
        <f t="shared" ca="1" si="384"/>
        <v>1.3526570048309179</v>
      </c>
      <c r="Q1530" s="2">
        <f t="shared" ca="1" si="378"/>
        <v>74.39613526570048</v>
      </c>
      <c r="R1530" s="2">
        <f t="shared" ca="1" si="370"/>
        <v>78.166135265700476</v>
      </c>
      <c r="S1530" s="2">
        <v>0</v>
      </c>
      <c r="T1530" s="2">
        <v>0</v>
      </c>
      <c r="U1530" s="2">
        <v>0</v>
      </c>
      <c r="V1530" s="2">
        <v>0</v>
      </c>
      <c r="W1530" s="2">
        <f t="shared" ca="1" si="371"/>
        <v>89.566135265700467</v>
      </c>
    </row>
    <row r="1531" spans="1:23" hidden="1" x14ac:dyDescent="0.35">
      <c r="A1531" s="6" t="s">
        <v>73</v>
      </c>
      <c r="B1531" s="2" t="s">
        <v>134</v>
      </c>
      <c r="C1531" s="2" t="s">
        <v>109</v>
      </c>
      <c r="D1531" s="2">
        <f t="shared" si="385"/>
        <v>2</v>
      </c>
      <c r="E1531" s="2">
        <f t="shared" ca="1" si="379"/>
        <v>8.8000000000000007</v>
      </c>
      <c r="F1531" s="2">
        <f t="shared" ca="1" si="380"/>
        <v>212</v>
      </c>
      <c r="G1531" s="2">
        <f t="shared" ca="1" si="381"/>
        <v>108</v>
      </c>
      <c r="H1531" s="2">
        <f t="shared" ca="1" si="382"/>
        <v>8</v>
      </c>
      <c r="I1531" s="2">
        <f t="shared" ca="1" si="383"/>
        <v>12</v>
      </c>
      <c r="J1531" s="2">
        <f t="shared" ca="1" si="372"/>
        <v>13.200000000000001</v>
      </c>
      <c r="K1531" s="2">
        <f t="shared" ca="1" si="373"/>
        <v>2.12</v>
      </c>
      <c r="L1531" s="2">
        <f t="shared" ca="1" si="374"/>
        <v>1.6199999999999999</v>
      </c>
      <c r="M1531" s="2">
        <f t="shared" ca="1" si="375"/>
        <v>0.4</v>
      </c>
      <c r="N1531" s="14">
        <f t="shared" ca="1" si="376"/>
        <v>0.24</v>
      </c>
      <c r="O1531" s="2">
        <f t="shared" ca="1" si="377"/>
        <v>4.3800000000000008</v>
      </c>
      <c r="P1531" s="14">
        <f t="shared" ca="1" si="384"/>
        <v>1.6279069767441861</v>
      </c>
      <c r="Q1531" s="2">
        <f t="shared" ca="1" si="378"/>
        <v>89.534883720930239</v>
      </c>
      <c r="R1531" s="2">
        <f t="shared" ca="1" si="370"/>
        <v>93.914883720930234</v>
      </c>
      <c r="S1531" s="2">
        <v>0</v>
      </c>
      <c r="T1531" s="2">
        <v>0</v>
      </c>
      <c r="U1531" s="2">
        <v>0</v>
      </c>
      <c r="V1531" s="2">
        <v>0</v>
      </c>
      <c r="W1531" s="2">
        <f t="shared" ca="1" si="371"/>
        <v>107.11488372093024</v>
      </c>
    </row>
    <row r="1532" spans="1:23" hidden="1" x14ac:dyDescent="0.35">
      <c r="A1532" s="6" t="s">
        <v>74</v>
      </c>
      <c r="B1532" s="2" t="s">
        <v>134</v>
      </c>
      <c r="C1532" s="2" t="s">
        <v>109</v>
      </c>
      <c r="D1532" s="2">
        <f t="shared" si="385"/>
        <v>2</v>
      </c>
      <c r="E1532" s="2">
        <f t="shared" ca="1" si="379"/>
        <v>7</v>
      </c>
      <c r="F1532" s="2">
        <f t="shared" ca="1" si="380"/>
        <v>206</v>
      </c>
      <c r="G1532" s="2">
        <f t="shared" ca="1" si="381"/>
        <v>120</v>
      </c>
      <c r="H1532" s="2">
        <f t="shared" ca="1" si="382"/>
        <v>7.2</v>
      </c>
      <c r="I1532" s="2">
        <f t="shared" ca="1" si="383"/>
        <v>10</v>
      </c>
      <c r="J1532" s="2">
        <f t="shared" ca="1" si="372"/>
        <v>10.5</v>
      </c>
      <c r="K1532" s="2">
        <f t="shared" ca="1" si="373"/>
        <v>2.06</v>
      </c>
      <c r="L1532" s="2">
        <f t="shared" ca="1" si="374"/>
        <v>1.7999999999999998</v>
      </c>
      <c r="M1532" s="2">
        <f t="shared" ca="1" si="375"/>
        <v>0.36000000000000004</v>
      </c>
      <c r="N1532" s="14">
        <f t="shared" ca="1" si="376"/>
        <v>0.5</v>
      </c>
      <c r="O1532" s="2">
        <f t="shared" ca="1" si="377"/>
        <v>4.72</v>
      </c>
      <c r="P1532" s="14">
        <f t="shared" ca="1" si="384"/>
        <v>1.696969696969697</v>
      </c>
      <c r="Q1532" s="2">
        <f t="shared" ca="1" si="378"/>
        <v>93.333333333333343</v>
      </c>
      <c r="R1532" s="2">
        <f t="shared" ca="1" si="370"/>
        <v>98.053333333333342</v>
      </c>
      <c r="S1532" s="2">
        <v>0</v>
      </c>
      <c r="T1532" s="2">
        <v>0</v>
      </c>
      <c r="U1532" s="2">
        <v>0</v>
      </c>
      <c r="V1532" s="2">
        <v>0</v>
      </c>
      <c r="W1532" s="2">
        <f t="shared" ca="1" si="371"/>
        <v>108.55333333333334</v>
      </c>
    </row>
    <row r="1533" spans="1:23" hidden="1" x14ac:dyDescent="0.35">
      <c r="A1533" s="6" t="s">
        <v>75</v>
      </c>
      <c r="B1533" s="2" t="s">
        <v>134</v>
      </c>
      <c r="C1533" s="2" t="s">
        <v>109</v>
      </c>
      <c r="D1533" s="2">
        <f t="shared" si="385"/>
        <v>2</v>
      </c>
      <c r="E1533" s="2">
        <f t="shared" ca="1" si="379"/>
        <v>8.4</v>
      </c>
      <c r="F1533" s="2">
        <f t="shared" ca="1" si="380"/>
        <v>220</v>
      </c>
      <c r="G1533" s="2">
        <f t="shared" ca="1" si="381"/>
        <v>100</v>
      </c>
      <c r="H1533" s="2">
        <f t="shared" ca="1" si="382"/>
        <v>8.6</v>
      </c>
      <c r="I1533" s="2">
        <f t="shared" ca="1" si="383"/>
        <v>8</v>
      </c>
      <c r="J1533" s="2">
        <f t="shared" ca="1" si="372"/>
        <v>12.600000000000001</v>
      </c>
      <c r="K1533" s="2">
        <f t="shared" ca="1" si="373"/>
        <v>2.2000000000000002</v>
      </c>
      <c r="L1533" s="2">
        <f t="shared" ca="1" si="374"/>
        <v>1.5</v>
      </c>
      <c r="M1533" s="2">
        <f t="shared" ca="1" si="375"/>
        <v>0.43</v>
      </c>
      <c r="N1533" s="14">
        <f t="shared" ca="1" si="376"/>
        <v>0.4</v>
      </c>
      <c r="O1533" s="2">
        <f t="shared" ca="1" si="377"/>
        <v>4.53</v>
      </c>
      <c r="P1533" s="14">
        <f t="shared" ca="1" si="384"/>
        <v>1.1200000000000001</v>
      </c>
      <c r="Q1533" s="2">
        <f t="shared" ca="1" si="378"/>
        <v>61.600000000000009</v>
      </c>
      <c r="R1533" s="2">
        <f t="shared" ca="1" si="370"/>
        <v>66.13000000000001</v>
      </c>
      <c r="S1533" s="2">
        <v>0</v>
      </c>
      <c r="T1533" s="2">
        <v>0</v>
      </c>
      <c r="U1533" s="2">
        <v>0</v>
      </c>
      <c r="V1533" s="2">
        <v>0</v>
      </c>
      <c r="W1533" s="2">
        <f t="shared" ca="1" si="371"/>
        <v>78.730000000000018</v>
      </c>
    </row>
    <row r="1534" spans="1:23" hidden="1" x14ac:dyDescent="0.35">
      <c r="A1534" s="6" t="s">
        <v>76</v>
      </c>
      <c r="B1534" s="2" t="s">
        <v>134</v>
      </c>
      <c r="C1534" s="2" t="s">
        <v>109</v>
      </c>
      <c r="D1534" s="2">
        <f t="shared" si="385"/>
        <v>2</v>
      </c>
      <c r="E1534" s="2">
        <f t="shared" ca="1" si="379"/>
        <v>8.1999999999999993</v>
      </c>
      <c r="F1534" s="2">
        <f t="shared" ca="1" si="380"/>
        <v>204</v>
      </c>
      <c r="G1534" s="2">
        <f t="shared" ca="1" si="381"/>
        <v>92</v>
      </c>
      <c r="H1534" s="2">
        <f t="shared" ca="1" si="382"/>
        <v>8</v>
      </c>
      <c r="I1534" s="2">
        <f t="shared" ca="1" si="383"/>
        <v>4</v>
      </c>
      <c r="J1534" s="2">
        <f t="shared" ca="1" si="372"/>
        <v>12.299999999999999</v>
      </c>
      <c r="K1534" s="2">
        <f t="shared" ca="1" si="373"/>
        <v>2.04</v>
      </c>
      <c r="L1534" s="2">
        <f t="shared" ca="1" si="374"/>
        <v>1.38</v>
      </c>
      <c r="M1534" s="2">
        <f t="shared" ca="1" si="375"/>
        <v>0.4</v>
      </c>
      <c r="N1534" s="14">
        <f t="shared" ca="1" si="376"/>
        <v>0.16</v>
      </c>
      <c r="O1534" s="2">
        <f t="shared" ca="1" si="377"/>
        <v>3.98</v>
      </c>
      <c r="P1534" s="14">
        <f t="shared" ca="1" si="384"/>
        <v>1.1666666666666667</v>
      </c>
      <c r="Q1534" s="2">
        <f t="shared" ca="1" si="378"/>
        <v>64.166666666666671</v>
      </c>
      <c r="R1534" s="2">
        <f t="shared" ca="1" si="370"/>
        <v>68.146666666666675</v>
      </c>
      <c r="S1534" s="2">
        <v>0</v>
      </c>
      <c r="T1534" s="2">
        <v>0</v>
      </c>
      <c r="U1534" s="2">
        <v>0</v>
      </c>
      <c r="V1534" s="2">
        <v>0</v>
      </c>
      <c r="W1534" s="2">
        <f t="shared" ca="1" si="371"/>
        <v>80.446666666666673</v>
      </c>
    </row>
    <row r="1535" spans="1:23" hidden="1" x14ac:dyDescent="0.35">
      <c r="A1535" s="6" t="s">
        <v>77</v>
      </c>
      <c r="B1535" s="2" t="s">
        <v>134</v>
      </c>
      <c r="C1535" s="2" t="s">
        <v>109</v>
      </c>
      <c r="D1535" s="2">
        <f t="shared" si="385"/>
        <v>2</v>
      </c>
      <c r="E1535" s="2">
        <f t="shared" ca="1" si="379"/>
        <v>8.8000000000000007</v>
      </c>
      <c r="F1535" s="2">
        <f t="shared" ca="1" si="380"/>
        <v>216</v>
      </c>
      <c r="G1535" s="2">
        <f t="shared" ca="1" si="381"/>
        <v>100</v>
      </c>
      <c r="H1535" s="2">
        <f t="shared" ca="1" si="382"/>
        <v>8.4</v>
      </c>
      <c r="I1535" s="2">
        <f t="shared" ca="1" si="383"/>
        <v>10</v>
      </c>
      <c r="J1535" s="2">
        <f t="shared" ca="1" si="372"/>
        <v>13.200000000000001</v>
      </c>
      <c r="K1535" s="2">
        <f t="shared" ca="1" si="373"/>
        <v>2.16</v>
      </c>
      <c r="L1535" s="2">
        <f t="shared" ca="1" si="374"/>
        <v>1.5</v>
      </c>
      <c r="M1535" s="2">
        <f t="shared" ca="1" si="375"/>
        <v>0.42000000000000004</v>
      </c>
      <c r="N1535" s="14">
        <f t="shared" ca="1" si="376"/>
        <v>0.3</v>
      </c>
      <c r="O1535" s="2">
        <f t="shared" ca="1" si="377"/>
        <v>4.38</v>
      </c>
      <c r="P1535" s="14">
        <f t="shared" ca="1" si="384"/>
        <v>1.386138613861386</v>
      </c>
      <c r="Q1535" s="2">
        <f t="shared" ca="1" si="378"/>
        <v>76.237623762376231</v>
      </c>
      <c r="R1535" s="2">
        <f t="shared" ca="1" si="370"/>
        <v>80.617623762376226</v>
      </c>
      <c r="S1535" s="2">
        <v>0</v>
      </c>
      <c r="T1535" s="2">
        <v>0</v>
      </c>
      <c r="U1535" s="2">
        <v>0</v>
      </c>
      <c r="V1535" s="2">
        <v>0</v>
      </c>
      <c r="W1535" s="2">
        <f t="shared" ca="1" si="371"/>
        <v>93.817623762376229</v>
      </c>
    </row>
    <row r="1536" spans="1:23" hidden="1" x14ac:dyDescent="0.35">
      <c r="A1536" s="6" t="s">
        <v>78</v>
      </c>
      <c r="B1536" s="2" t="s">
        <v>134</v>
      </c>
      <c r="C1536" s="2" t="s">
        <v>109</v>
      </c>
      <c r="D1536" s="2">
        <f t="shared" si="385"/>
        <v>2</v>
      </c>
      <c r="E1536" s="2">
        <f t="shared" ca="1" si="379"/>
        <v>8.1999999999999993</v>
      </c>
      <c r="F1536" s="2">
        <f t="shared" ca="1" si="380"/>
        <v>218</v>
      </c>
      <c r="G1536" s="2">
        <f t="shared" ca="1" si="381"/>
        <v>98</v>
      </c>
      <c r="H1536" s="2">
        <f t="shared" ca="1" si="382"/>
        <v>7.2</v>
      </c>
      <c r="I1536" s="2">
        <f t="shared" ca="1" si="383"/>
        <v>12</v>
      </c>
      <c r="J1536" s="2">
        <f t="shared" ca="1" si="372"/>
        <v>12.299999999999999</v>
      </c>
      <c r="K1536" s="2">
        <f t="shared" ca="1" si="373"/>
        <v>2.1800000000000002</v>
      </c>
      <c r="L1536" s="2">
        <f t="shared" ca="1" si="374"/>
        <v>1.47</v>
      </c>
      <c r="M1536" s="2">
        <f t="shared" ca="1" si="375"/>
        <v>0.36000000000000004</v>
      </c>
      <c r="N1536" s="14">
        <f t="shared" ca="1" si="376"/>
        <v>0.24</v>
      </c>
      <c r="O1536" s="2">
        <f t="shared" ca="1" si="377"/>
        <v>4.2500000000000009</v>
      </c>
      <c r="P1536" s="14">
        <f t="shared" ca="1" si="384"/>
        <v>1.7391304347826086</v>
      </c>
      <c r="Q1536" s="2">
        <f t="shared" ca="1" si="378"/>
        <v>95.65217391304347</v>
      </c>
      <c r="R1536" s="2">
        <f t="shared" ca="1" si="370"/>
        <v>99.90217391304347</v>
      </c>
      <c r="S1536" s="2">
        <v>0</v>
      </c>
      <c r="T1536" s="2">
        <v>0</v>
      </c>
      <c r="U1536" s="2">
        <v>0</v>
      </c>
      <c r="V1536" s="2">
        <v>0</v>
      </c>
      <c r="W1536" s="2">
        <f t="shared" ca="1" si="371"/>
        <v>112.20217391304347</v>
      </c>
    </row>
    <row r="1537" spans="1:23" hidden="1" x14ac:dyDescent="0.35">
      <c r="A1537" s="6" t="s">
        <v>79</v>
      </c>
      <c r="B1537" s="2" t="s">
        <v>134</v>
      </c>
      <c r="C1537" s="2" t="s">
        <v>109</v>
      </c>
      <c r="D1537" s="2">
        <f t="shared" si="385"/>
        <v>2</v>
      </c>
      <c r="E1537" s="2">
        <f t="shared" ca="1" si="379"/>
        <v>8.1999999999999993</v>
      </c>
      <c r="F1537" s="2">
        <f t="shared" ca="1" si="380"/>
        <v>212</v>
      </c>
      <c r="G1537" s="2">
        <f t="shared" ca="1" si="381"/>
        <v>116</v>
      </c>
      <c r="H1537" s="2">
        <f t="shared" ca="1" si="382"/>
        <v>7.6</v>
      </c>
      <c r="I1537" s="2">
        <f t="shared" ca="1" si="383"/>
        <v>6</v>
      </c>
      <c r="J1537" s="2">
        <f t="shared" ca="1" si="372"/>
        <v>12.299999999999999</v>
      </c>
      <c r="K1537" s="2">
        <f t="shared" ca="1" si="373"/>
        <v>2.12</v>
      </c>
      <c r="L1537" s="2">
        <f t="shared" ca="1" si="374"/>
        <v>1.74</v>
      </c>
      <c r="M1537" s="2">
        <f t="shared" ca="1" si="375"/>
        <v>0.38</v>
      </c>
      <c r="N1537" s="14">
        <f t="shared" ca="1" si="376"/>
        <v>0.18</v>
      </c>
      <c r="O1537" s="2">
        <f t="shared" ca="1" si="377"/>
        <v>4.42</v>
      </c>
      <c r="P1537" s="14">
        <f t="shared" ca="1" si="384"/>
        <v>1.1715481171548117</v>
      </c>
      <c r="Q1537" s="2">
        <f t="shared" ca="1" si="378"/>
        <v>64.43514644351464</v>
      </c>
      <c r="R1537" s="2">
        <f t="shared" ca="1" si="370"/>
        <v>68.855146443514641</v>
      </c>
      <c r="S1537" s="2">
        <v>0</v>
      </c>
      <c r="T1537" s="2">
        <v>0</v>
      </c>
      <c r="U1537" s="2">
        <v>0</v>
      </c>
      <c r="V1537" s="2">
        <v>0</v>
      </c>
      <c r="W1537" s="2">
        <f t="shared" ca="1" si="371"/>
        <v>81.155146443514639</v>
      </c>
    </row>
    <row r="1538" spans="1:23" hidden="1" x14ac:dyDescent="0.35">
      <c r="A1538" s="6" t="s">
        <v>80</v>
      </c>
      <c r="B1538" s="2" t="s">
        <v>134</v>
      </c>
      <c r="C1538" s="2" t="s">
        <v>109</v>
      </c>
      <c r="D1538" s="2">
        <f t="shared" si="385"/>
        <v>2</v>
      </c>
      <c r="E1538" s="2">
        <f t="shared" ca="1" si="379"/>
        <v>7.4</v>
      </c>
      <c r="F1538" s="2">
        <f t="shared" ca="1" si="380"/>
        <v>190</v>
      </c>
      <c r="G1538" s="2">
        <f t="shared" ca="1" si="381"/>
        <v>118</v>
      </c>
      <c r="H1538" s="2">
        <f t="shared" ca="1" si="382"/>
        <v>8</v>
      </c>
      <c r="I1538" s="2">
        <f t="shared" ca="1" si="383"/>
        <v>10</v>
      </c>
      <c r="J1538" s="2">
        <f t="shared" ca="1" si="372"/>
        <v>11.100000000000001</v>
      </c>
      <c r="K1538" s="2">
        <f t="shared" ca="1" si="373"/>
        <v>1.9000000000000001</v>
      </c>
      <c r="L1538" s="2">
        <f t="shared" ca="1" si="374"/>
        <v>1.77</v>
      </c>
      <c r="M1538" s="2">
        <f t="shared" ca="1" si="375"/>
        <v>0.4</v>
      </c>
      <c r="N1538" s="14">
        <f t="shared" ca="1" si="376"/>
        <v>0.4</v>
      </c>
      <c r="O1538" s="2">
        <f t="shared" ca="1" si="377"/>
        <v>4.4700000000000006</v>
      </c>
      <c r="P1538" s="14">
        <f t="shared" ca="1" si="384"/>
        <v>1.1244979919678715</v>
      </c>
      <c r="Q1538" s="2">
        <f t="shared" ca="1" si="378"/>
        <v>61.847389558232933</v>
      </c>
      <c r="R1538" s="2">
        <f t="shared" ref="R1538:R1601" ca="1" si="386">SUM(Q1538,O1538)</f>
        <v>66.317389558232932</v>
      </c>
      <c r="S1538" s="2">
        <v>0</v>
      </c>
      <c r="T1538" s="2">
        <v>0</v>
      </c>
      <c r="U1538" s="2">
        <v>0</v>
      </c>
      <c r="V1538" s="2">
        <v>0</v>
      </c>
      <c r="W1538" s="2">
        <f t="shared" ref="W1538:W1601" ca="1" si="387">SUM(R1538:V1538,J1538)</f>
        <v>77.417389558232941</v>
      </c>
    </row>
    <row r="1539" spans="1:23" hidden="1" x14ac:dyDescent="0.35">
      <c r="A1539" s="6" t="s">
        <v>81</v>
      </c>
      <c r="B1539" s="2" t="s">
        <v>134</v>
      </c>
      <c r="C1539" s="2" t="s">
        <v>109</v>
      </c>
      <c r="D1539" s="2">
        <f t="shared" si="385"/>
        <v>2</v>
      </c>
      <c r="E1539" s="2">
        <f t="shared" ca="1" si="379"/>
        <v>7</v>
      </c>
      <c r="F1539" s="2">
        <f t="shared" ca="1" si="380"/>
        <v>186</v>
      </c>
      <c r="G1539" s="2">
        <f t="shared" ca="1" si="381"/>
        <v>120</v>
      </c>
      <c r="H1539" s="2">
        <f t="shared" ca="1" si="382"/>
        <v>8</v>
      </c>
      <c r="I1539" s="2">
        <f t="shared" ca="1" si="383"/>
        <v>8</v>
      </c>
      <c r="J1539" s="2">
        <f t="shared" ref="J1539:J1602" ca="1" si="388">1.5*E1539</f>
        <v>10.5</v>
      </c>
      <c r="K1539" s="2">
        <f t="shared" ref="K1539:K1602" ca="1" si="389">0.01*F1539</f>
        <v>1.86</v>
      </c>
      <c r="L1539" s="2">
        <f t="shared" ref="L1539:L1602" ca="1" si="390">0.015*G1539</f>
        <v>1.7999999999999998</v>
      </c>
      <c r="M1539" s="2">
        <f t="shared" ref="M1539:M1602" ca="1" si="391">0.05*H1539</f>
        <v>0.4</v>
      </c>
      <c r="N1539" s="14">
        <f t="shared" ref="N1539:N1602" ca="1" si="392">(RANDBETWEEN(2,5)/100)*I1539</f>
        <v>0.32</v>
      </c>
      <c r="O1539" s="2">
        <f t="shared" ref="O1539:O1602" ca="1" si="393">SUM(K1539:N1539)</f>
        <v>4.3800000000000008</v>
      </c>
      <c r="P1539" s="14">
        <f t="shared" ca="1" si="384"/>
        <v>1.308411214953271</v>
      </c>
      <c r="Q1539" s="2">
        <f t="shared" ref="Q1539:Q1602" ca="1" si="394">(55*P1539)</f>
        <v>71.962616822429908</v>
      </c>
      <c r="R1539" s="2">
        <f t="shared" ca="1" si="386"/>
        <v>76.342616822429903</v>
      </c>
      <c r="S1539" s="2">
        <v>0</v>
      </c>
      <c r="T1539" s="2">
        <v>0</v>
      </c>
      <c r="U1539" s="2">
        <v>0</v>
      </c>
      <c r="V1539" s="2">
        <v>0</v>
      </c>
      <c r="W1539" s="2">
        <f t="shared" ca="1" si="387"/>
        <v>86.842616822429903</v>
      </c>
    </row>
    <row r="1540" spans="1:23" hidden="1" x14ac:dyDescent="0.35">
      <c r="A1540" s="6" t="s">
        <v>82</v>
      </c>
      <c r="B1540" s="2" t="s">
        <v>134</v>
      </c>
      <c r="C1540" s="2" t="s">
        <v>109</v>
      </c>
      <c r="D1540" s="2">
        <f t="shared" si="385"/>
        <v>2</v>
      </c>
      <c r="E1540" s="2">
        <f t="shared" ca="1" si="379"/>
        <v>7.4</v>
      </c>
      <c r="F1540" s="2">
        <f t="shared" ca="1" si="380"/>
        <v>206</v>
      </c>
      <c r="G1540" s="2">
        <f t="shared" ca="1" si="381"/>
        <v>98</v>
      </c>
      <c r="H1540" s="2">
        <f t="shared" ca="1" si="382"/>
        <v>8</v>
      </c>
      <c r="I1540" s="2">
        <f t="shared" ca="1" si="383"/>
        <v>16</v>
      </c>
      <c r="J1540" s="2">
        <f t="shared" ca="1" si="388"/>
        <v>11.100000000000001</v>
      </c>
      <c r="K1540" s="2">
        <f t="shared" ca="1" si="389"/>
        <v>2.06</v>
      </c>
      <c r="L1540" s="2">
        <f t="shared" ca="1" si="390"/>
        <v>1.47</v>
      </c>
      <c r="M1540" s="2">
        <f t="shared" ca="1" si="391"/>
        <v>0.4</v>
      </c>
      <c r="N1540" s="14">
        <f t="shared" ca="1" si="392"/>
        <v>0.8</v>
      </c>
      <c r="O1540" s="2">
        <f t="shared" ca="1" si="393"/>
        <v>4.7300000000000004</v>
      </c>
      <c r="P1540" s="14">
        <f t="shared" ca="1" si="384"/>
        <v>1.2334801762114538</v>
      </c>
      <c r="Q1540" s="2">
        <f t="shared" ca="1" si="394"/>
        <v>67.841409691629963</v>
      </c>
      <c r="R1540" s="2">
        <f t="shared" ca="1" si="386"/>
        <v>72.571409691629967</v>
      </c>
      <c r="S1540" s="2">
        <v>0</v>
      </c>
      <c r="T1540" s="2">
        <v>0</v>
      </c>
      <c r="U1540" s="2">
        <v>0</v>
      </c>
      <c r="V1540" s="2">
        <v>0</v>
      </c>
      <c r="W1540" s="2">
        <f t="shared" ca="1" si="387"/>
        <v>83.671409691629975</v>
      </c>
    </row>
    <row r="1541" spans="1:23" hidden="1" x14ac:dyDescent="0.35">
      <c r="A1541" s="6" t="s">
        <v>83</v>
      </c>
      <c r="B1541" s="2" t="s">
        <v>134</v>
      </c>
      <c r="C1541" s="2" t="s">
        <v>109</v>
      </c>
      <c r="D1541" s="2">
        <f t="shared" si="385"/>
        <v>2</v>
      </c>
      <c r="E1541" s="2">
        <f t="shared" ca="1" si="379"/>
        <v>7</v>
      </c>
      <c r="F1541" s="2">
        <f t="shared" ca="1" si="380"/>
        <v>186</v>
      </c>
      <c r="G1541" s="2">
        <f t="shared" ca="1" si="381"/>
        <v>112</v>
      </c>
      <c r="H1541" s="2">
        <f t="shared" ca="1" si="382"/>
        <v>8.1999999999999993</v>
      </c>
      <c r="I1541" s="2">
        <f t="shared" ca="1" si="383"/>
        <v>16</v>
      </c>
      <c r="J1541" s="2">
        <f t="shared" ca="1" si="388"/>
        <v>10.5</v>
      </c>
      <c r="K1541" s="2">
        <f t="shared" ca="1" si="389"/>
        <v>1.86</v>
      </c>
      <c r="L1541" s="2">
        <f t="shared" ca="1" si="390"/>
        <v>1.68</v>
      </c>
      <c r="M1541" s="2">
        <f t="shared" ca="1" si="391"/>
        <v>0.41</v>
      </c>
      <c r="N1541" s="14">
        <f t="shared" ca="1" si="392"/>
        <v>0.8</v>
      </c>
      <c r="O1541" s="2">
        <f t="shared" ca="1" si="393"/>
        <v>4.75</v>
      </c>
      <c r="P1541" s="14">
        <f t="shared" ca="1" si="384"/>
        <v>1.3526570048309179</v>
      </c>
      <c r="Q1541" s="2">
        <f t="shared" ca="1" si="394"/>
        <v>74.39613526570048</v>
      </c>
      <c r="R1541" s="2">
        <f t="shared" ca="1" si="386"/>
        <v>79.14613526570048</v>
      </c>
      <c r="S1541" s="2">
        <v>0</v>
      </c>
      <c r="T1541" s="2">
        <v>0</v>
      </c>
      <c r="U1541" s="2">
        <v>0</v>
      </c>
      <c r="V1541" s="2">
        <v>0</v>
      </c>
      <c r="W1541" s="2">
        <f t="shared" ca="1" si="387"/>
        <v>89.64613526570048</v>
      </c>
    </row>
    <row r="1542" spans="1:23" hidden="1" x14ac:dyDescent="0.35">
      <c r="A1542" s="6" t="s">
        <v>84</v>
      </c>
      <c r="B1542" s="2" t="s">
        <v>134</v>
      </c>
      <c r="C1542" s="2" t="s">
        <v>109</v>
      </c>
      <c r="D1542" s="2">
        <f t="shared" si="385"/>
        <v>2</v>
      </c>
      <c r="E1542" s="2">
        <f t="shared" ca="1" si="379"/>
        <v>7.6</v>
      </c>
      <c r="F1542" s="2">
        <f t="shared" ca="1" si="380"/>
        <v>196</v>
      </c>
      <c r="G1542" s="2">
        <f t="shared" ca="1" si="381"/>
        <v>102</v>
      </c>
      <c r="H1542" s="2">
        <f t="shared" ca="1" si="382"/>
        <v>8.8000000000000007</v>
      </c>
      <c r="I1542" s="2">
        <f t="shared" ca="1" si="383"/>
        <v>12</v>
      </c>
      <c r="J1542" s="2">
        <f t="shared" ca="1" si="388"/>
        <v>11.399999999999999</v>
      </c>
      <c r="K1542" s="2">
        <f t="shared" ca="1" si="389"/>
        <v>1.96</v>
      </c>
      <c r="L1542" s="2">
        <f t="shared" ca="1" si="390"/>
        <v>1.53</v>
      </c>
      <c r="M1542" s="2">
        <f t="shared" ca="1" si="391"/>
        <v>0.44000000000000006</v>
      </c>
      <c r="N1542" s="14">
        <f t="shared" ca="1" si="392"/>
        <v>0.60000000000000009</v>
      </c>
      <c r="O1542" s="2">
        <f t="shared" ca="1" si="393"/>
        <v>4.53</v>
      </c>
      <c r="P1542" s="14">
        <f t="shared" ca="1" si="384"/>
        <v>1.6279069767441861</v>
      </c>
      <c r="Q1542" s="2">
        <f t="shared" ca="1" si="394"/>
        <v>89.534883720930239</v>
      </c>
      <c r="R1542" s="2">
        <f t="shared" ca="1" si="386"/>
        <v>94.06488372093024</v>
      </c>
      <c r="S1542" s="2">
        <v>0</v>
      </c>
      <c r="T1542" s="2">
        <v>0</v>
      </c>
      <c r="U1542" s="2">
        <v>0</v>
      </c>
      <c r="V1542" s="2">
        <v>0</v>
      </c>
      <c r="W1542" s="2">
        <f t="shared" ca="1" si="387"/>
        <v>105.46488372093023</v>
      </c>
    </row>
    <row r="1543" spans="1:23" hidden="1" x14ac:dyDescent="0.35">
      <c r="A1543" s="6" t="s">
        <v>85</v>
      </c>
      <c r="B1543" s="2" t="s">
        <v>134</v>
      </c>
      <c r="C1543" s="2" t="s">
        <v>109</v>
      </c>
      <c r="D1543" s="2">
        <f t="shared" si="385"/>
        <v>2</v>
      </c>
      <c r="E1543" s="2">
        <f t="shared" ca="1" si="379"/>
        <v>7.6</v>
      </c>
      <c r="F1543" s="2">
        <f t="shared" ca="1" si="380"/>
        <v>188</v>
      </c>
      <c r="G1543" s="2">
        <f t="shared" ca="1" si="381"/>
        <v>112</v>
      </c>
      <c r="H1543" s="2">
        <f t="shared" ca="1" si="382"/>
        <v>9</v>
      </c>
      <c r="I1543" s="2">
        <f t="shared" ca="1" si="383"/>
        <v>10</v>
      </c>
      <c r="J1543" s="2">
        <f t="shared" ca="1" si="388"/>
        <v>11.399999999999999</v>
      </c>
      <c r="K1543" s="2">
        <f t="shared" ca="1" si="389"/>
        <v>1.8800000000000001</v>
      </c>
      <c r="L1543" s="2">
        <f t="shared" ca="1" si="390"/>
        <v>1.68</v>
      </c>
      <c r="M1543" s="2">
        <f t="shared" ca="1" si="391"/>
        <v>0.45</v>
      </c>
      <c r="N1543" s="14">
        <f t="shared" ca="1" si="392"/>
        <v>0.5</v>
      </c>
      <c r="O1543" s="2">
        <f t="shared" ca="1" si="393"/>
        <v>4.51</v>
      </c>
      <c r="P1543" s="14">
        <f t="shared" ca="1" si="384"/>
        <v>1.2612612612612613</v>
      </c>
      <c r="Q1543" s="2">
        <f t="shared" ca="1" si="394"/>
        <v>69.369369369369366</v>
      </c>
      <c r="R1543" s="2">
        <f t="shared" ca="1" si="386"/>
        <v>73.879369369369371</v>
      </c>
      <c r="S1543" s="2">
        <v>0</v>
      </c>
      <c r="T1543" s="2">
        <v>0</v>
      </c>
      <c r="U1543" s="2">
        <v>0</v>
      </c>
      <c r="V1543" s="2">
        <v>0</v>
      </c>
      <c r="W1543" s="2">
        <f t="shared" ca="1" si="387"/>
        <v>85.279369369369363</v>
      </c>
    </row>
    <row r="1544" spans="1:23" hidden="1" x14ac:dyDescent="0.35">
      <c r="A1544" s="6" t="s">
        <v>86</v>
      </c>
      <c r="B1544" s="2" t="s">
        <v>134</v>
      </c>
      <c r="C1544" s="2" t="s">
        <v>109</v>
      </c>
      <c r="D1544" s="2">
        <f t="shared" si="385"/>
        <v>2</v>
      </c>
      <c r="E1544" s="2">
        <f t="shared" ca="1" si="379"/>
        <v>7.4</v>
      </c>
      <c r="F1544" s="2">
        <f t="shared" ca="1" si="380"/>
        <v>184</v>
      </c>
      <c r="G1544" s="2">
        <f t="shared" ca="1" si="381"/>
        <v>104</v>
      </c>
      <c r="H1544" s="2">
        <f t="shared" ca="1" si="382"/>
        <v>8.4</v>
      </c>
      <c r="I1544" s="2">
        <f t="shared" ca="1" si="383"/>
        <v>4</v>
      </c>
      <c r="J1544" s="2">
        <f t="shared" ca="1" si="388"/>
        <v>11.100000000000001</v>
      </c>
      <c r="K1544" s="2">
        <f t="shared" ca="1" si="389"/>
        <v>1.84</v>
      </c>
      <c r="L1544" s="2">
        <f t="shared" ca="1" si="390"/>
        <v>1.56</v>
      </c>
      <c r="M1544" s="2">
        <f t="shared" ca="1" si="391"/>
        <v>0.42000000000000004</v>
      </c>
      <c r="N1544" s="14">
        <f t="shared" ca="1" si="392"/>
        <v>0.16</v>
      </c>
      <c r="O1544" s="2">
        <f t="shared" ca="1" si="393"/>
        <v>3.9800000000000004</v>
      </c>
      <c r="P1544" s="14">
        <f t="shared" ca="1" si="384"/>
        <v>1.6</v>
      </c>
      <c r="Q1544" s="2">
        <f t="shared" ca="1" si="394"/>
        <v>88</v>
      </c>
      <c r="R1544" s="2">
        <f t="shared" ca="1" si="386"/>
        <v>91.98</v>
      </c>
      <c r="S1544" s="2">
        <v>0</v>
      </c>
      <c r="T1544" s="2">
        <v>0</v>
      </c>
      <c r="U1544" s="2">
        <v>0</v>
      </c>
      <c r="V1544" s="2">
        <v>0</v>
      </c>
      <c r="W1544" s="2">
        <f t="shared" ca="1" si="387"/>
        <v>103.08000000000001</v>
      </c>
    </row>
    <row r="1545" spans="1:23" hidden="1" x14ac:dyDescent="0.35">
      <c r="A1545" s="6" t="s">
        <v>87</v>
      </c>
      <c r="B1545" s="2" t="s">
        <v>134</v>
      </c>
      <c r="C1545" s="2" t="s">
        <v>109</v>
      </c>
      <c r="D1545" s="2">
        <f t="shared" si="385"/>
        <v>2</v>
      </c>
      <c r="E1545" s="2">
        <f t="shared" ca="1" si="379"/>
        <v>8.1999999999999993</v>
      </c>
      <c r="F1545" s="2">
        <f t="shared" ca="1" si="380"/>
        <v>214</v>
      </c>
      <c r="G1545" s="2">
        <f t="shared" ca="1" si="381"/>
        <v>112</v>
      </c>
      <c r="H1545" s="2">
        <f t="shared" ca="1" si="382"/>
        <v>7.8</v>
      </c>
      <c r="I1545" s="2">
        <f t="shared" ca="1" si="383"/>
        <v>4</v>
      </c>
      <c r="J1545" s="2">
        <f t="shared" ca="1" si="388"/>
        <v>12.299999999999999</v>
      </c>
      <c r="K1545" s="2">
        <f t="shared" ca="1" si="389"/>
        <v>2.14</v>
      </c>
      <c r="L1545" s="2">
        <f t="shared" ca="1" si="390"/>
        <v>1.68</v>
      </c>
      <c r="M1545" s="2">
        <f t="shared" ca="1" si="391"/>
        <v>0.39</v>
      </c>
      <c r="N1545" s="14">
        <f t="shared" ca="1" si="392"/>
        <v>0.12</v>
      </c>
      <c r="O1545" s="2">
        <f t="shared" ca="1" si="393"/>
        <v>4.33</v>
      </c>
      <c r="P1545" s="14">
        <f t="shared" ca="1" si="384"/>
        <v>1.2903225806451613</v>
      </c>
      <c r="Q1545" s="2">
        <f t="shared" ca="1" si="394"/>
        <v>70.967741935483872</v>
      </c>
      <c r="R1545" s="2">
        <f t="shared" ca="1" si="386"/>
        <v>75.29774193548387</v>
      </c>
      <c r="S1545" s="2">
        <v>0</v>
      </c>
      <c r="T1545" s="2">
        <v>0</v>
      </c>
      <c r="U1545" s="2">
        <v>0</v>
      </c>
      <c r="V1545" s="2">
        <v>0</v>
      </c>
      <c r="W1545" s="2">
        <f t="shared" ca="1" si="387"/>
        <v>87.597741935483867</v>
      </c>
    </row>
    <row r="1546" spans="1:23" hidden="1" x14ac:dyDescent="0.35">
      <c r="A1546" s="6" t="s">
        <v>88</v>
      </c>
      <c r="B1546" s="2" t="s">
        <v>134</v>
      </c>
      <c r="C1546" s="2" t="s">
        <v>109</v>
      </c>
      <c r="D1546" s="2">
        <f t="shared" si="385"/>
        <v>2</v>
      </c>
      <c r="E1546" s="2">
        <f t="shared" ca="1" si="379"/>
        <v>8.1999999999999993</v>
      </c>
      <c r="F1546" s="2">
        <f t="shared" ca="1" si="380"/>
        <v>206</v>
      </c>
      <c r="G1546" s="2">
        <f t="shared" ca="1" si="381"/>
        <v>102</v>
      </c>
      <c r="H1546" s="2">
        <f t="shared" ca="1" si="382"/>
        <v>7.6</v>
      </c>
      <c r="I1546" s="2">
        <f t="shared" ca="1" si="383"/>
        <v>8</v>
      </c>
      <c r="J1546" s="2">
        <f t="shared" ca="1" si="388"/>
        <v>12.299999999999999</v>
      </c>
      <c r="K1546" s="2">
        <f t="shared" ca="1" si="389"/>
        <v>2.06</v>
      </c>
      <c r="L1546" s="2">
        <f t="shared" ca="1" si="390"/>
        <v>1.53</v>
      </c>
      <c r="M1546" s="2">
        <f t="shared" ca="1" si="391"/>
        <v>0.38</v>
      </c>
      <c r="N1546" s="14">
        <f t="shared" ca="1" si="392"/>
        <v>0.16</v>
      </c>
      <c r="O1546" s="2">
        <f t="shared" ca="1" si="393"/>
        <v>4.13</v>
      </c>
      <c r="P1546" s="14">
        <f t="shared" ca="1" si="384"/>
        <v>1.7073170731707317</v>
      </c>
      <c r="Q1546" s="2">
        <f t="shared" ca="1" si="394"/>
        <v>93.902439024390247</v>
      </c>
      <c r="R1546" s="2">
        <f t="shared" ca="1" si="386"/>
        <v>98.032439024390243</v>
      </c>
      <c r="S1546" s="2">
        <v>0</v>
      </c>
      <c r="T1546" s="2">
        <v>0</v>
      </c>
      <c r="U1546" s="2">
        <v>0</v>
      </c>
      <c r="V1546" s="2">
        <v>0</v>
      </c>
      <c r="W1546" s="2">
        <f t="shared" ca="1" si="387"/>
        <v>110.33243902439024</v>
      </c>
    </row>
    <row r="1547" spans="1:23" hidden="1" x14ac:dyDescent="0.35">
      <c r="A1547" s="6" t="s">
        <v>89</v>
      </c>
      <c r="B1547" s="2" t="s">
        <v>134</v>
      </c>
      <c r="C1547" s="2" t="s">
        <v>109</v>
      </c>
      <c r="D1547" s="2">
        <f t="shared" si="385"/>
        <v>2</v>
      </c>
      <c r="E1547" s="2">
        <f t="shared" ca="1" si="379"/>
        <v>7.4</v>
      </c>
      <c r="F1547" s="2">
        <f t="shared" ca="1" si="380"/>
        <v>194</v>
      </c>
      <c r="G1547" s="2">
        <f t="shared" ca="1" si="381"/>
        <v>92</v>
      </c>
      <c r="H1547" s="2">
        <f t="shared" ca="1" si="382"/>
        <v>7.4</v>
      </c>
      <c r="I1547" s="2">
        <f t="shared" ca="1" si="383"/>
        <v>6</v>
      </c>
      <c r="J1547" s="2">
        <f t="shared" ca="1" si="388"/>
        <v>11.100000000000001</v>
      </c>
      <c r="K1547" s="2">
        <f t="shared" ca="1" si="389"/>
        <v>1.94</v>
      </c>
      <c r="L1547" s="2">
        <f t="shared" ca="1" si="390"/>
        <v>1.38</v>
      </c>
      <c r="M1547" s="2">
        <f t="shared" ca="1" si="391"/>
        <v>0.37000000000000005</v>
      </c>
      <c r="N1547" s="14">
        <f t="shared" ca="1" si="392"/>
        <v>0.24</v>
      </c>
      <c r="O1547" s="2">
        <f t="shared" ca="1" si="393"/>
        <v>3.9299999999999997</v>
      </c>
      <c r="P1547" s="14">
        <f t="shared" ca="1" si="384"/>
        <v>1.2334801762114538</v>
      </c>
      <c r="Q1547" s="2">
        <f t="shared" ca="1" si="394"/>
        <v>67.841409691629963</v>
      </c>
      <c r="R1547" s="2">
        <f t="shared" ca="1" si="386"/>
        <v>71.77140969162997</v>
      </c>
      <c r="S1547" s="2">
        <v>0</v>
      </c>
      <c r="T1547" s="2">
        <v>0</v>
      </c>
      <c r="U1547" s="2">
        <v>0</v>
      </c>
      <c r="V1547" s="2">
        <v>0</v>
      </c>
      <c r="W1547" s="2">
        <f t="shared" ca="1" si="387"/>
        <v>82.871409691629964</v>
      </c>
    </row>
    <row r="1548" spans="1:23" hidden="1" x14ac:dyDescent="0.35">
      <c r="A1548" s="6" t="s">
        <v>90</v>
      </c>
      <c r="B1548" s="2" t="s">
        <v>134</v>
      </c>
      <c r="C1548" s="2" t="s">
        <v>109</v>
      </c>
      <c r="D1548" s="2">
        <f t="shared" si="385"/>
        <v>2</v>
      </c>
      <c r="E1548" s="2">
        <f t="shared" ca="1" si="379"/>
        <v>7.4</v>
      </c>
      <c r="F1548" s="2">
        <f t="shared" ca="1" si="380"/>
        <v>198</v>
      </c>
      <c r="G1548" s="2">
        <f t="shared" ca="1" si="381"/>
        <v>96</v>
      </c>
      <c r="H1548" s="2">
        <f t="shared" ca="1" si="382"/>
        <v>7.6</v>
      </c>
      <c r="I1548" s="2">
        <f t="shared" ca="1" si="383"/>
        <v>16</v>
      </c>
      <c r="J1548" s="2">
        <f t="shared" ca="1" si="388"/>
        <v>11.100000000000001</v>
      </c>
      <c r="K1548" s="2">
        <f t="shared" ca="1" si="389"/>
        <v>1.98</v>
      </c>
      <c r="L1548" s="2">
        <f t="shared" ca="1" si="390"/>
        <v>1.44</v>
      </c>
      <c r="M1548" s="2">
        <f t="shared" ca="1" si="391"/>
        <v>0.38</v>
      </c>
      <c r="N1548" s="14">
        <f t="shared" ca="1" si="392"/>
        <v>0.64</v>
      </c>
      <c r="O1548" s="2">
        <f t="shared" ca="1" si="393"/>
        <v>4.4399999999999995</v>
      </c>
      <c r="P1548" s="14">
        <f t="shared" ca="1" si="384"/>
        <v>1.7610062893081762</v>
      </c>
      <c r="Q1548" s="2">
        <f t="shared" ca="1" si="394"/>
        <v>96.855345911949684</v>
      </c>
      <c r="R1548" s="2">
        <f t="shared" ca="1" si="386"/>
        <v>101.29534591194968</v>
      </c>
      <c r="S1548" s="2">
        <v>0</v>
      </c>
      <c r="T1548" s="2">
        <v>0</v>
      </c>
      <c r="U1548" s="2">
        <v>0</v>
      </c>
      <c r="V1548" s="2">
        <v>0</v>
      </c>
      <c r="W1548" s="2">
        <f t="shared" ca="1" si="387"/>
        <v>112.39534591194968</v>
      </c>
    </row>
    <row r="1549" spans="1:23" hidden="1" x14ac:dyDescent="0.35">
      <c r="A1549" s="6" t="s">
        <v>91</v>
      </c>
      <c r="B1549" s="2" t="s">
        <v>134</v>
      </c>
      <c r="C1549" s="2" t="s">
        <v>109</v>
      </c>
      <c r="D1549" s="2">
        <f t="shared" si="385"/>
        <v>2</v>
      </c>
      <c r="E1549" s="2">
        <f t="shared" ca="1" si="379"/>
        <v>7</v>
      </c>
      <c r="F1549" s="2">
        <f t="shared" ca="1" si="380"/>
        <v>210</v>
      </c>
      <c r="G1549" s="2">
        <f t="shared" ca="1" si="381"/>
        <v>96</v>
      </c>
      <c r="H1549" s="2">
        <f t="shared" ca="1" si="382"/>
        <v>7.8</v>
      </c>
      <c r="I1549" s="2">
        <f t="shared" ca="1" si="383"/>
        <v>12</v>
      </c>
      <c r="J1549" s="2">
        <f t="shared" ca="1" si="388"/>
        <v>10.5</v>
      </c>
      <c r="K1549" s="2">
        <f t="shared" ca="1" si="389"/>
        <v>2.1</v>
      </c>
      <c r="L1549" s="2">
        <f t="shared" ca="1" si="390"/>
        <v>1.44</v>
      </c>
      <c r="M1549" s="2">
        <f t="shared" ca="1" si="391"/>
        <v>0.39</v>
      </c>
      <c r="N1549" s="14">
        <f t="shared" ca="1" si="392"/>
        <v>0.48</v>
      </c>
      <c r="O1549" s="2">
        <f t="shared" ca="1" si="393"/>
        <v>4.41</v>
      </c>
      <c r="P1549" s="14">
        <f t="shared" ca="1" si="384"/>
        <v>1.4285714285714286</v>
      </c>
      <c r="Q1549" s="2">
        <f t="shared" ca="1" si="394"/>
        <v>78.571428571428569</v>
      </c>
      <c r="R1549" s="2">
        <f t="shared" ca="1" si="386"/>
        <v>82.981428571428566</v>
      </c>
      <c r="S1549" s="2">
        <v>0</v>
      </c>
      <c r="T1549" s="2">
        <v>0</v>
      </c>
      <c r="U1549" s="2">
        <v>0</v>
      </c>
      <c r="V1549" s="2">
        <v>0</v>
      </c>
      <c r="W1549" s="2">
        <f t="shared" ca="1" si="387"/>
        <v>93.481428571428566</v>
      </c>
    </row>
    <row r="1550" spans="1:23" hidden="1" x14ac:dyDescent="0.35">
      <c r="A1550" s="6" t="s">
        <v>92</v>
      </c>
      <c r="B1550" s="2" t="s">
        <v>134</v>
      </c>
      <c r="C1550" s="2" t="s">
        <v>109</v>
      </c>
      <c r="D1550" s="2">
        <f t="shared" si="385"/>
        <v>2</v>
      </c>
      <c r="E1550" s="2">
        <f t="shared" ca="1" si="379"/>
        <v>8.8000000000000007</v>
      </c>
      <c r="F1550" s="2">
        <f t="shared" ca="1" si="380"/>
        <v>190</v>
      </c>
      <c r="G1550" s="2">
        <f t="shared" ca="1" si="381"/>
        <v>118</v>
      </c>
      <c r="H1550" s="2">
        <f t="shared" ca="1" si="382"/>
        <v>8.8000000000000007</v>
      </c>
      <c r="I1550" s="2">
        <f t="shared" ca="1" si="383"/>
        <v>8</v>
      </c>
      <c r="J1550" s="2">
        <f t="shared" ca="1" si="388"/>
        <v>13.200000000000001</v>
      </c>
      <c r="K1550" s="2">
        <f t="shared" ca="1" si="389"/>
        <v>1.9000000000000001</v>
      </c>
      <c r="L1550" s="2">
        <f t="shared" ca="1" si="390"/>
        <v>1.77</v>
      </c>
      <c r="M1550" s="2">
        <f t="shared" ca="1" si="391"/>
        <v>0.44000000000000006</v>
      </c>
      <c r="N1550" s="14">
        <f t="shared" ca="1" si="392"/>
        <v>0.16</v>
      </c>
      <c r="O1550" s="2">
        <f t="shared" ca="1" si="393"/>
        <v>4.2700000000000005</v>
      </c>
      <c r="P1550" s="14">
        <f t="shared" ca="1" si="384"/>
        <v>1.222707423580786</v>
      </c>
      <c r="Q1550" s="2">
        <f t="shared" ca="1" si="394"/>
        <v>67.248908296943227</v>
      </c>
      <c r="R1550" s="2">
        <f t="shared" ca="1" si="386"/>
        <v>71.518908296943223</v>
      </c>
      <c r="S1550" s="2">
        <v>0</v>
      </c>
      <c r="T1550" s="2">
        <v>0</v>
      </c>
      <c r="U1550" s="2">
        <v>0</v>
      </c>
      <c r="V1550" s="2">
        <v>0</v>
      </c>
      <c r="W1550" s="2">
        <f t="shared" ca="1" si="387"/>
        <v>84.718908296943226</v>
      </c>
    </row>
    <row r="1551" spans="1:23" hidden="1" x14ac:dyDescent="0.35">
      <c r="A1551" s="6" t="s">
        <v>93</v>
      </c>
      <c r="B1551" s="2" t="s">
        <v>134</v>
      </c>
      <c r="C1551" s="2" t="s">
        <v>109</v>
      </c>
      <c r="D1551" s="2">
        <f t="shared" si="385"/>
        <v>2</v>
      </c>
      <c r="E1551" s="2">
        <f t="shared" ref="E1551:E1614" ca="1" si="395">(RANDBETWEEN(35,45)/10)*D1551</f>
        <v>8.1999999999999993</v>
      </c>
      <c r="F1551" s="2">
        <f t="shared" ref="F1551:F1614" ca="1" si="396">RANDBETWEEN(90,110)*D1551</f>
        <v>192</v>
      </c>
      <c r="G1551" s="2">
        <f t="shared" ref="G1551:G1614" ca="1" si="397">RANDBETWEEN(45,60)*D1551</f>
        <v>102</v>
      </c>
      <c r="H1551" s="2">
        <f t="shared" ref="H1551:H1614" ca="1" si="398">(RANDBETWEEN(35,45)/10)*D1551</f>
        <v>7.2</v>
      </c>
      <c r="I1551" s="2">
        <f t="shared" ref="I1551:I1614" ca="1" si="399">RANDBETWEEN(2,8)*D1551</f>
        <v>6</v>
      </c>
      <c r="J1551" s="2">
        <f t="shared" ca="1" si="388"/>
        <v>12.299999999999999</v>
      </c>
      <c r="K1551" s="2">
        <f t="shared" ca="1" si="389"/>
        <v>1.92</v>
      </c>
      <c r="L1551" s="2">
        <f t="shared" ca="1" si="390"/>
        <v>1.53</v>
      </c>
      <c r="M1551" s="2">
        <f t="shared" ca="1" si="391"/>
        <v>0.36000000000000004</v>
      </c>
      <c r="N1551" s="14">
        <f t="shared" ca="1" si="392"/>
        <v>0.18</v>
      </c>
      <c r="O1551" s="2">
        <f t="shared" ca="1" si="393"/>
        <v>3.99</v>
      </c>
      <c r="P1551" s="14">
        <f t="shared" ca="1" si="384"/>
        <v>1.8181818181818181</v>
      </c>
      <c r="Q1551" s="2">
        <f t="shared" ca="1" si="394"/>
        <v>100</v>
      </c>
      <c r="R1551" s="2">
        <f t="shared" ca="1" si="386"/>
        <v>103.99</v>
      </c>
      <c r="S1551" s="2">
        <v>0</v>
      </c>
      <c r="T1551" s="2">
        <v>0</v>
      </c>
      <c r="U1551" s="2">
        <v>0</v>
      </c>
      <c r="V1551" s="2">
        <v>0</v>
      </c>
      <c r="W1551" s="2">
        <f t="shared" ca="1" si="387"/>
        <v>116.28999999999999</v>
      </c>
    </row>
    <row r="1552" spans="1:23" hidden="1" x14ac:dyDescent="0.35">
      <c r="A1552" s="6" t="s">
        <v>94</v>
      </c>
      <c r="B1552" s="2" t="s">
        <v>134</v>
      </c>
      <c r="C1552" s="2" t="s">
        <v>109</v>
      </c>
      <c r="D1552" s="2">
        <f t="shared" si="385"/>
        <v>2</v>
      </c>
      <c r="E1552" s="2">
        <f t="shared" ca="1" si="395"/>
        <v>8</v>
      </c>
      <c r="F1552" s="2">
        <f t="shared" ca="1" si="396"/>
        <v>208</v>
      </c>
      <c r="G1552" s="2">
        <f t="shared" ca="1" si="397"/>
        <v>116</v>
      </c>
      <c r="H1552" s="2">
        <f t="shared" ca="1" si="398"/>
        <v>9</v>
      </c>
      <c r="I1552" s="2">
        <f t="shared" ca="1" si="399"/>
        <v>12</v>
      </c>
      <c r="J1552" s="2">
        <f t="shared" ca="1" si="388"/>
        <v>12</v>
      </c>
      <c r="K1552" s="2">
        <f t="shared" ca="1" si="389"/>
        <v>2.08</v>
      </c>
      <c r="L1552" s="2">
        <f t="shared" ca="1" si="390"/>
        <v>1.74</v>
      </c>
      <c r="M1552" s="2">
        <f t="shared" ca="1" si="391"/>
        <v>0.45</v>
      </c>
      <c r="N1552" s="14">
        <f t="shared" ca="1" si="392"/>
        <v>0.48</v>
      </c>
      <c r="O1552" s="2">
        <f t="shared" ca="1" si="393"/>
        <v>4.75</v>
      </c>
      <c r="P1552" s="14">
        <f t="shared" ca="1" si="384"/>
        <v>1.6766467065868262</v>
      </c>
      <c r="Q1552" s="2">
        <f t="shared" ca="1" si="394"/>
        <v>92.215568862275447</v>
      </c>
      <c r="R1552" s="2">
        <f t="shared" ca="1" si="386"/>
        <v>96.965568862275447</v>
      </c>
      <c r="S1552" s="2">
        <v>0</v>
      </c>
      <c r="T1552" s="2">
        <v>0</v>
      </c>
      <c r="U1552" s="2">
        <v>0</v>
      </c>
      <c r="V1552" s="2">
        <v>0</v>
      </c>
      <c r="W1552" s="2">
        <f t="shared" ca="1" si="387"/>
        <v>108.96556886227545</v>
      </c>
    </row>
    <row r="1553" spans="1:23" x14ac:dyDescent="0.35">
      <c r="A1553" s="6" t="s">
        <v>95</v>
      </c>
      <c r="B1553" s="2" t="s">
        <v>134</v>
      </c>
      <c r="C1553" s="2" t="s">
        <v>109</v>
      </c>
      <c r="D1553" s="2">
        <f t="shared" si="385"/>
        <v>2</v>
      </c>
      <c r="E1553" s="2">
        <f t="shared" ca="1" si="395"/>
        <v>9</v>
      </c>
      <c r="F1553" s="2">
        <f t="shared" ca="1" si="396"/>
        <v>212</v>
      </c>
      <c r="G1553" s="2">
        <f t="shared" ca="1" si="397"/>
        <v>92</v>
      </c>
      <c r="H1553" s="2">
        <f t="shared" ca="1" si="398"/>
        <v>8.4</v>
      </c>
      <c r="I1553" s="2">
        <f t="shared" ca="1" si="399"/>
        <v>4</v>
      </c>
      <c r="J1553" s="2">
        <f t="shared" ca="1" si="388"/>
        <v>13.5</v>
      </c>
      <c r="K1553" s="2">
        <f t="shared" ca="1" si="389"/>
        <v>2.12</v>
      </c>
      <c r="L1553" s="2">
        <f t="shared" ca="1" si="390"/>
        <v>1.38</v>
      </c>
      <c r="M1553" s="2">
        <f t="shared" ca="1" si="391"/>
        <v>0.42000000000000004</v>
      </c>
      <c r="N1553" s="14">
        <f t="shared" ca="1" si="392"/>
        <v>0.16</v>
      </c>
      <c r="O1553" s="2">
        <f t="shared" ca="1" si="393"/>
        <v>4.08</v>
      </c>
      <c r="P1553" s="14">
        <f t="shared" ca="1" si="384"/>
        <v>1.2121212121212122</v>
      </c>
      <c r="Q1553" s="2">
        <f t="shared" ca="1" si="394"/>
        <v>66.666666666666671</v>
      </c>
      <c r="R1553" s="2">
        <f t="shared" ca="1" si="386"/>
        <v>70.74666666666667</v>
      </c>
      <c r="S1553" s="2">
        <v>0</v>
      </c>
      <c r="T1553" s="2">
        <v>0</v>
      </c>
      <c r="U1553" s="2">
        <v>0</v>
      </c>
      <c r="V1553" s="2">
        <v>0</v>
      </c>
      <c r="W1553" s="2">
        <f t="shared" ca="1" si="387"/>
        <v>84.24666666666667</v>
      </c>
    </row>
    <row r="1554" spans="1:23" hidden="1" x14ac:dyDescent="0.35">
      <c r="A1554" s="6" t="s">
        <v>96</v>
      </c>
      <c r="B1554" s="2" t="s">
        <v>134</v>
      </c>
      <c r="C1554" s="2" t="s">
        <v>109</v>
      </c>
      <c r="D1554" s="2">
        <f t="shared" si="385"/>
        <v>2</v>
      </c>
      <c r="E1554" s="2">
        <f t="shared" ca="1" si="395"/>
        <v>8.6</v>
      </c>
      <c r="F1554" s="2">
        <f t="shared" ca="1" si="396"/>
        <v>190</v>
      </c>
      <c r="G1554" s="2">
        <f t="shared" ca="1" si="397"/>
        <v>110</v>
      </c>
      <c r="H1554" s="2">
        <f t="shared" ca="1" si="398"/>
        <v>8.4</v>
      </c>
      <c r="I1554" s="2">
        <f t="shared" ca="1" si="399"/>
        <v>14</v>
      </c>
      <c r="J1554" s="2">
        <f t="shared" ca="1" si="388"/>
        <v>12.899999999999999</v>
      </c>
      <c r="K1554" s="2">
        <f t="shared" ca="1" si="389"/>
        <v>1.9000000000000001</v>
      </c>
      <c r="L1554" s="2">
        <f t="shared" ca="1" si="390"/>
        <v>1.65</v>
      </c>
      <c r="M1554" s="2">
        <f t="shared" ca="1" si="391"/>
        <v>0.42000000000000004</v>
      </c>
      <c r="N1554" s="14">
        <f t="shared" ca="1" si="392"/>
        <v>0.56000000000000005</v>
      </c>
      <c r="O1554" s="2">
        <f t="shared" ca="1" si="393"/>
        <v>4.5299999999999994</v>
      </c>
      <c r="P1554" s="14">
        <f t="shared" ca="1" si="384"/>
        <v>1.3526570048309179</v>
      </c>
      <c r="Q1554" s="2">
        <f t="shared" ca="1" si="394"/>
        <v>74.39613526570048</v>
      </c>
      <c r="R1554" s="2">
        <f t="shared" ca="1" si="386"/>
        <v>78.926135265700481</v>
      </c>
      <c r="S1554" s="2">
        <v>0</v>
      </c>
      <c r="T1554" s="2">
        <v>0</v>
      </c>
      <c r="U1554" s="2">
        <v>0</v>
      </c>
      <c r="V1554" s="2">
        <v>0</v>
      </c>
      <c r="W1554" s="2">
        <f t="shared" ca="1" si="387"/>
        <v>91.826135265700486</v>
      </c>
    </row>
    <row r="1555" spans="1:23" hidden="1" x14ac:dyDescent="0.35">
      <c r="A1555" s="6" t="s">
        <v>97</v>
      </c>
      <c r="B1555" s="2" t="s">
        <v>134</v>
      </c>
      <c r="C1555" s="2" t="s">
        <v>109</v>
      </c>
      <c r="D1555" s="2">
        <f t="shared" si="385"/>
        <v>2</v>
      </c>
      <c r="E1555" s="2">
        <f t="shared" ca="1" si="395"/>
        <v>8.6</v>
      </c>
      <c r="F1555" s="2">
        <f t="shared" ca="1" si="396"/>
        <v>214</v>
      </c>
      <c r="G1555" s="2">
        <f t="shared" ca="1" si="397"/>
        <v>98</v>
      </c>
      <c r="H1555" s="2">
        <f t="shared" ca="1" si="398"/>
        <v>7.6</v>
      </c>
      <c r="I1555" s="2">
        <f t="shared" ca="1" si="399"/>
        <v>6</v>
      </c>
      <c r="J1555" s="2">
        <f t="shared" ca="1" si="388"/>
        <v>12.899999999999999</v>
      </c>
      <c r="K1555" s="2">
        <f t="shared" ca="1" si="389"/>
        <v>2.14</v>
      </c>
      <c r="L1555" s="2">
        <f t="shared" ca="1" si="390"/>
        <v>1.47</v>
      </c>
      <c r="M1555" s="2">
        <f t="shared" ca="1" si="391"/>
        <v>0.38</v>
      </c>
      <c r="N1555" s="14">
        <f t="shared" ca="1" si="392"/>
        <v>0.12</v>
      </c>
      <c r="O1555" s="2">
        <f t="shared" ca="1" si="393"/>
        <v>4.1100000000000003</v>
      </c>
      <c r="P1555" s="14">
        <f t="shared" ca="1" si="384"/>
        <v>1.7073170731707317</v>
      </c>
      <c r="Q1555" s="2">
        <f t="shared" ca="1" si="394"/>
        <v>93.902439024390247</v>
      </c>
      <c r="R1555" s="2">
        <f t="shared" ca="1" si="386"/>
        <v>98.012439024390247</v>
      </c>
      <c r="S1555" s="2">
        <v>0</v>
      </c>
      <c r="T1555" s="2">
        <v>0</v>
      </c>
      <c r="U1555" s="2">
        <v>0</v>
      </c>
      <c r="V1555" s="2">
        <v>0</v>
      </c>
      <c r="W1555" s="2">
        <f t="shared" ca="1" si="387"/>
        <v>110.91243902439024</v>
      </c>
    </row>
    <row r="1556" spans="1:23" hidden="1" x14ac:dyDescent="0.35">
      <c r="A1556" s="6" t="s">
        <v>62</v>
      </c>
      <c r="B1556" s="2" t="s">
        <v>135</v>
      </c>
      <c r="C1556" s="2" t="s">
        <v>109</v>
      </c>
      <c r="D1556" s="2">
        <f t="shared" si="385"/>
        <v>2</v>
      </c>
      <c r="E1556" s="2">
        <f t="shared" ca="1" si="395"/>
        <v>8.4</v>
      </c>
      <c r="F1556" s="2">
        <f t="shared" ca="1" si="396"/>
        <v>188</v>
      </c>
      <c r="G1556" s="2">
        <f t="shared" ca="1" si="397"/>
        <v>92</v>
      </c>
      <c r="H1556" s="2">
        <f t="shared" ca="1" si="398"/>
        <v>8</v>
      </c>
      <c r="I1556" s="2">
        <f t="shared" ca="1" si="399"/>
        <v>10</v>
      </c>
      <c r="J1556" s="2">
        <f t="shared" ca="1" si="388"/>
        <v>12.600000000000001</v>
      </c>
      <c r="K1556" s="2">
        <f t="shared" ca="1" si="389"/>
        <v>1.8800000000000001</v>
      </c>
      <c r="L1556" s="2">
        <f t="shared" ca="1" si="390"/>
        <v>1.38</v>
      </c>
      <c r="M1556" s="2">
        <f t="shared" ca="1" si="391"/>
        <v>0.4</v>
      </c>
      <c r="N1556" s="14">
        <f t="shared" ca="1" si="392"/>
        <v>0.2</v>
      </c>
      <c r="O1556" s="2">
        <f t="shared" ca="1" si="393"/>
        <v>3.86</v>
      </c>
      <c r="P1556" s="14">
        <f t="shared" ca="1" si="384"/>
        <v>1.5217391304347827</v>
      </c>
      <c r="Q1556" s="2">
        <f t="shared" ca="1" si="394"/>
        <v>83.695652173913047</v>
      </c>
      <c r="R1556" s="2">
        <f t="shared" ca="1" si="386"/>
        <v>87.555652173913046</v>
      </c>
      <c r="S1556" s="2">
        <v>0</v>
      </c>
      <c r="T1556" s="2">
        <v>0</v>
      </c>
      <c r="U1556" s="2">
        <v>0</v>
      </c>
      <c r="V1556" s="2">
        <v>0</v>
      </c>
      <c r="W1556" s="2">
        <f t="shared" ca="1" si="387"/>
        <v>100.15565217391304</v>
      </c>
    </row>
    <row r="1557" spans="1:23" hidden="1" x14ac:dyDescent="0.35">
      <c r="A1557" s="6" t="s">
        <v>63</v>
      </c>
      <c r="B1557" s="2" t="s">
        <v>135</v>
      </c>
      <c r="C1557" s="2" t="s">
        <v>109</v>
      </c>
      <c r="D1557" s="2">
        <f t="shared" si="385"/>
        <v>2</v>
      </c>
      <c r="E1557" s="2">
        <f t="shared" ca="1" si="395"/>
        <v>8</v>
      </c>
      <c r="F1557" s="2">
        <f t="shared" ca="1" si="396"/>
        <v>204</v>
      </c>
      <c r="G1557" s="2">
        <f t="shared" ca="1" si="397"/>
        <v>120</v>
      </c>
      <c r="H1557" s="2">
        <f t="shared" ca="1" si="398"/>
        <v>7.4</v>
      </c>
      <c r="I1557" s="2">
        <f t="shared" ca="1" si="399"/>
        <v>8</v>
      </c>
      <c r="J1557" s="2">
        <f t="shared" ca="1" si="388"/>
        <v>12</v>
      </c>
      <c r="K1557" s="2">
        <f t="shared" ca="1" si="389"/>
        <v>2.04</v>
      </c>
      <c r="L1557" s="2">
        <f t="shared" ca="1" si="390"/>
        <v>1.7999999999999998</v>
      </c>
      <c r="M1557" s="2">
        <f t="shared" ca="1" si="391"/>
        <v>0.37000000000000005</v>
      </c>
      <c r="N1557" s="14">
        <f t="shared" ca="1" si="392"/>
        <v>0.16</v>
      </c>
      <c r="O1557" s="2">
        <f t="shared" ca="1" si="393"/>
        <v>4.37</v>
      </c>
      <c r="P1557" s="14">
        <f t="shared" ca="1" si="384"/>
        <v>1.4358974358974359</v>
      </c>
      <c r="Q1557" s="2">
        <f t="shared" ca="1" si="394"/>
        <v>78.974358974358978</v>
      </c>
      <c r="R1557" s="2">
        <f t="shared" ca="1" si="386"/>
        <v>83.344358974358983</v>
      </c>
      <c r="S1557" s="2">
        <v>0</v>
      </c>
      <c r="T1557" s="2">
        <v>0</v>
      </c>
      <c r="U1557" s="2">
        <v>0</v>
      </c>
      <c r="V1557" s="2">
        <v>0</v>
      </c>
      <c r="W1557" s="2">
        <f t="shared" ca="1" si="387"/>
        <v>95.344358974358983</v>
      </c>
    </row>
    <row r="1558" spans="1:23" hidden="1" x14ac:dyDescent="0.35">
      <c r="A1558" s="6" t="s">
        <v>64</v>
      </c>
      <c r="B1558" s="2" t="s">
        <v>135</v>
      </c>
      <c r="C1558" s="2" t="s">
        <v>109</v>
      </c>
      <c r="D1558" s="2">
        <f t="shared" si="385"/>
        <v>2</v>
      </c>
      <c r="E1558" s="2">
        <f t="shared" ca="1" si="395"/>
        <v>7.2</v>
      </c>
      <c r="F1558" s="2">
        <f t="shared" ca="1" si="396"/>
        <v>180</v>
      </c>
      <c r="G1558" s="2">
        <f t="shared" ca="1" si="397"/>
        <v>102</v>
      </c>
      <c r="H1558" s="2">
        <f t="shared" ca="1" si="398"/>
        <v>8.1999999999999993</v>
      </c>
      <c r="I1558" s="2">
        <f t="shared" ca="1" si="399"/>
        <v>14</v>
      </c>
      <c r="J1558" s="2">
        <f t="shared" ca="1" si="388"/>
        <v>10.8</v>
      </c>
      <c r="K1558" s="2">
        <f t="shared" ca="1" si="389"/>
        <v>1.8</v>
      </c>
      <c r="L1558" s="2">
        <f t="shared" ca="1" si="390"/>
        <v>1.53</v>
      </c>
      <c r="M1558" s="2">
        <f t="shared" ca="1" si="391"/>
        <v>0.41</v>
      </c>
      <c r="N1558" s="14">
        <f t="shared" ca="1" si="392"/>
        <v>0.28000000000000003</v>
      </c>
      <c r="O1558" s="2">
        <f t="shared" ca="1" si="393"/>
        <v>4.0200000000000005</v>
      </c>
      <c r="P1558" s="14">
        <f t="shared" ca="1" si="384"/>
        <v>1.5135135135135136</v>
      </c>
      <c r="Q1558" s="2">
        <f t="shared" ca="1" si="394"/>
        <v>83.243243243243242</v>
      </c>
      <c r="R1558" s="2">
        <f t="shared" ca="1" si="386"/>
        <v>87.263243243243238</v>
      </c>
      <c r="S1558" s="2">
        <v>0</v>
      </c>
      <c r="T1558" s="2">
        <v>0</v>
      </c>
      <c r="U1558" s="2">
        <v>0</v>
      </c>
      <c r="V1558" s="2">
        <v>0</v>
      </c>
      <c r="W1558" s="2">
        <f t="shared" ca="1" si="387"/>
        <v>98.063243243243235</v>
      </c>
    </row>
    <row r="1559" spans="1:23" hidden="1" x14ac:dyDescent="0.35">
      <c r="A1559" s="6" t="s">
        <v>65</v>
      </c>
      <c r="B1559" s="2" t="s">
        <v>135</v>
      </c>
      <c r="C1559" s="2" t="s">
        <v>109</v>
      </c>
      <c r="D1559" s="2">
        <f t="shared" si="385"/>
        <v>2</v>
      </c>
      <c r="E1559" s="2">
        <f t="shared" ca="1" si="395"/>
        <v>7.2</v>
      </c>
      <c r="F1559" s="2">
        <f t="shared" ca="1" si="396"/>
        <v>186</v>
      </c>
      <c r="G1559" s="2">
        <f t="shared" ca="1" si="397"/>
        <v>96</v>
      </c>
      <c r="H1559" s="2">
        <f t="shared" ca="1" si="398"/>
        <v>8.1999999999999993</v>
      </c>
      <c r="I1559" s="2">
        <f t="shared" ca="1" si="399"/>
        <v>6</v>
      </c>
      <c r="J1559" s="2">
        <f t="shared" ca="1" si="388"/>
        <v>10.8</v>
      </c>
      <c r="K1559" s="2">
        <f t="shared" ca="1" si="389"/>
        <v>1.86</v>
      </c>
      <c r="L1559" s="2">
        <f t="shared" ca="1" si="390"/>
        <v>1.44</v>
      </c>
      <c r="M1559" s="2">
        <f t="shared" ca="1" si="391"/>
        <v>0.41</v>
      </c>
      <c r="N1559" s="14">
        <f t="shared" ca="1" si="392"/>
        <v>0.18</v>
      </c>
      <c r="O1559" s="2">
        <f t="shared" ca="1" si="393"/>
        <v>3.89</v>
      </c>
      <c r="P1559" s="14">
        <f t="shared" ca="1" si="384"/>
        <v>1.4736842105263157</v>
      </c>
      <c r="Q1559" s="2">
        <f t="shared" ca="1" si="394"/>
        <v>81.05263157894737</v>
      </c>
      <c r="R1559" s="2">
        <f t="shared" ca="1" si="386"/>
        <v>84.94263157894737</v>
      </c>
      <c r="S1559" s="2">
        <v>0</v>
      </c>
      <c r="T1559" s="2">
        <v>0</v>
      </c>
      <c r="U1559" s="2">
        <v>0</v>
      </c>
      <c r="V1559" s="2">
        <v>0</v>
      </c>
      <c r="W1559" s="2">
        <f t="shared" ca="1" si="387"/>
        <v>95.742631578947368</v>
      </c>
    </row>
    <row r="1560" spans="1:23" hidden="1" x14ac:dyDescent="0.35">
      <c r="A1560" s="6" t="s">
        <v>66</v>
      </c>
      <c r="B1560" s="2" t="s">
        <v>135</v>
      </c>
      <c r="C1560" s="2" t="s">
        <v>109</v>
      </c>
      <c r="D1560" s="2">
        <f t="shared" si="385"/>
        <v>2</v>
      </c>
      <c r="E1560" s="2">
        <f t="shared" ca="1" si="395"/>
        <v>7</v>
      </c>
      <c r="F1560" s="2">
        <f t="shared" ca="1" si="396"/>
        <v>198</v>
      </c>
      <c r="G1560" s="2">
        <f t="shared" ca="1" si="397"/>
        <v>102</v>
      </c>
      <c r="H1560" s="2">
        <f t="shared" ca="1" si="398"/>
        <v>8.4</v>
      </c>
      <c r="I1560" s="2">
        <f t="shared" ca="1" si="399"/>
        <v>10</v>
      </c>
      <c r="J1560" s="2">
        <f t="shared" ca="1" si="388"/>
        <v>10.5</v>
      </c>
      <c r="K1560" s="2">
        <f t="shared" ca="1" si="389"/>
        <v>1.98</v>
      </c>
      <c r="L1560" s="2">
        <f t="shared" ca="1" si="390"/>
        <v>1.53</v>
      </c>
      <c r="M1560" s="2">
        <f t="shared" ca="1" si="391"/>
        <v>0.42000000000000004</v>
      </c>
      <c r="N1560" s="14">
        <f t="shared" ca="1" si="392"/>
        <v>0.4</v>
      </c>
      <c r="O1560" s="2">
        <f t="shared" ca="1" si="393"/>
        <v>4.33</v>
      </c>
      <c r="P1560" s="14">
        <f t="shared" ca="1" si="384"/>
        <v>1.7177914110429449</v>
      </c>
      <c r="Q1560" s="2">
        <f t="shared" ca="1" si="394"/>
        <v>94.478527607361968</v>
      </c>
      <c r="R1560" s="2">
        <f t="shared" ca="1" si="386"/>
        <v>98.808527607361967</v>
      </c>
      <c r="S1560" s="2">
        <v>0</v>
      </c>
      <c r="T1560" s="2">
        <v>0</v>
      </c>
      <c r="U1560" s="2">
        <v>0</v>
      </c>
      <c r="V1560" s="2">
        <v>0</v>
      </c>
      <c r="W1560" s="2">
        <f t="shared" ca="1" si="387"/>
        <v>109.30852760736197</v>
      </c>
    </row>
    <row r="1561" spans="1:23" hidden="1" x14ac:dyDescent="0.35">
      <c r="A1561" s="6" t="s">
        <v>67</v>
      </c>
      <c r="B1561" s="2" t="s">
        <v>135</v>
      </c>
      <c r="C1561" s="2" t="s">
        <v>109</v>
      </c>
      <c r="D1561" s="2">
        <f t="shared" si="385"/>
        <v>2</v>
      </c>
      <c r="E1561" s="2">
        <f t="shared" ca="1" si="395"/>
        <v>8.8000000000000007</v>
      </c>
      <c r="F1561" s="2">
        <f t="shared" ca="1" si="396"/>
        <v>192</v>
      </c>
      <c r="G1561" s="2">
        <f t="shared" ca="1" si="397"/>
        <v>118</v>
      </c>
      <c r="H1561" s="2">
        <f t="shared" ca="1" si="398"/>
        <v>7.8</v>
      </c>
      <c r="I1561" s="2">
        <f t="shared" ca="1" si="399"/>
        <v>16</v>
      </c>
      <c r="J1561" s="2">
        <f t="shared" ca="1" si="388"/>
        <v>13.200000000000001</v>
      </c>
      <c r="K1561" s="2">
        <f t="shared" ca="1" si="389"/>
        <v>1.92</v>
      </c>
      <c r="L1561" s="2">
        <f t="shared" ca="1" si="390"/>
        <v>1.77</v>
      </c>
      <c r="M1561" s="2">
        <f t="shared" ca="1" si="391"/>
        <v>0.39</v>
      </c>
      <c r="N1561" s="14">
        <f t="shared" ca="1" si="392"/>
        <v>0.8</v>
      </c>
      <c r="O1561" s="2">
        <f t="shared" ca="1" si="393"/>
        <v>4.88</v>
      </c>
      <c r="P1561" s="14">
        <f t="shared" ca="1" si="384"/>
        <v>1.1290322580645162</v>
      </c>
      <c r="Q1561" s="2">
        <f t="shared" ca="1" si="394"/>
        <v>62.096774193548391</v>
      </c>
      <c r="R1561" s="2">
        <f t="shared" ca="1" si="386"/>
        <v>66.976774193548394</v>
      </c>
      <c r="S1561" s="2">
        <v>0</v>
      </c>
      <c r="T1561" s="2">
        <v>0</v>
      </c>
      <c r="U1561" s="2">
        <v>0</v>
      </c>
      <c r="V1561" s="2">
        <v>0</v>
      </c>
      <c r="W1561" s="2">
        <f t="shared" ca="1" si="387"/>
        <v>80.176774193548397</v>
      </c>
    </row>
    <row r="1562" spans="1:23" hidden="1" x14ac:dyDescent="0.35">
      <c r="A1562" s="6" t="s">
        <v>68</v>
      </c>
      <c r="B1562" s="2" t="s">
        <v>135</v>
      </c>
      <c r="C1562" s="2" t="s">
        <v>109</v>
      </c>
      <c r="D1562" s="2">
        <f t="shared" si="385"/>
        <v>2</v>
      </c>
      <c r="E1562" s="2">
        <f t="shared" ca="1" si="395"/>
        <v>9</v>
      </c>
      <c r="F1562" s="2">
        <f t="shared" ca="1" si="396"/>
        <v>186</v>
      </c>
      <c r="G1562" s="2">
        <f t="shared" ca="1" si="397"/>
        <v>94</v>
      </c>
      <c r="H1562" s="2">
        <f t="shared" ca="1" si="398"/>
        <v>7.2</v>
      </c>
      <c r="I1562" s="2">
        <f t="shared" ca="1" si="399"/>
        <v>12</v>
      </c>
      <c r="J1562" s="2">
        <f t="shared" ca="1" si="388"/>
        <v>13.5</v>
      </c>
      <c r="K1562" s="2">
        <f t="shared" ca="1" si="389"/>
        <v>1.86</v>
      </c>
      <c r="L1562" s="2">
        <f t="shared" ca="1" si="390"/>
        <v>1.41</v>
      </c>
      <c r="M1562" s="2">
        <f t="shared" ca="1" si="391"/>
        <v>0.36000000000000004</v>
      </c>
      <c r="N1562" s="14">
        <f t="shared" ca="1" si="392"/>
        <v>0.60000000000000009</v>
      </c>
      <c r="O1562" s="2">
        <f t="shared" ca="1" si="393"/>
        <v>4.2300000000000004</v>
      </c>
      <c r="P1562" s="14">
        <f t="shared" ca="1" si="384"/>
        <v>1.7177914110429449</v>
      </c>
      <c r="Q1562" s="2">
        <f t="shared" ca="1" si="394"/>
        <v>94.478527607361968</v>
      </c>
      <c r="R1562" s="2">
        <f t="shared" ca="1" si="386"/>
        <v>98.708527607361972</v>
      </c>
      <c r="S1562" s="2">
        <v>0</v>
      </c>
      <c r="T1562" s="2">
        <v>0</v>
      </c>
      <c r="U1562" s="2">
        <v>0</v>
      </c>
      <c r="V1562" s="2">
        <v>0</v>
      </c>
      <c r="W1562" s="2">
        <f t="shared" ca="1" si="387"/>
        <v>112.20852760736197</v>
      </c>
    </row>
    <row r="1563" spans="1:23" hidden="1" x14ac:dyDescent="0.35">
      <c r="A1563" s="6" t="s">
        <v>69</v>
      </c>
      <c r="B1563" s="2" t="s">
        <v>135</v>
      </c>
      <c r="C1563" s="2" t="s">
        <v>109</v>
      </c>
      <c r="D1563" s="2">
        <f t="shared" si="385"/>
        <v>2</v>
      </c>
      <c r="E1563" s="2">
        <f t="shared" ca="1" si="395"/>
        <v>7.4</v>
      </c>
      <c r="F1563" s="2">
        <f t="shared" ca="1" si="396"/>
        <v>186</v>
      </c>
      <c r="G1563" s="2">
        <f t="shared" ca="1" si="397"/>
        <v>116</v>
      </c>
      <c r="H1563" s="2">
        <f t="shared" ca="1" si="398"/>
        <v>7.8</v>
      </c>
      <c r="I1563" s="2">
        <f t="shared" ca="1" si="399"/>
        <v>4</v>
      </c>
      <c r="J1563" s="2">
        <f t="shared" ca="1" si="388"/>
        <v>11.100000000000001</v>
      </c>
      <c r="K1563" s="2">
        <f t="shared" ca="1" si="389"/>
        <v>1.86</v>
      </c>
      <c r="L1563" s="2">
        <f t="shared" ca="1" si="390"/>
        <v>1.74</v>
      </c>
      <c r="M1563" s="2">
        <f t="shared" ca="1" si="391"/>
        <v>0.39</v>
      </c>
      <c r="N1563" s="14">
        <f t="shared" ca="1" si="392"/>
        <v>0.12</v>
      </c>
      <c r="O1563" s="2">
        <f t="shared" ca="1" si="393"/>
        <v>4.1100000000000003</v>
      </c>
      <c r="P1563" s="14">
        <f t="shared" ca="1" si="384"/>
        <v>1.4583333333333333</v>
      </c>
      <c r="Q1563" s="2">
        <f t="shared" ca="1" si="394"/>
        <v>80.208333333333329</v>
      </c>
      <c r="R1563" s="2">
        <f t="shared" ca="1" si="386"/>
        <v>84.318333333333328</v>
      </c>
      <c r="S1563" s="2">
        <v>0</v>
      </c>
      <c r="T1563" s="2">
        <v>0</v>
      </c>
      <c r="U1563" s="2">
        <v>0</v>
      </c>
      <c r="V1563" s="2">
        <v>0</v>
      </c>
      <c r="W1563" s="2">
        <f t="shared" ca="1" si="387"/>
        <v>95.418333333333322</v>
      </c>
    </row>
    <row r="1564" spans="1:23" hidden="1" x14ac:dyDescent="0.35">
      <c r="A1564" s="6" t="s">
        <v>70</v>
      </c>
      <c r="B1564" s="2" t="s">
        <v>135</v>
      </c>
      <c r="C1564" s="2" t="s">
        <v>109</v>
      </c>
      <c r="D1564" s="2">
        <f t="shared" si="385"/>
        <v>2</v>
      </c>
      <c r="E1564" s="2">
        <f t="shared" ca="1" si="395"/>
        <v>7.2</v>
      </c>
      <c r="F1564" s="2">
        <f t="shared" ca="1" si="396"/>
        <v>212</v>
      </c>
      <c r="G1564" s="2">
        <f t="shared" ca="1" si="397"/>
        <v>96</v>
      </c>
      <c r="H1564" s="2">
        <f t="shared" ca="1" si="398"/>
        <v>7.2</v>
      </c>
      <c r="I1564" s="2">
        <f t="shared" ca="1" si="399"/>
        <v>10</v>
      </c>
      <c r="J1564" s="2">
        <f t="shared" ca="1" si="388"/>
        <v>10.8</v>
      </c>
      <c r="K1564" s="2">
        <f t="shared" ca="1" si="389"/>
        <v>2.12</v>
      </c>
      <c r="L1564" s="2">
        <f t="shared" ca="1" si="390"/>
        <v>1.44</v>
      </c>
      <c r="M1564" s="2">
        <f t="shared" ca="1" si="391"/>
        <v>0.36000000000000004</v>
      </c>
      <c r="N1564" s="14">
        <f t="shared" ca="1" si="392"/>
        <v>0.5</v>
      </c>
      <c r="O1564" s="2">
        <f t="shared" ca="1" si="393"/>
        <v>4.42</v>
      </c>
      <c r="P1564" s="14">
        <f t="shared" ca="1" si="384"/>
        <v>1.6666666666666667</v>
      </c>
      <c r="Q1564" s="2">
        <f t="shared" ca="1" si="394"/>
        <v>91.666666666666671</v>
      </c>
      <c r="R1564" s="2">
        <f t="shared" ca="1" si="386"/>
        <v>96.086666666666673</v>
      </c>
      <c r="S1564" s="2">
        <v>0</v>
      </c>
      <c r="T1564" s="2">
        <v>0</v>
      </c>
      <c r="U1564" s="2">
        <v>0</v>
      </c>
      <c r="V1564" s="2">
        <v>0</v>
      </c>
      <c r="W1564" s="2">
        <f t="shared" ca="1" si="387"/>
        <v>106.88666666666667</v>
      </c>
    </row>
    <row r="1565" spans="1:23" hidden="1" x14ac:dyDescent="0.35">
      <c r="A1565" s="6" t="s">
        <v>71</v>
      </c>
      <c r="B1565" s="2" t="s">
        <v>135</v>
      </c>
      <c r="C1565" s="2" t="s">
        <v>109</v>
      </c>
      <c r="D1565" s="2">
        <f t="shared" si="385"/>
        <v>2</v>
      </c>
      <c r="E1565" s="2">
        <f t="shared" ca="1" si="395"/>
        <v>7</v>
      </c>
      <c r="F1565" s="2">
        <f t="shared" ca="1" si="396"/>
        <v>188</v>
      </c>
      <c r="G1565" s="2">
        <f t="shared" ca="1" si="397"/>
        <v>102</v>
      </c>
      <c r="H1565" s="2">
        <f t="shared" ca="1" si="398"/>
        <v>7.2</v>
      </c>
      <c r="I1565" s="2">
        <f t="shared" ca="1" si="399"/>
        <v>6</v>
      </c>
      <c r="J1565" s="2">
        <f t="shared" ca="1" si="388"/>
        <v>10.5</v>
      </c>
      <c r="K1565" s="2">
        <f t="shared" ca="1" si="389"/>
        <v>1.8800000000000001</v>
      </c>
      <c r="L1565" s="2">
        <f t="shared" ca="1" si="390"/>
        <v>1.53</v>
      </c>
      <c r="M1565" s="2">
        <f t="shared" ca="1" si="391"/>
        <v>0.36000000000000004</v>
      </c>
      <c r="N1565" s="14">
        <f t="shared" ca="1" si="392"/>
        <v>0.12</v>
      </c>
      <c r="O1565" s="2">
        <f t="shared" ca="1" si="393"/>
        <v>3.89</v>
      </c>
      <c r="P1565" s="14">
        <f t="shared" ca="1" si="384"/>
        <v>1.8300653594771241</v>
      </c>
      <c r="Q1565" s="2">
        <f t="shared" ca="1" si="394"/>
        <v>100.65359477124183</v>
      </c>
      <c r="R1565" s="2">
        <f t="shared" ca="1" si="386"/>
        <v>104.54359477124183</v>
      </c>
      <c r="S1565" s="2">
        <v>0</v>
      </c>
      <c r="T1565" s="2">
        <v>0</v>
      </c>
      <c r="U1565" s="2">
        <v>0</v>
      </c>
      <c r="V1565" s="2">
        <v>0</v>
      </c>
      <c r="W1565" s="2">
        <f t="shared" ca="1" si="387"/>
        <v>115.04359477124183</v>
      </c>
    </row>
    <row r="1566" spans="1:23" hidden="1" x14ac:dyDescent="0.35">
      <c r="A1566" s="6" t="s">
        <v>72</v>
      </c>
      <c r="B1566" s="2" t="s">
        <v>135</v>
      </c>
      <c r="C1566" s="2" t="s">
        <v>109</v>
      </c>
      <c r="D1566" s="2">
        <f t="shared" si="385"/>
        <v>2</v>
      </c>
      <c r="E1566" s="2">
        <f t="shared" ca="1" si="395"/>
        <v>8.8000000000000007</v>
      </c>
      <c r="F1566" s="2">
        <f t="shared" ca="1" si="396"/>
        <v>196</v>
      </c>
      <c r="G1566" s="2">
        <f t="shared" ca="1" si="397"/>
        <v>104</v>
      </c>
      <c r="H1566" s="2">
        <f t="shared" ca="1" si="398"/>
        <v>7.4</v>
      </c>
      <c r="I1566" s="2">
        <f t="shared" ca="1" si="399"/>
        <v>14</v>
      </c>
      <c r="J1566" s="2">
        <f t="shared" ca="1" si="388"/>
        <v>13.200000000000001</v>
      </c>
      <c r="K1566" s="2">
        <f t="shared" ca="1" si="389"/>
        <v>1.96</v>
      </c>
      <c r="L1566" s="2">
        <f t="shared" ca="1" si="390"/>
        <v>1.56</v>
      </c>
      <c r="M1566" s="2">
        <f t="shared" ca="1" si="391"/>
        <v>0.37000000000000005</v>
      </c>
      <c r="N1566" s="14">
        <f t="shared" ca="1" si="392"/>
        <v>0.28000000000000003</v>
      </c>
      <c r="O1566" s="2">
        <f t="shared" ca="1" si="393"/>
        <v>4.17</v>
      </c>
      <c r="P1566" s="14">
        <f t="shared" ca="1" si="384"/>
        <v>1.7073170731707317</v>
      </c>
      <c r="Q1566" s="2">
        <f t="shared" ca="1" si="394"/>
        <v>93.902439024390247</v>
      </c>
      <c r="R1566" s="2">
        <f t="shared" ca="1" si="386"/>
        <v>98.072439024390249</v>
      </c>
      <c r="S1566" s="2">
        <v>0</v>
      </c>
      <c r="T1566" s="2">
        <v>0</v>
      </c>
      <c r="U1566" s="2">
        <v>0</v>
      </c>
      <c r="V1566" s="2">
        <v>0</v>
      </c>
      <c r="W1566" s="2">
        <f t="shared" ca="1" si="387"/>
        <v>111.27243902439025</v>
      </c>
    </row>
    <row r="1567" spans="1:23" hidden="1" x14ac:dyDescent="0.35">
      <c r="A1567" s="6" t="s">
        <v>73</v>
      </c>
      <c r="B1567" s="2" t="s">
        <v>135</v>
      </c>
      <c r="C1567" s="2" t="s">
        <v>109</v>
      </c>
      <c r="D1567" s="2">
        <f t="shared" si="385"/>
        <v>2</v>
      </c>
      <c r="E1567" s="2">
        <f t="shared" ca="1" si="395"/>
        <v>7</v>
      </c>
      <c r="F1567" s="2">
        <f t="shared" ca="1" si="396"/>
        <v>184</v>
      </c>
      <c r="G1567" s="2">
        <f t="shared" ca="1" si="397"/>
        <v>90</v>
      </c>
      <c r="H1567" s="2">
        <f t="shared" ca="1" si="398"/>
        <v>7.4</v>
      </c>
      <c r="I1567" s="2">
        <f t="shared" ca="1" si="399"/>
        <v>8</v>
      </c>
      <c r="J1567" s="2">
        <f t="shared" ca="1" si="388"/>
        <v>10.5</v>
      </c>
      <c r="K1567" s="2">
        <f t="shared" ca="1" si="389"/>
        <v>1.84</v>
      </c>
      <c r="L1567" s="2">
        <f t="shared" ca="1" si="390"/>
        <v>1.3499999999999999</v>
      </c>
      <c r="M1567" s="2">
        <f t="shared" ca="1" si="391"/>
        <v>0.37000000000000005</v>
      </c>
      <c r="N1567" s="14">
        <f t="shared" ca="1" si="392"/>
        <v>0.24</v>
      </c>
      <c r="O1567" s="2">
        <f t="shared" ca="1" si="393"/>
        <v>3.8</v>
      </c>
      <c r="P1567" s="14">
        <f t="shared" ca="1" si="384"/>
        <v>1.6</v>
      </c>
      <c r="Q1567" s="2">
        <f t="shared" ca="1" si="394"/>
        <v>88</v>
      </c>
      <c r="R1567" s="2">
        <f t="shared" ca="1" si="386"/>
        <v>91.8</v>
      </c>
      <c r="S1567" s="2">
        <v>0</v>
      </c>
      <c r="T1567" s="2">
        <v>0</v>
      </c>
      <c r="U1567" s="2">
        <v>0</v>
      </c>
      <c r="V1567" s="2">
        <v>0</v>
      </c>
      <c r="W1567" s="2">
        <f t="shared" ca="1" si="387"/>
        <v>102.3</v>
      </c>
    </row>
    <row r="1568" spans="1:23" hidden="1" x14ac:dyDescent="0.35">
      <c r="A1568" s="6" t="s">
        <v>74</v>
      </c>
      <c r="B1568" s="2" t="s">
        <v>135</v>
      </c>
      <c r="C1568" s="2" t="s">
        <v>109</v>
      </c>
      <c r="D1568" s="2">
        <f t="shared" si="385"/>
        <v>2</v>
      </c>
      <c r="E1568" s="2">
        <f t="shared" ca="1" si="395"/>
        <v>9</v>
      </c>
      <c r="F1568" s="2">
        <f t="shared" ca="1" si="396"/>
        <v>214</v>
      </c>
      <c r="G1568" s="2">
        <f t="shared" ca="1" si="397"/>
        <v>100</v>
      </c>
      <c r="H1568" s="2">
        <f t="shared" ca="1" si="398"/>
        <v>8</v>
      </c>
      <c r="I1568" s="2">
        <f t="shared" ca="1" si="399"/>
        <v>10</v>
      </c>
      <c r="J1568" s="2">
        <f t="shared" ca="1" si="388"/>
        <v>13.5</v>
      </c>
      <c r="K1568" s="2">
        <f t="shared" ca="1" si="389"/>
        <v>2.14</v>
      </c>
      <c r="L1568" s="2">
        <f t="shared" ca="1" si="390"/>
        <v>1.5</v>
      </c>
      <c r="M1568" s="2">
        <f t="shared" ca="1" si="391"/>
        <v>0.4</v>
      </c>
      <c r="N1568" s="14">
        <f t="shared" ca="1" si="392"/>
        <v>0.5</v>
      </c>
      <c r="O1568" s="2">
        <f t="shared" ca="1" si="393"/>
        <v>4.54</v>
      </c>
      <c r="P1568" s="14">
        <f t="shared" ca="1" si="384"/>
        <v>1.8666666666666667</v>
      </c>
      <c r="Q1568" s="2">
        <f t="shared" ca="1" si="394"/>
        <v>102.66666666666667</v>
      </c>
      <c r="R1568" s="2">
        <f t="shared" ca="1" si="386"/>
        <v>107.20666666666668</v>
      </c>
      <c r="S1568" s="2">
        <v>0</v>
      </c>
      <c r="T1568" s="2">
        <v>0</v>
      </c>
      <c r="U1568" s="2">
        <v>0</v>
      </c>
      <c r="V1568" s="2">
        <v>0</v>
      </c>
      <c r="W1568" s="2">
        <f t="shared" ca="1" si="387"/>
        <v>120.70666666666668</v>
      </c>
    </row>
    <row r="1569" spans="1:23" hidden="1" x14ac:dyDescent="0.35">
      <c r="A1569" s="6" t="s">
        <v>75</v>
      </c>
      <c r="B1569" s="2" t="s">
        <v>135</v>
      </c>
      <c r="C1569" s="2" t="s">
        <v>109</v>
      </c>
      <c r="D1569" s="2">
        <f t="shared" si="385"/>
        <v>2</v>
      </c>
      <c r="E1569" s="2">
        <f t="shared" ca="1" si="395"/>
        <v>8.8000000000000007</v>
      </c>
      <c r="F1569" s="2">
        <f t="shared" ca="1" si="396"/>
        <v>196</v>
      </c>
      <c r="G1569" s="2">
        <f t="shared" ca="1" si="397"/>
        <v>110</v>
      </c>
      <c r="H1569" s="2">
        <f t="shared" ca="1" si="398"/>
        <v>7</v>
      </c>
      <c r="I1569" s="2">
        <f t="shared" ca="1" si="399"/>
        <v>16</v>
      </c>
      <c r="J1569" s="2">
        <f t="shared" ca="1" si="388"/>
        <v>13.200000000000001</v>
      </c>
      <c r="K1569" s="2">
        <f t="shared" ca="1" si="389"/>
        <v>1.96</v>
      </c>
      <c r="L1569" s="2">
        <f t="shared" ca="1" si="390"/>
        <v>1.65</v>
      </c>
      <c r="M1569" s="2">
        <f t="shared" ca="1" si="391"/>
        <v>0.35000000000000003</v>
      </c>
      <c r="N1569" s="14">
        <f t="shared" ca="1" si="392"/>
        <v>0.8</v>
      </c>
      <c r="O1569" s="2">
        <f t="shared" ca="1" si="393"/>
        <v>4.76</v>
      </c>
      <c r="P1569" s="14">
        <f t="shared" ca="1" si="384"/>
        <v>1.3725490196078431</v>
      </c>
      <c r="Q1569" s="2">
        <f t="shared" ca="1" si="394"/>
        <v>75.490196078431367</v>
      </c>
      <c r="R1569" s="2">
        <f t="shared" ca="1" si="386"/>
        <v>80.250196078431372</v>
      </c>
      <c r="S1569" s="2">
        <v>0</v>
      </c>
      <c r="T1569" s="2">
        <v>0</v>
      </c>
      <c r="U1569" s="2">
        <v>0</v>
      </c>
      <c r="V1569" s="2">
        <v>0</v>
      </c>
      <c r="W1569" s="2">
        <f t="shared" ca="1" si="387"/>
        <v>93.450196078431375</v>
      </c>
    </row>
    <row r="1570" spans="1:23" hidden="1" x14ac:dyDescent="0.35">
      <c r="A1570" s="6" t="s">
        <v>76</v>
      </c>
      <c r="B1570" s="2" t="s">
        <v>135</v>
      </c>
      <c r="C1570" s="2" t="s">
        <v>109</v>
      </c>
      <c r="D1570" s="2">
        <f t="shared" si="385"/>
        <v>2</v>
      </c>
      <c r="E1570" s="2">
        <f t="shared" ca="1" si="395"/>
        <v>7.4</v>
      </c>
      <c r="F1570" s="2">
        <f t="shared" ca="1" si="396"/>
        <v>188</v>
      </c>
      <c r="G1570" s="2">
        <f t="shared" ca="1" si="397"/>
        <v>100</v>
      </c>
      <c r="H1570" s="2">
        <f t="shared" ca="1" si="398"/>
        <v>8</v>
      </c>
      <c r="I1570" s="2">
        <f t="shared" ca="1" si="399"/>
        <v>6</v>
      </c>
      <c r="J1570" s="2">
        <f t="shared" ca="1" si="388"/>
        <v>11.100000000000001</v>
      </c>
      <c r="K1570" s="2">
        <f t="shared" ca="1" si="389"/>
        <v>1.8800000000000001</v>
      </c>
      <c r="L1570" s="2">
        <f t="shared" ca="1" si="390"/>
        <v>1.5</v>
      </c>
      <c r="M1570" s="2">
        <f t="shared" ca="1" si="391"/>
        <v>0.4</v>
      </c>
      <c r="N1570" s="14">
        <f t="shared" ca="1" si="392"/>
        <v>0.24</v>
      </c>
      <c r="O1570" s="2">
        <f t="shared" ca="1" si="393"/>
        <v>4.0199999999999996</v>
      </c>
      <c r="P1570" s="14">
        <f t="shared" ca="1" si="384"/>
        <v>1.6867469879518073</v>
      </c>
      <c r="Q1570" s="2">
        <f t="shared" ca="1" si="394"/>
        <v>92.771084337349407</v>
      </c>
      <c r="R1570" s="2">
        <f t="shared" ca="1" si="386"/>
        <v>96.791084337349403</v>
      </c>
      <c r="S1570" s="2">
        <v>0</v>
      </c>
      <c r="T1570" s="2">
        <v>0</v>
      </c>
      <c r="U1570" s="2">
        <v>0</v>
      </c>
      <c r="V1570" s="2">
        <v>0</v>
      </c>
      <c r="W1570" s="2">
        <f t="shared" ca="1" si="387"/>
        <v>107.89108433734941</v>
      </c>
    </row>
    <row r="1571" spans="1:23" hidden="1" x14ac:dyDescent="0.35">
      <c r="A1571" s="6" t="s">
        <v>77</v>
      </c>
      <c r="B1571" s="2" t="s">
        <v>135</v>
      </c>
      <c r="C1571" s="2" t="s">
        <v>109</v>
      </c>
      <c r="D1571" s="2">
        <f t="shared" si="385"/>
        <v>2</v>
      </c>
      <c r="E1571" s="2">
        <f t="shared" ca="1" si="395"/>
        <v>7</v>
      </c>
      <c r="F1571" s="2">
        <f t="shared" ca="1" si="396"/>
        <v>184</v>
      </c>
      <c r="G1571" s="2">
        <f t="shared" ca="1" si="397"/>
        <v>104</v>
      </c>
      <c r="H1571" s="2">
        <f t="shared" ca="1" si="398"/>
        <v>8.6</v>
      </c>
      <c r="I1571" s="2">
        <f t="shared" ca="1" si="399"/>
        <v>14</v>
      </c>
      <c r="J1571" s="2">
        <f t="shared" ca="1" si="388"/>
        <v>10.5</v>
      </c>
      <c r="K1571" s="2">
        <f t="shared" ca="1" si="389"/>
        <v>1.84</v>
      </c>
      <c r="L1571" s="2">
        <f t="shared" ca="1" si="390"/>
        <v>1.56</v>
      </c>
      <c r="M1571" s="2">
        <f t="shared" ca="1" si="391"/>
        <v>0.43</v>
      </c>
      <c r="N1571" s="14">
        <f t="shared" ca="1" si="392"/>
        <v>0.28000000000000003</v>
      </c>
      <c r="O1571" s="2">
        <f t="shared" ca="1" si="393"/>
        <v>4.1100000000000003</v>
      </c>
      <c r="P1571" s="14">
        <f t="shared" ca="1" si="384"/>
        <v>1.1914893617021276</v>
      </c>
      <c r="Q1571" s="2">
        <f t="shared" ca="1" si="394"/>
        <v>65.531914893617014</v>
      </c>
      <c r="R1571" s="2">
        <f t="shared" ca="1" si="386"/>
        <v>69.641914893617013</v>
      </c>
      <c r="S1571" s="2">
        <v>0</v>
      </c>
      <c r="T1571" s="2">
        <v>0</v>
      </c>
      <c r="U1571" s="2">
        <v>0</v>
      </c>
      <c r="V1571" s="2">
        <v>0</v>
      </c>
      <c r="W1571" s="2">
        <f t="shared" ca="1" si="387"/>
        <v>80.141914893617013</v>
      </c>
    </row>
    <row r="1572" spans="1:23" hidden="1" x14ac:dyDescent="0.35">
      <c r="A1572" s="6" t="s">
        <v>78</v>
      </c>
      <c r="B1572" s="2" t="s">
        <v>135</v>
      </c>
      <c r="C1572" s="2" t="s">
        <v>109</v>
      </c>
      <c r="D1572" s="2">
        <f t="shared" si="385"/>
        <v>2</v>
      </c>
      <c r="E1572" s="2">
        <f t="shared" ca="1" si="395"/>
        <v>7.2</v>
      </c>
      <c r="F1572" s="2">
        <f t="shared" ca="1" si="396"/>
        <v>208</v>
      </c>
      <c r="G1572" s="2">
        <f t="shared" ca="1" si="397"/>
        <v>92</v>
      </c>
      <c r="H1572" s="2">
        <f t="shared" ca="1" si="398"/>
        <v>7.8</v>
      </c>
      <c r="I1572" s="2">
        <f t="shared" ca="1" si="399"/>
        <v>12</v>
      </c>
      <c r="J1572" s="2">
        <f t="shared" ca="1" si="388"/>
        <v>10.8</v>
      </c>
      <c r="K1572" s="2">
        <f t="shared" ca="1" si="389"/>
        <v>2.08</v>
      </c>
      <c r="L1572" s="2">
        <f t="shared" ca="1" si="390"/>
        <v>1.38</v>
      </c>
      <c r="M1572" s="2">
        <f t="shared" ca="1" si="391"/>
        <v>0.39</v>
      </c>
      <c r="N1572" s="14">
        <f t="shared" ca="1" si="392"/>
        <v>0.36</v>
      </c>
      <c r="O1572" s="2">
        <f t="shared" ca="1" si="393"/>
        <v>4.21</v>
      </c>
      <c r="P1572" s="14">
        <f t="shared" ca="1" si="384"/>
        <v>1.1618257261410789</v>
      </c>
      <c r="Q1572" s="2">
        <f t="shared" ca="1" si="394"/>
        <v>63.900414937759344</v>
      </c>
      <c r="R1572" s="2">
        <f t="shared" ca="1" si="386"/>
        <v>68.110414937759344</v>
      </c>
      <c r="S1572" s="2">
        <v>0</v>
      </c>
      <c r="T1572" s="2">
        <v>0</v>
      </c>
      <c r="U1572" s="2">
        <v>0</v>
      </c>
      <c r="V1572" s="2">
        <v>0</v>
      </c>
      <c r="W1572" s="2">
        <f t="shared" ca="1" si="387"/>
        <v>78.910414937759342</v>
      </c>
    </row>
    <row r="1573" spans="1:23" hidden="1" x14ac:dyDescent="0.35">
      <c r="A1573" s="6" t="s">
        <v>79</v>
      </c>
      <c r="B1573" s="2" t="s">
        <v>135</v>
      </c>
      <c r="C1573" s="2" t="s">
        <v>109</v>
      </c>
      <c r="D1573" s="2">
        <f t="shared" si="385"/>
        <v>2</v>
      </c>
      <c r="E1573" s="2">
        <f t="shared" ca="1" si="395"/>
        <v>7.8</v>
      </c>
      <c r="F1573" s="2">
        <f t="shared" ca="1" si="396"/>
        <v>188</v>
      </c>
      <c r="G1573" s="2">
        <f t="shared" ca="1" si="397"/>
        <v>106</v>
      </c>
      <c r="H1573" s="2">
        <f t="shared" ca="1" si="398"/>
        <v>7.8</v>
      </c>
      <c r="I1573" s="2">
        <f t="shared" ca="1" si="399"/>
        <v>6</v>
      </c>
      <c r="J1573" s="2">
        <f t="shared" ca="1" si="388"/>
        <v>11.7</v>
      </c>
      <c r="K1573" s="2">
        <f t="shared" ca="1" si="389"/>
        <v>1.8800000000000001</v>
      </c>
      <c r="L1573" s="2">
        <f t="shared" ca="1" si="390"/>
        <v>1.5899999999999999</v>
      </c>
      <c r="M1573" s="2">
        <f t="shared" ca="1" si="391"/>
        <v>0.39</v>
      </c>
      <c r="N1573" s="14">
        <f t="shared" ca="1" si="392"/>
        <v>0.12</v>
      </c>
      <c r="O1573" s="2">
        <f t="shared" ca="1" si="393"/>
        <v>3.98</v>
      </c>
      <c r="P1573" s="14">
        <f t="shared" ca="1" si="384"/>
        <v>1.3526570048309179</v>
      </c>
      <c r="Q1573" s="2">
        <f t="shared" ca="1" si="394"/>
        <v>74.39613526570048</v>
      </c>
      <c r="R1573" s="2">
        <f t="shared" ca="1" si="386"/>
        <v>78.376135265700484</v>
      </c>
      <c r="S1573" s="2">
        <v>0</v>
      </c>
      <c r="T1573" s="2">
        <v>0</v>
      </c>
      <c r="U1573" s="2">
        <v>0</v>
      </c>
      <c r="V1573" s="2">
        <v>0</v>
      </c>
      <c r="W1573" s="2">
        <f t="shared" ca="1" si="387"/>
        <v>90.076135265700486</v>
      </c>
    </row>
    <row r="1574" spans="1:23" hidden="1" x14ac:dyDescent="0.35">
      <c r="A1574" s="6" t="s">
        <v>80</v>
      </c>
      <c r="B1574" s="2" t="s">
        <v>135</v>
      </c>
      <c r="C1574" s="2" t="s">
        <v>109</v>
      </c>
      <c r="D1574" s="2">
        <f t="shared" si="385"/>
        <v>2</v>
      </c>
      <c r="E1574" s="2">
        <f t="shared" ca="1" si="395"/>
        <v>8.8000000000000007</v>
      </c>
      <c r="F1574" s="2">
        <f t="shared" ca="1" si="396"/>
        <v>212</v>
      </c>
      <c r="G1574" s="2">
        <f t="shared" ca="1" si="397"/>
        <v>90</v>
      </c>
      <c r="H1574" s="2">
        <f t="shared" ca="1" si="398"/>
        <v>8.6</v>
      </c>
      <c r="I1574" s="2">
        <f t="shared" ca="1" si="399"/>
        <v>8</v>
      </c>
      <c r="J1574" s="2">
        <f t="shared" ca="1" si="388"/>
        <v>13.200000000000001</v>
      </c>
      <c r="K1574" s="2">
        <f t="shared" ca="1" si="389"/>
        <v>2.12</v>
      </c>
      <c r="L1574" s="2">
        <f t="shared" ca="1" si="390"/>
        <v>1.3499999999999999</v>
      </c>
      <c r="M1574" s="2">
        <f t="shared" ca="1" si="391"/>
        <v>0.43</v>
      </c>
      <c r="N1574" s="14">
        <f t="shared" ca="1" si="392"/>
        <v>0.4</v>
      </c>
      <c r="O1574" s="2">
        <f t="shared" ca="1" si="393"/>
        <v>4.3</v>
      </c>
      <c r="P1574" s="14">
        <f t="shared" ca="1" si="384"/>
        <v>1.1244979919678715</v>
      </c>
      <c r="Q1574" s="2">
        <f t="shared" ca="1" si="394"/>
        <v>61.847389558232933</v>
      </c>
      <c r="R1574" s="2">
        <f t="shared" ca="1" si="386"/>
        <v>66.147389558232931</v>
      </c>
      <c r="S1574" s="2">
        <v>0</v>
      </c>
      <c r="T1574" s="2">
        <v>0</v>
      </c>
      <c r="U1574" s="2">
        <v>0</v>
      </c>
      <c r="V1574" s="2">
        <v>0</v>
      </c>
      <c r="W1574" s="2">
        <f t="shared" ca="1" si="387"/>
        <v>79.347389558232933</v>
      </c>
    </row>
    <row r="1575" spans="1:23" hidden="1" x14ac:dyDescent="0.35">
      <c r="A1575" s="6" t="s">
        <v>81</v>
      </c>
      <c r="B1575" s="2" t="s">
        <v>135</v>
      </c>
      <c r="C1575" s="2" t="s">
        <v>109</v>
      </c>
      <c r="D1575" s="2">
        <f t="shared" si="385"/>
        <v>2</v>
      </c>
      <c r="E1575" s="2">
        <f t="shared" ca="1" si="395"/>
        <v>8.8000000000000007</v>
      </c>
      <c r="F1575" s="2">
        <f t="shared" ca="1" si="396"/>
        <v>192</v>
      </c>
      <c r="G1575" s="2">
        <f t="shared" ca="1" si="397"/>
        <v>106</v>
      </c>
      <c r="H1575" s="2">
        <f t="shared" ca="1" si="398"/>
        <v>9</v>
      </c>
      <c r="I1575" s="2">
        <f t="shared" ca="1" si="399"/>
        <v>14</v>
      </c>
      <c r="J1575" s="2">
        <f t="shared" ca="1" si="388"/>
        <v>13.200000000000001</v>
      </c>
      <c r="K1575" s="2">
        <f t="shared" ca="1" si="389"/>
        <v>1.92</v>
      </c>
      <c r="L1575" s="2">
        <f t="shared" ca="1" si="390"/>
        <v>1.5899999999999999</v>
      </c>
      <c r="M1575" s="2">
        <f t="shared" ca="1" si="391"/>
        <v>0.45</v>
      </c>
      <c r="N1575" s="14">
        <f t="shared" ca="1" si="392"/>
        <v>0.28000000000000003</v>
      </c>
      <c r="O1575" s="2">
        <f t="shared" ca="1" si="393"/>
        <v>4.24</v>
      </c>
      <c r="P1575" s="14">
        <f t="shared" ca="1" si="384"/>
        <v>1.5217391304347827</v>
      </c>
      <c r="Q1575" s="2">
        <f t="shared" ca="1" si="394"/>
        <v>83.695652173913047</v>
      </c>
      <c r="R1575" s="2">
        <f t="shared" ca="1" si="386"/>
        <v>87.935652173913041</v>
      </c>
      <c r="S1575" s="2">
        <v>0</v>
      </c>
      <c r="T1575" s="2">
        <v>0</v>
      </c>
      <c r="U1575" s="2">
        <v>0</v>
      </c>
      <c r="V1575" s="2">
        <v>0</v>
      </c>
      <c r="W1575" s="2">
        <f t="shared" ca="1" si="387"/>
        <v>101.13565217391304</v>
      </c>
    </row>
    <row r="1576" spans="1:23" hidden="1" x14ac:dyDescent="0.35">
      <c r="A1576" s="6" t="s">
        <v>82</v>
      </c>
      <c r="B1576" s="2" t="s">
        <v>135</v>
      </c>
      <c r="C1576" s="2" t="s">
        <v>109</v>
      </c>
      <c r="D1576" s="2">
        <f t="shared" si="385"/>
        <v>2</v>
      </c>
      <c r="E1576" s="2">
        <f t="shared" ca="1" si="395"/>
        <v>7.8</v>
      </c>
      <c r="F1576" s="2">
        <f t="shared" ca="1" si="396"/>
        <v>220</v>
      </c>
      <c r="G1576" s="2">
        <f t="shared" ca="1" si="397"/>
        <v>106</v>
      </c>
      <c r="H1576" s="2">
        <f t="shared" ca="1" si="398"/>
        <v>8.8000000000000007</v>
      </c>
      <c r="I1576" s="2">
        <f t="shared" ca="1" si="399"/>
        <v>8</v>
      </c>
      <c r="J1576" s="2">
        <f t="shared" ca="1" si="388"/>
        <v>11.7</v>
      </c>
      <c r="K1576" s="2">
        <f t="shared" ca="1" si="389"/>
        <v>2.2000000000000002</v>
      </c>
      <c r="L1576" s="2">
        <f t="shared" ca="1" si="390"/>
        <v>1.5899999999999999</v>
      </c>
      <c r="M1576" s="2">
        <f t="shared" ca="1" si="391"/>
        <v>0.44000000000000006</v>
      </c>
      <c r="N1576" s="14">
        <f t="shared" ca="1" si="392"/>
        <v>0.32</v>
      </c>
      <c r="O1576" s="2">
        <f t="shared" ca="1" si="393"/>
        <v>4.5500000000000007</v>
      </c>
      <c r="P1576" s="14">
        <f t="shared" ca="1" si="384"/>
        <v>1.308411214953271</v>
      </c>
      <c r="Q1576" s="2">
        <f t="shared" ca="1" si="394"/>
        <v>71.962616822429908</v>
      </c>
      <c r="R1576" s="2">
        <f t="shared" ca="1" si="386"/>
        <v>76.512616822429905</v>
      </c>
      <c r="S1576" s="2">
        <v>0</v>
      </c>
      <c r="T1576" s="2">
        <v>0</v>
      </c>
      <c r="U1576" s="2">
        <v>0</v>
      </c>
      <c r="V1576" s="2">
        <v>0</v>
      </c>
      <c r="W1576" s="2">
        <f t="shared" ca="1" si="387"/>
        <v>88.212616822429908</v>
      </c>
    </row>
    <row r="1577" spans="1:23" hidden="1" x14ac:dyDescent="0.35">
      <c r="A1577" s="6" t="s">
        <v>83</v>
      </c>
      <c r="B1577" s="2" t="s">
        <v>135</v>
      </c>
      <c r="C1577" s="2" t="s">
        <v>109</v>
      </c>
      <c r="D1577" s="2">
        <f t="shared" si="385"/>
        <v>2</v>
      </c>
      <c r="E1577" s="2">
        <f t="shared" ca="1" si="395"/>
        <v>8.1999999999999993</v>
      </c>
      <c r="F1577" s="2">
        <f t="shared" ca="1" si="396"/>
        <v>220</v>
      </c>
      <c r="G1577" s="2">
        <f t="shared" ca="1" si="397"/>
        <v>114</v>
      </c>
      <c r="H1577" s="2">
        <f t="shared" ca="1" si="398"/>
        <v>8.6</v>
      </c>
      <c r="I1577" s="2">
        <f t="shared" ca="1" si="399"/>
        <v>4</v>
      </c>
      <c r="J1577" s="2">
        <f t="shared" ca="1" si="388"/>
        <v>12.299999999999999</v>
      </c>
      <c r="K1577" s="2">
        <f t="shared" ca="1" si="389"/>
        <v>2.2000000000000002</v>
      </c>
      <c r="L1577" s="2">
        <f t="shared" ca="1" si="390"/>
        <v>1.71</v>
      </c>
      <c r="M1577" s="2">
        <f t="shared" ca="1" si="391"/>
        <v>0.43</v>
      </c>
      <c r="N1577" s="14">
        <f t="shared" ca="1" si="392"/>
        <v>0.08</v>
      </c>
      <c r="O1577" s="2">
        <f t="shared" ca="1" si="393"/>
        <v>4.42</v>
      </c>
      <c r="P1577" s="14">
        <f t="shared" ca="1" si="384"/>
        <v>1.4893617021276595</v>
      </c>
      <c r="Q1577" s="2">
        <f t="shared" ca="1" si="394"/>
        <v>81.914893617021278</v>
      </c>
      <c r="R1577" s="2">
        <f t="shared" ca="1" si="386"/>
        <v>86.33489361702128</v>
      </c>
      <c r="S1577" s="2">
        <v>0</v>
      </c>
      <c r="T1577" s="2">
        <v>0</v>
      </c>
      <c r="U1577" s="2">
        <v>0</v>
      </c>
      <c r="V1577" s="2">
        <v>0</v>
      </c>
      <c r="W1577" s="2">
        <f t="shared" ca="1" si="387"/>
        <v>98.634893617021277</v>
      </c>
    </row>
    <row r="1578" spans="1:23" hidden="1" x14ac:dyDescent="0.35">
      <c r="A1578" s="6" t="s">
        <v>84</v>
      </c>
      <c r="B1578" s="2" t="s">
        <v>135</v>
      </c>
      <c r="C1578" s="2" t="s">
        <v>109</v>
      </c>
      <c r="D1578" s="2">
        <f t="shared" si="385"/>
        <v>2</v>
      </c>
      <c r="E1578" s="2">
        <f t="shared" ca="1" si="395"/>
        <v>9</v>
      </c>
      <c r="F1578" s="2">
        <f t="shared" ca="1" si="396"/>
        <v>210</v>
      </c>
      <c r="G1578" s="2">
        <f t="shared" ca="1" si="397"/>
        <v>90</v>
      </c>
      <c r="H1578" s="2">
        <f t="shared" ca="1" si="398"/>
        <v>7</v>
      </c>
      <c r="I1578" s="2">
        <f t="shared" ca="1" si="399"/>
        <v>4</v>
      </c>
      <c r="J1578" s="2">
        <f t="shared" ca="1" si="388"/>
        <v>13.5</v>
      </c>
      <c r="K1578" s="2">
        <f t="shared" ca="1" si="389"/>
        <v>2.1</v>
      </c>
      <c r="L1578" s="2">
        <f t="shared" ca="1" si="390"/>
        <v>1.3499999999999999</v>
      </c>
      <c r="M1578" s="2">
        <f t="shared" ca="1" si="391"/>
        <v>0.35000000000000003</v>
      </c>
      <c r="N1578" s="14">
        <f t="shared" ca="1" si="392"/>
        <v>0.2</v>
      </c>
      <c r="O1578" s="2">
        <f t="shared" ca="1" si="393"/>
        <v>4</v>
      </c>
      <c r="P1578" s="14">
        <f t="shared" ca="1" si="384"/>
        <v>1.3023255813953489</v>
      </c>
      <c r="Q1578" s="2">
        <f t="shared" ca="1" si="394"/>
        <v>71.627906976744185</v>
      </c>
      <c r="R1578" s="2">
        <f t="shared" ca="1" si="386"/>
        <v>75.627906976744185</v>
      </c>
      <c r="S1578" s="2">
        <v>0</v>
      </c>
      <c r="T1578" s="2">
        <v>0</v>
      </c>
      <c r="U1578" s="2">
        <v>0</v>
      </c>
      <c r="V1578" s="2">
        <v>0</v>
      </c>
      <c r="W1578" s="2">
        <f t="shared" ca="1" si="387"/>
        <v>89.127906976744185</v>
      </c>
    </row>
    <row r="1579" spans="1:23" hidden="1" x14ac:dyDescent="0.35">
      <c r="A1579" s="6" t="s">
        <v>85</v>
      </c>
      <c r="B1579" s="2" t="s">
        <v>135</v>
      </c>
      <c r="C1579" s="2" t="s">
        <v>109</v>
      </c>
      <c r="D1579" s="2">
        <f t="shared" si="385"/>
        <v>2</v>
      </c>
      <c r="E1579" s="2">
        <f t="shared" ca="1" si="395"/>
        <v>7.2</v>
      </c>
      <c r="F1579" s="2">
        <f t="shared" ca="1" si="396"/>
        <v>194</v>
      </c>
      <c r="G1579" s="2">
        <f t="shared" ca="1" si="397"/>
        <v>110</v>
      </c>
      <c r="H1579" s="2">
        <f t="shared" ca="1" si="398"/>
        <v>8.8000000000000007</v>
      </c>
      <c r="I1579" s="2">
        <f t="shared" ca="1" si="399"/>
        <v>14</v>
      </c>
      <c r="J1579" s="2">
        <f t="shared" ca="1" si="388"/>
        <v>10.8</v>
      </c>
      <c r="K1579" s="2">
        <f t="shared" ca="1" si="389"/>
        <v>1.94</v>
      </c>
      <c r="L1579" s="2">
        <f t="shared" ca="1" si="390"/>
        <v>1.65</v>
      </c>
      <c r="M1579" s="2">
        <f t="shared" ca="1" si="391"/>
        <v>0.44000000000000006</v>
      </c>
      <c r="N1579" s="14">
        <f t="shared" ca="1" si="392"/>
        <v>0.28000000000000003</v>
      </c>
      <c r="O1579" s="2">
        <f t="shared" ca="1" si="393"/>
        <v>4.3100000000000005</v>
      </c>
      <c r="P1579" s="14">
        <f t="shared" ca="1" si="384"/>
        <v>1.320754716981132</v>
      </c>
      <c r="Q1579" s="2">
        <f t="shared" ca="1" si="394"/>
        <v>72.641509433962256</v>
      </c>
      <c r="R1579" s="2">
        <f t="shared" ca="1" si="386"/>
        <v>76.951509433962258</v>
      </c>
      <c r="S1579" s="2">
        <v>0</v>
      </c>
      <c r="T1579" s="2">
        <v>0</v>
      </c>
      <c r="U1579" s="2">
        <v>0</v>
      </c>
      <c r="V1579" s="2">
        <v>0</v>
      </c>
      <c r="W1579" s="2">
        <f t="shared" ca="1" si="387"/>
        <v>87.751509433962255</v>
      </c>
    </row>
    <row r="1580" spans="1:23" hidden="1" x14ac:dyDescent="0.35">
      <c r="A1580" s="6" t="s">
        <v>86</v>
      </c>
      <c r="B1580" s="2" t="s">
        <v>135</v>
      </c>
      <c r="C1580" s="2" t="s">
        <v>109</v>
      </c>
      <c r="D1580" s="2">
        <f t="shared" si="385"/>
        <v>2</v>
      </c>
      <c r="E1580" s="2">
        <f t="shared" ca="1" si="395"/>
        <v>7.6</v>
      </c>
      <c r="F1580" s="2">
        <f t="shared" ca="1" si="396"/>
        <v>190</v>
      </c>
      <c r="G1580" s="2">
        <f t="shared" ca="1" si="397"/>
        <v>104</v>
      </c>
      <c r="H1580" s="2">
        <f t="shared" ca="1" si="398"/>
        <v>7.6</v>
      </c>
      <c r="I1580" s="2">
        <f t="shared" ca="1" si="399"/>
        <v>12</v>
      </c>
      <c r="J1580" s="2">
        <f t="shared" ca="1" si="388"/>
        <v>11.399999999999999</v>
      </c>
      <c r="K1580" s="2">
        <f t="shared" ca="1" si="389"/>
        <v>1.9000000000000001</v>
      </c>
      <c r="L1580" s="2">
        <f t="shared" ca="1" si="390"/>
        <v>1.56</v>
      </c>
      <c r="M1580" s="2">
        <f t="shared" ca="1" si="391"/>
        <v>0.38</v>
      </c>
      <c r="N1580" s="14">
        <f t="shared" ca="1" si="392"/>
        <v>0.36</v>
      </c>
      <c r="O1580" s="2">
        <f t="shared" ca="1" si="393"/>
        <v>4.2</v>
      </c>
      <c r="P1580" s="14">
        <f t="shared" ca="1" si="384"/>
        <v>1.222707423580786</v>
      </c>
      <c r="Q1580" s="2">
        <f t="shared" ca="1" si="394"/>
        <v>67.248908296943227</v>
      </c>
      <c r="R1580" s="2">
        <f t="shared" ca="1" si="386"/>
        <v>71.44890829694323</v>
      </c>
      <c r="S1580" s="2">
        <v>0</v>
      </c>
      <c r="T1580" s="2">
        <v>0</v>
      </c>
      <c r="U1580" s="2">
        <v>0</v>
      </c>
      <c r="V1580" s="2">
        <v>0</v>
      </c>
      <c r="W1580" s="2">
        <f t="shared" ca="1" si="387"/>
        <v>82.848908296943222</v>
      </c>
    </row>
    <row r="1581" spans="1:23" hidden="1" x14ac:dyDescent="0.35">
      <c r="A1581" s="6" t="s">
        <v>87</v>
      </c>
      <c r="B1581" s="2" t="s">
        <v>135</v>
      </c>
      <c r="C1581" s="2" t="s">
        <v>109</v>
      </c>
      <c r="D1581" s="2">
        <f t="shared" si="385"/>
        <v>2</v>
      </c>
      <c r="E1581" s="2">
        <f t="shared" ca="1" si="395"/>
        <v>8.4</v>
      </c>
      <c r="F1581" s="2">
        <f t="shared" ca="1" si="396"/>
        <v>188</v>
      </c>
      <c r="G1581" s="2">
        <f t="shared" ca="1" si="397"/>
        <v>120</v>
      </c>
      <c r="H1581" s="2">
        <f t="shared" ca="1" si="398"/>
        <v>8.1999999999999993</v>
      </c>
      <c r="I1581" s="2">
        <f t="shared" ca="1" si="399"/>
        <v>10</v>
      </c>
      <c r="J1581" s="2">
        <f t="shared" ca="1" si="388"/>
        <v>12.600000000000001</v>
      </c>
      <c r="K1581" s="2">
        <f t="shared" ca="1" si="389"/>
        <v>1.8800000000000001</v>
      </c>
      <c r="L1581" s="2">
        <f t="shared" ca="1" si="390"/>
        <v>1.7999999999999998</v>
      </c>
      <c r="M1581" s="2">
        <f t="shared" ca="1" si="391"/>
        <v>0.41</v>
      </c>
      <c r="N1581" s="14">
        <f t="shared" ca="1" si="392"/>
        <v>0.3</v>
      </c>
      <c r="O1581" s="2">
        <f t="shared" ca="1" si="393"/>
        <v>4.3899999999999997</v>
      </c>
      <c r="P1581" s="14">
        <f t="shared" ca="1" si="384"/>
        <v>1.3930348258706469</v>
      </c>
      <c r="Q1581" s="2">
        <f t="shared" ca="1" si="394"/>
        <v>76.616915422885583</v>
      </c>
      <c r="R1581" s="2">
        <f t="shared" ca="1" si="386"/>
        <v>81.006915422885584</v>
      </c>
      <c r="S1581" s="2">
        <v>0</v>
      </c>
      <c r="T1581" s="2">
        <v>0</v>
      </c>
      <c r="U1581" s="2">
        <v>0</v>
      </c>
      <c r="V1581" s="2">
        <v>0</v>
      </c>
      <c r="W1581" s="2">
        <f t="shared" ca="1" si="387"/>
        <v>93.606915422885578</v>
      </c>
    </row>
    <row r="1582" spans="1:23" hidden="1" x14ac:dyDescent="0.35">
      <c r="A1582" s="6" t="s">
        <v>88</v>
      </c>
      <c r="B1582" s="2" t="s">
        <v>135</v>
      </c>
      <c r="C1582" s="2" t="s">
        <v>109</v>
      </c>
      <c r="D1582" s="2">
        <f t="shared" si="385"/>
        <v>2</v>
      </c>
      <c r="E1582" s="2">
        <f t="shared" ca="1" si="395"/>
        <v>9</v>
      </c>
      <c r="F1582" s="2">
        <f t="shared" ca="1" si="396"/>
        <v>192</v>
      </c>
      <c r="G1582" s="2">
        <f t="shared" ca="1" si="397"/>
        <v>96</v>
      </c>
      <c r="H1582" s="2">
        <f t="shared" ca="1" si="398"/>
        <v>7.6</v>
      </c>
      <c r="I1582" s="2">
        <f t="shared" ca="1" si="399"/>
        <v>14</v>
      </c>
      <c r="J1582" s="2">
        <f t="shared" ca="1" si="388"/>
        <v>13.5</v>
      </c>
      <c r="K1582" s="2">
        <f t="shared" ca="1" si="389"/>
        <v>1.92</v>
      </c>
      <c r="L1582" s="2">
        <f t="shared" ca="1" si="390"/>
        <v>1.44</v>
      </c>
      <c r="M1582" s="2">
        <f t="shared" ca="1" si="391"/>
        <v>0.38</v>
      </c>
      <c r="N1582" s="14">
        <f t="shared" ca="1" si="392"/>
        <v>0.70000000000000007</v>
      </c>
      <c r="O1582" s="2">
        <f t="shared" ca="1" si="393"/>
        <v>4.4399999999999995</v>
      </c>
      <c r="P1582" s="14">
        <f t="shared" ca="1" si="384"/>
        <v>1.4432989690721649</v>
      </c>
      <c r="Q1582" s="2">
        <f t="shared" ca="1" si="394"/>
        <v>79.381443298969074</v>
      </c>
      <c r="R1582" s="2">
        <f t="shared" ca="1" si="386"/>
        <v>83.821443298969072</v>
      </c>
      <c r="S1582" s="2">
        <v>0</v>
      </c>
      <c r="T1582" s="2">
        <v>0</v>
      </c>
      <c r="U1582" s="2">
        <v>0</v>
      </c>
      <c r="V1582" s="2">
        <v>0</v>
      </c>
      <c r="W1582" s="2">
        <f t="shared" ca="1" si="387"/>
        <v>97.321443298969072</v>
      </c>
    </row>
    <row r="1583" spans="1:23" hidden="1" x14ac:dyDescent="0.35">
      <c r="A1583" s="6" t="s">
        <v>89</v>
      </c>
      <c r="B1583" s="2" t="s">
        <v>135</v>
      </c>
      <c r="C1583" s="2" t="s">
        <v>109</v>
      </c>
      <c r="D1583" s="2">
        <f t="shared" si="385"/>
        <v>2</v>
      </c>
      <c r="E1583" s="2">
        <f t="shared" ca="1" si="395"/>
        <v>7.2</v>
      </c>
      <c r="F1583" s="2">
        <f t="shared" ca="1" si="396"/>
        <v>200</v>
      </c>
      <c r="G1583" s="2">
        <f t="shared" ca="1" si="397"/>
        <v>114</v>
      </c>
      <c r="H1583" s="2">
        <f t="shared" ca="1" si="398"/>
        <v>7.6</v>
      </c>
      <c r="I1583" s="2">
        <f t="shared" ca="1" si="399"/>
        <v>6</v>
      </c>
      <c r="J1583" s="2">
        <f t="shared" ca="1" si="388"/>
        <v>10.8</v>
      </c>
      <c r="K1583" s="2">
        <f t="shared" ca="1" si="389"/>
        <v>2</v>
      </c>
      <c r="L1583" s="2">
        <f t="shared" ca="1" si="390"/>
        <v>1.71</v>
      </c>
      <c r="M1583" s="2">
        <f t="shared" ca="1" si="391"/>
        <v>0.38</v>
      </c>
      <c r="N1583" s="14">
        <f t="shared" ca="1" si="392"/>
        <v>0.30000000000000004</v>
      </c>
      <c r="O1583" s="2">
        <f t="shared" ca="1" si="393"/>
        <v>4.3899999999999997</v>
      </c>
      <c r="P1583" s="14">
        <f t="shared" ca="1" si="384"/>
        <v>1.201716738197425</v>
      </c>
      <c r="Q1583" s="2">
        <f t="shared" ca="1" si="394"/>
        <v>66.094420600858371</v>
      </c>
      <c r="R1583" s="2">
        <f t="shared" ca="1" si="386"/>
        <v>70.484420600858371</v>
      </c>
      <c r="S1583" s="2">
        <v>0</v>
      </c>
      <c r="T1583" s="2">
        <v>0</v>
      </c>
      <c r="U1583" s="2">
        <v>0</v>
      </c>
      <c r="V1583" s="2">
        <v>0</v>
      </c>
      <c r="W1583" s="2">
        <f t="shared" ca="1" si="387"/>
        <v>81.284420600858368</v>
      </c>
    </row>
    <row r="1584" spans="1:23" hidden="1" x14ac:dyDescent="0.35">
      <c r="A1584" s="6" t="s">
        <v>90</v>
      </c>
      <c r="B1584" s="2" t="s">
        <v>135</v>
      </c>
      <c r="C1584" s="2" t="s">
        <v>109</v>
      </c>
      <c r="D1584" s="2">
        <f t="shared" si="385"/>
        <v>2</v>
      </c>
      <c r="E1584" s="2">
        <f t="shared" ca="1" si="395"/>
        <v>8.6</v>
      </c>
      <c r="F1584" s="2">
        <f t="shared" ca="1" si="396"/>
        <v>204</v>
      </c>
      <c r="G1584" s="2">
        <f t="shared" ca="1" si="397"/>
        <v>92</v>
      </c>
      <c r="H1584" s="2">
        <f t="shared" ca="1" si="398"/>
        <v>7</v>
      </c>
      <c r="I1584" s="2">
        <f t="shared" ca="1" si="399"/>
        <v>14</v>
      </c>
      <c r="J1584" s="2">
        <f t="shared" ca="1" si="388"/>
        <v>12.899999999999999</v>
      </c>
      <c r="K1584" s="2">
        <f t="shared" ca="1" si="389"/>
        <v>2.04</v>
      </c>
      <c r="L1584" s="2">
        <f t="shared" ca="1" si="390"/>
        <v>1.38</v>
      </c>
      <c r="M1584" s="2">
        <f t="shared" ca="1" si="391"/>
        <v>0.35000000000000003</v>
      </c>
      <c r="N1584" s="14">
        <f t="shared" ca="1" si="392"/>
        <v>0.70000000000000007</v>
      </c>
      <c r="O1584" s="2">
        <f t="shared" ca="1" si="393"/>
        <v>4.47</v>
      </c>
      <c r="P1584" s="14">
        <f t="shared" ca="1" si="384"/>
        <v>1.1522633744855968</v>
      </c>
      <c r="Q1584" s="2">
        <f t="shared" ca="1" si="394"/>
        <v>63.374485596707821</v>
      </c>
      <c r="R1584" s="2">
        <f t="shared" ca="1" si="386"/>
        <v>67.844485596707827</v>
      </c>
      <c r="S1584" s="2">
        <v>0</v>
      </c>
      <c r="T1584" s="2">
        <v>0</v>
      </c>
      <c r="U1584" s="2">
        <v>0</v>
      </c>
      <c r="V1584" s="2">
        <v>0</v>
      </c>
      <c r="W1584" s="2">
        <f t="shared" ca="1" si="387"/>
        <v>80.744485596707818</v>
      </c>
    </row>
    <row r="1585" spans="1:23" hidden="1" x14ac:dyDescent="0.35">
      <c r="A1585" s="6" t="s">
        <v>91</v>
      </c>
      <c r="B1585" s="2" t="s">
        <v>135</v>
      </c>
      <c r="C1585" s="2" t="s">
        <v>109</v>
      </c>
      <c r="D1585" s="2">
        <f t="shared" si="385"/>
        <v>2</v>
      </c>
      <c r="E1585" s="2">
        <f t="shared" ca="1" si="395"/>
        <v>7.2</v>
      </c>
      <c r="F1585" s="2">
        <f t="shared" ca="1" si="396"/>
        <v>214</v>
      </c>
      <c r="G1585" s="2">
        <f t="shared" ca="1" si="397"/>
        <v>110</v>
      </c>
      <c r="H1585" s="2">
        <f t="shared" ca="1" si="398"/>
        <v>7.2</v>
      </c>
      <c r="I1585" s="2">
        <f t="shared" ca="1" si="399"/>
        <v>16</v>
      </c>
      <c r="J1585" s="2">
        <f t="shared" ca="1" si="388"/>
        <v>10.8</v>
      </c>
      <c r="K1585" s="2">
        <f t="shared" ca="1" si="389"/>
        <v>2.14</v>
      </c>
      <c r="L1585" s="2">
        <f t="shared" ca="1" si="390"/>
        <v>1.65</v>
      </c>
      <c r="M1585" s="2">
        <f t="shared" ca="1" si="391"/>
        <v>0.36000000000000004</v>
      </c>
      <c r="N1585" s="14">
        <f t="shared" ca="1" si="392"/>
        <v>0.48</v>
      </c>
      <c r="O1585" s="2">
        <f t="shared" ca="1" si="393"/>
        <v>4.6300000000000008</v>
      </c>
      <c r="P1585" s="14">
        <f t="shared" ca="1" si="384"/>
        <v>1.1715481171548117</v>
      </c>
      <c r="Q1585" s="2">
        <f t="shared" ca="1" si="394"/>
        <v>64.43514644351464</v>
      </c>
      <c r="R1585" s="2">
        <f t="shared" ca="1" si="386"/>
        <v>69.065146443514635</v>
      </c>
      <c r="S1585" s="2">
        <v>0</v>
      </c>
      <c r="T1585" s="2">
        <v>0</v>
      </c>
      <c r="U1585" s="2">
        <v>0</v>
      </c>
      <c r="V1585" s="2">
        <v>0</v>
      </c>
      <c r="W1585" s="2">
        <f t="shared" ca="1" si="387"/>
        <v>79.865146443514632</v>
      </c>
    </row>
    <row r="1586" spans="1:23" hidden="1" x14ac:dyDescent="0.35">
      <c r="A1586" s="6" t="s">
        <v>92</v>
      </c>
      <c r="B1586" s="2" t="s">
        <v>135</v>
      </c>
      <c r="C1586" s="2" t="s">
        <v>109</v>
      </c>
      <c r="D1586" s="2">
        <f t="shared" si="385"/>
        <v>2</v>
      </c>
      <c r="E1586" s="2">
        <f t="shared" ca="1" si="395"/>
        <v>8.1999999999999993</v>
      </c>
      <c r="F1586" s="2">
        <f t="shared" ca="1" si="396"/>
        <v>186</v>
      </c>
      <c r="G1586" s="2">
        <f t="shared" ca="1" si="397"/>
        <v>102</v>
      </c>
      <c r="H1586" s="2">
        <f t="shared" ca="1" si="398"/>
        <v>7.4</v>
      </c>
      <c r="I1586" s="2">
        <f t="shared" ca="1" si="399"/>
        <v>8</v>
      </c>
      <c r="J1586" s="2">
        <f t="shared" ca="1" si="388"/>
        <v>12.299999999999999</v>
      </c>
      <c r="K1586" s="2">
        <f t="shared" ca="1" si="389"/>
        <v>1.86</v>
      </c>
      <c r="L1586" s="2">
        <f t="shared" ca="1" si="390"/>
        <v>1.53</v>
      </c>
      <c r="M1586" s="2">
        <f t="shared" ca="1" si="391"/>
        <v>0.37000000000000005</v>
      </c>
      <c r="N1586" s="14">
        <f t="shared" ca="1" si="392"/>
        <v>0.32</v>
      </c>
      <c r="O1586" s="2">
        <f t="shared" ca="1" si="393"/>
        <v>4.08</v>
      </c>
      <c r="P1586" s="14">
        <f t="shared" ca="1" si="384"/>
        <v>1.2280701754385965</v>
      </c>
      <c r="Q1586" s="2">
        <f t="shared" ca="1" si="394"/>
        <v>67.543859649122808</v>
      </c>
      <c r="R1586" s="2">
        <f t="shared" ca="1" si="386"/>
        <v>71.623859649122807</v>
      </c>
      <c r="S1586" s="2">
        <v>0</v>
      </c>
      <c r="T1586" s="2">
        <v>0</v>
      </c>
      <c r="U1586" s="2">
        <v>0</v>
      </c>
      <c r="V1586" s="2">
        <v>0</v>
      </c>
      <c r="W1586" s="2">
        <f t="shared" ca="1" si="387"/>
        <v>83.923859649122804</v>
      </c>
    </row>
    <row r="1587" spans="1:23" hidden="1" x14ac:dyDescent="0.35">
      <c r="A1587" s="6" t="s">
        <v>93</v>
      </c>
      <c r="B1587" s="2" t="s">
        <v>135</v>
      </c>
      <c r="C1587" s="2" t="s">
        <v>109</v>
      </c>
      <c r="D1587" s="2">
        <f t="shared" si="385"/>
        <v>2</v>
      </c>
      <c r="E1587" s="2">
        <f t="shared" ca="1" si="395"/>
        <v>8</v>
      </c>
      <c r="F1587" s="2">
        <f t="shared" ca="1" si="396"/>
        <v>184</v>
      </c>
      <c r="G1587" s="2">
        <f t="shared" ca="1" si="397"/>
        <v>94</v>
      </c>
      <c r="H1587" s="2">
        <f t="shared" ca="1" si="398"/>
        <v>7.8</v>
      </c>
      <c r="I1587" s="2">
        <f t="shared" ca="1" si="399"/>
        <v>16</v>
      </c>
      <c r="J1587" s="2">
        <f t="shared" ca="1" si="388"/>
        <v>12</v>
      </c>
      <c r="K1587" s="2">
        <f t="shared" ca="1" si="389"/>
        <v>1.84</v>
      </c>
      <c r="L1587" s="2">
        <f t="shared" ca="1" si="390"/>
        <v>1.41</v>
      </c>
      <c r="M1587" s="2">
        <f t="shared" ca="1" si="391"/>
        <v>0.39</v>
      </c>
      <c r="N1587" s="14">
        <f t="shared" ca="1" si="392"/>
        <v>0.48</v>
      </c>
      <c r="O1587" s="2">
        <f t="shared" ca="1" si="393"/>
        <v>4.12</v>
      </c>
      <c r="P1587" s="14">
        <f t="shared" ca="1" si="384"/>
        <v>1.2389380530973451</v>
      </c>
      <c r="Q1587" s="2">
        <f t="shared" ca="1" si="394"/>
        <v>68.141592920353972</v>
      </c>
      <c r="R1587" s="2">
        <f t="shared" ca="1" si="386"/>
        <v>72.261592920353976</v>
      </c>
      <c r="S1587" s="2">
        <v>0</v>
      </c>
      <c r="T1587" s="2">
        <v>0</v>
      </c>
      <c r="U1587" s="2">
        <v>0</v>
      </c>
      <c r="V1587" s="2">
        <v>0</v>
      </c>
      <c r="W1587" s="2">
        <f t="shared" ca="1" si="387"/>
        <v>84.261592920353976</v>
      </c>
    </row>
    <row r="1588" spans="1:23" hidden="1" x14ac:dyDescent="0.35">
      <c r="A1588" s="6" t="s">
        <v>94</v>
      </c>
      <c r="B1588" s="2" t="s">
        <v>135</v>
      </c>
      <c r="C1588" s="2" t="s">
        <v>109</v>
      </c>
      <c r="D1588" s="2">
        <f t="shared" si="385"/>
        <v>2</v>
      </c>
      <c r="E1588" s="2">
        <f t="shared" ca="1" si="395"/>
        <v>7.4</v>
      </c>
      <c r="F1588" s="2">
        <f t="shared" ca="1" si="396"/>
        <v>184</v>
      </c>
      <c r="G1588" s="2">
        <f t="shared" ca="1" si="397"/>
        <v>102</v>
      </c>
      <c r="H1588" s="2">
        <f t="shared" ca="1" si="398"/>
        <v>7.2</v>
      </c>
      <c r="I1588" s="2">
        <f t="shared" ca="1" si="399"/>
        <v>12</v>
      </c>
      <c r="J1588" s="2">
        <f t="shared" ca="1" si="388"/>
        <v>11.100000000000001</v>
      </c>
      <c r="K1588" s="2">
        <f t="shared" ca="1" si="389"/>
        <v>1.84</v>
      </c>
      <c r="L1588" s="2">
        <f t="shared" ca="1" si="390"/>
        <v>1.53</v>
      </c>
      <c r="M1588" s="2">
        <f t="shared" ca="1" si="391"/>
        <v>0.36000000000000004</v>
      </c>
      <c r="N1588" s="14">
        <f t="shared" ca="1" si="392"/>
        <v>0.36</v>
      </c>
      <c r="O1588" s="2">
        <f t="shared" ca="1" si="393"/>
        <v>4.09</v>
      </c>
      <c r="P1588" s="14">
        <f t="shared" ca="1" si="384"/>
        <v>1.1914893617021276</v>
      </c>
      <c r="Q1588" s="2">
        <f t="shared" ca="1" si="394"/>
        <v>65.531914893617014</v>
      </c>
      <c r="R1588" s="2">
        <f t="shared" ca="1" si="386"/>
        <v>69.621914893617017</v>
      </c>
      <c r="S1588" s="2">
        <v>0</v>
      </c>
      <c r="T1588" s="2">
        <v>0</v>
      </c>
      <c r="U1588" s="2">
        <v>0</v>
      </c>
      <c r="V1588" s="2">
        <v>0</v>
      </c>
      <c r="W1588" s="2">
        <f t="shared" ca="1" si="387"/>
        <v>80.721914893617026</v>
      </c>
    </row>
    <row r="1589" spans="1:23" x14ac:dyDescent="0.35">
      <c r="A1589" s="6" t="s">
        <v>95</v>
      </c>
      <c r="B1589" s="2" t="s">
        <v>135</v>
      </c>
      <c r="C1589" s="2" t="s">
        <v>109</v>
      </c>
      <c r="D1589" s="2">
        <f t="shared" si="385"/>
        <v>2</v>
      </c>
      <c r="E1589" s="2">
        <f t="shared" ca="1" si="395"/>
        <v>8.1999999999999993</v>
      </c>
      <c r="F1589" s="2">
        <f t="shared" ca="1" si="396"/>
        <v>200</v>
      </c>
      <c r="G1589" s="2">
        <f t="shared" ca="1" si="397"/>
        <v>98</v>
      </c>
      <c r="H1589" s="2">
        <f t="shared" ca="1" si="398"/>
        <v>8.4</v>
      </c>
      <c r="I1589" s="2">
        <f t="shared" ca="1" si="399"/>
        <v>10</v>
      </c>
      <c r="J1589" s="2">
        <f t="shared" ca="1" si="388"/>
        <v>12.299999999999999</v>
      </c>
      <c r="K1589" s="2">
        <f t="shared" ca="1" si="389"/>
        <v>2</v>
      </c>
      <c r="L1589" s="2">
        <f t="shared" ca="1" si="390"/>
        <v>1.47</v>
      </c>
      <c r="M1589" s="2">
        <f t="shared" ca="1" si="391"/>
        <v>0.42000000000000004</v>
      </c>
      <c r="N1589" s="14">
        <f t="shared" ca="1" si="392"/>
        <v>0.2</v>
      </c>
      <c r="O1589" s="2">
        <f t="shared" ca="1" si="393"/>
        <v>4.09</v>
      </c>
      <c r="P1589" s="14">
        <f t="shared" ca="1" si="384"/>
        <v>1.6279069767441861</v>
      </c>
      <c r="Q1589" s="2">
        <f t="shared" ca="1" si="394"/>
        <v>89.534883720930239</v>
      </c>
      <c r="R1589" s="2">
        <f t="shared" ca="1" si="386"/>
        <v>93.624883720930242</v>
      </c>
      <c r="S1589" s="2">
        <v>0</v>
      </c>
      <c r="T1589" s="2">
        <v>0</v>
      </c>
      <c r="U1589" s="2">
        <v>0</v>
      </c>
      <c r="V1589" s="2">
        <v>0</v>
      </c>
      <c r="W1589" s="2">
        <f t="shared" ca="1" si="387"/>
        <v>105.92488372093024</v>
      </c>
    </row>
    <row r="1590" spans="1:23" hidden="1" x14ac:dyDescent="0.35">
      <c r="A1590" s="6" t="s">
        <v>96</v>
      </c>
      <c r="B1590" s="2" t="s">
        <v>135</v>
      </c>
      <c r="C1590" s="2" t="s">
        <v>109</v>
      </c>
      <c r="D1590" s="2">
        <f t="shared" si="385"/>
        <v>2</v>
      </c>
      <c r="E1590" s="2">
        <f t="shared" ca="1" si="395"/>
        <v>7.2</v>
      </c>
      <c r="F1590" s="2">
        <f t="shared" ca="1" si="396"/>
        <v>202</v>
      </c>
      <c r="G1590" s="2">
        <f t="shared" ca="1" si="397"/>
        <v>96</v>
      </c>
      <c r="H1590" s="2">
        <f t="shared" ca="1" si="398"/>
        <v>7.4</v>
      </c>
      <c r="I1590" s="2">
        <f t="shared" ca="1" si="399"/>
        <v>14</v>
      </c>
      <c r="J1590" s="2">
        <f t="shared" ca="1" si="388"/>
        <v>10.8</v>
      </c>
      <c r="K1590" s="2">
        <f t="shared" ca="1" si="389"/>
        <v>2.02</v>
      </c>
      <c r="L1590" s="2">
        <f t="shared" ca="1" si="390"/>
        <v>1.44</v>
      </c>
      <c r="M1590" s="2">
        <f t="shared" ca="1" si="391"/>
        <v>0.37000000000000005</v>
      </c>
      <c r="N1590" s="14">
        <f t="shared" ca="1" si="392"/>
        <v>0.56000000000000005</v>
      </c>
      <c r="O1590" s="2">
        <f t="shared" ca="1" si="393"/>
        <v>4.3900000000000006</v>
      </c>
      <c r="P1590" s="14">
        <f t="shared" ref="P1590:P1653" ca="1" si="400">((140/RANDBETWEEN(150,250))*D1590)</f>
        <v>1.4070351758793971</v>
      </c>
      <c r="Q1590" s="2">
        <f t="shared" ca="1" si="394"/>
        <v>77.386934673366838</v>
      </c>
      <c r="R1590" s="2">
        <f t="shared" ca="1" si="386"/>
        <v>81.776934673366839</v>
      </c>
      <c r="S1590" s="2">
        <v>0</v>
      </c>
      <c r="T1590" s="2">
        <v>0</v>
      </c>
      <c r="U1590" s="2">
        <v>0</v>
      </c>
      <c r="V1590" s="2">
        <v>0</v>
      </c>
      <c r="W1590" s="2">
        <f t="shared" ca="1" si="387"/>
        <v>92.576934673366836</v>
      </c>
    </row>
    <row r="1591" spans="1:23" hidden="1" x14ac:dyDescent="0.35">
      <c r="A1591" s="6" t="s">
        <v>97</v>
      </c>
      <c r="B1591" s="2" t="s">
        <v>135</v>
      </c>
      <c r="C1591" s="2" t="s">
        <v>109</v>
      </c>
      <c r="D1591" s="2">
        <f t="shared" si="385"/>
        <v>2</v>
      </c>
      <c r="E1591" s="2">
        <f t="shared" ca="1" si="395"/>
        <v>8.1999999999999993</v>
      </c>
      <c r="F1591" s="2">
        <f t="shared" ca="1" si="396"/>
        <v>192</v>
      </c>
      <c r="G1591" s="2">
        <f t="shared" ca="1" si="397"/>
        <v>118</v>
      </c>
      <c r="H1591" s="2">
        <f t="shared" ca="1" si="398"/>
        <v>9</v>
      </c>
      <c r="I1591" s="2">
        <f t="shared" ca="1" si="399"/>
        <v>10</v>
      </c>
      <c r="J1591" s="2">
        <f t="shared" ca="1" si="388"/>
        <v>12.299999999999999</v>
      </c>
      <c r="K1591" s="2">
        <f t="shared" ca="1" si="389"/>
        <v>1.92</v>
      </c>
      <c r="L1591" s="2">
        <f t="shared" ca="1" si="390"/>
        <v>1.77</v>
      </c>
      <c r="M1591" s="2">
        <f t="shared" ca="1" si="391"/>
        <v>0.45</v>
      </c>
      <c r="N1591" s="14">
        <f t="shared" ca="1" si="392"/>
        <v>0.5</v>
      </c>
      <c r="O1591" s="2">
        <f t="shared" ca="1" si="393"/>
        <v>4.6399999999999997</v>
      </c>
      <c r="P1591" s="14">
        <f t="shared" ca="1" si="400"/>
        <v>1.3592233009708738</v>
      </c>
      <c r="Q1591" s="2">
        <f t="shared" ca="1" si="394"/>
        <v>74.757281553398059</v>
      </c>
      <c r="R1591" s="2">
        <f t="shared" ca="1" si="386"/>
        <v>79.397281553398059</v>
      </c>
      <c r="S1591" s="2">
        <v>0</v>
      </c>
      <c r="T1591" s="2">
        <v>0</v>
      </c>
      <c r="U1591" s="2">
        <v>0</v>
      </c>
      <c r="V1591" s="2">
        <v>0</v>
      </c>
      <c r="W1591" s="2">
        <f t="shared" ca="1" si="387"/>
        <v>91.697281553398057</v>
      </c>
    </row>
    <row r="1592" spans="1:23" hidden="1" x14ac:dyDescent="0.35">
      <c r="A1592" s="6" t="s">
        <v>62</v>
      </c>
      <c r="B1592" s="2" t="s">
        <v>136</v>
      </c>
      <c r="C1592" s="2" t="s">
        <v>109</v>
      </c>
      <c r="D1592" s="2">
        <f t="shared" si="385"/>
        <v>2</v>
      </c>
      <c r="E1592" s="2">
        <f t="shared" ca="1" si="395"/>
        <v>7.6</v>
      </c>
      <c r="F1592" s="2">
        <f t="shared" ca="1" si="396"/>
        <v>196</v>
      </c>
      <c r="G1592" s="2">
        <f t="shared" ca="1" si="397"/>
        <v>114</v>
      </c>
      <c r="H1592" s="2">
        <f t="shared" ca="1" si="398"/>
        <v>8.6</v>
      </c>
      <c r="I1592" s="2">
        <f t="shared" ca="1" si="399"/>
        <v>14</v>
      </c>
      <c r="J1592" s="2">
        <f t="shared" ca="1" si="388"/>
        <v>11.399999999999999</v>
      </c>
      <c r="K1592" s="2">
        <f t="shared" ca="1" si="389"/>
        <v>1.96</v>
      </c>
      <c r="L1592" s="2">
        <f t="shared" ca="1" si="390"/>
        <v>1.71</v>
      </c>
      <c r="M1592" s="2">
        <f t="shared" ca="1" si="391"/>
        <v>0.43</v>
      </c>
      <c r="N1592" s="14">
        <f t="shared" ca="1" si="392"/>
        <v>0.42</v>
      </c>
      <c r="O1592" s="2">
        <f t="shared" ca="1" si="393"/>
        <v>4.5199999999999996</v>
      </c>
      <c r="P1592" s="14">
        <f t="shared" ca="1" si="400"/>
        <v>1.4814814814814814</v>
      </c>
      <c r="Q1592" s="2">
        <f t="shared" ca="1" si="394"/>
        <v>81.481481481481481</v>
      </c>
      <c r="R1592" s="2">
        <f t="shared" ca="1" si="386"/>
        <v>86.001481481481477</v>
      </c>
      <c r="S1592" s="2">
        <v>0</v>
      </c>
      <c r="T1592" s="2">
        <v>0</v>
      </c>
      <c r="U1592" s="2">
        <v>0</v>
      </c>
      <c r="V1592" s="2">
        <v>0</v>
      </c>
      <c r="W1592" s="2">
        <f t="shared" ca="1" si="387"/>
        <v>97.401481481481483</v>
      </c>
    </row>
    <row r="1593" spans="1:23" hidden="1" x14ac:dyDescent="0.35">
      <c r="A1593" s="6" t="s">
        <v>63</v>
      </c>
      <c r="B1593" s="2" t="s">
        <v>136</v>
      </c>
      <c r="C1593" s="2" t="s">
        <v>109</v>
      </c>
      <c r="D1593" s="2">
        <f t="shared" si="385"/>
        <v>2</v>
      </c>
      <c r="E1593" s="2">
        <f t="shared" ca="1" si="395"/>
        <v>7</v>
      </c>
      <c r="F1593" s="2">
        <f t="shared" ca="1" si="396"/>
        <v>214</v>
      </c>
      <c r="G1593" s="2">
        <f t="shared" ca="1" si="397"/>
        <v>92</v>
      </c>
      <c r="H1593" s="2">
        <f t="shared" ca="1" si="398"/>
        <v>8</v>
      </c>
      <c r="I1593" s="2">
        <f t="shared" ca="1" si="399"/>
        <v>16</v>
      </c>
      <c r="J1593" s="2">
        <f t="shared" ca="1" si="388"/>
        <v>10.5</v>
      </c>
      <c r="K1593" s="2">
        <f t="shared" ca="1" si="389"/>
        <v>2.14</v>
      </c>
      <c r="L1593" s="2">
        <f t="shared" ca="1" si="390"/>
        <v>1.38</v>
      </c>
      <c r="M1593" s="2">
        <f t="shared" ca="1" si="391"/>
        <v>0.4</v>
      </c>
      <c r="N1593" s="14">
        <f t="shared" ca="1" si="392"/>
        <v>0.64</v>
      </c>
      <c r="O1593" s="2">
        <f t="shared" ca="1" si="393"/>
        <v>4.5599999999999996</v>
      </c>
      <c r="P1593" s="14">
        <f t="shared" ca="1" si="400"/>
        <v>1.4659685863874345</v>
      </c>
      <c r="Q1593" s="2">
        <f t="shared" ca="1" si="394"/>
        <v>80.6282722513089</v>
      </c>
      <c r="R1593" s="2">
        <f t="shared" ca="1" si="386"/>
        <v>85.188272251308902</v>
      </c>
      <c r="S1593" s="2">
        <v>0</v>
      </c>
      <c r="T1593" s="2">
        <v>0</v>
      </c>
      <c r="U1593" s="2">
        <v>0</v>
      </c>
      <c r="V1593" s="2">
        <v>0</v>
      </c>
      <c r="W1593" s="2">
        <f t="shared" ca="1" si="387"/>
        <v>95.688272251308902</v>
      </c>
    </row>
    <row r="1594" spans="1:23" hidden="1" x14ac:dyDescent="0.35">
      <c r="A1594" s="6" t="s">
        <v>64</v>
      </c>
      <c r="B1594" s="2" t="s">
        <v>136</v>
      </c>
      <c r="C1594" s="2" t="s">
        <v>109</v>
      </c>
      <c r="D1594" s="2">
        <f t="shared" ref="D1594:D1657" si="401">D1593</f>
        <v>2</v>
      </c>
      <c r="E1594" s="2">
        <f t="shared" ca="1" si="395"/>
        <v>8.6</v>
      </c>
      <c r="F1594" s="2">
        <f t="shared" ca="1" si="396"/>
        <v>194</v>
      </c>
      <c r="G1594" s="2">
        <f t="shared" ca="1" si="397"/>
        <v>90</v>
      </c>
      <c r="H1594" s="2">
        <f t="shared" ca="1" si="398"/>
        <v>7.4</v>
      </c>
      <c r="I1594" s="2">
        <f t="shared" ca="1" si="399"/>
        <v>10</v>
      </c>
      <c r="J1594" s="2">
        <f t="shared" ca="1" si="388"/>
        <v>12.899999999999999</v>
      </c>
      <c r="K1594" s="2">
        <f t="shared" ca="1" si="389"/>
        <v>1.94</v>
      </c>
      <c r="L1594" s="2">
        <f t="shared" ca="1" si="390"/>
        <v>1.3499999999999999</v>
      </c>
      <c r="M1594" s="2">
        <f t="shared" ca="1" si="391"/>
        <v>0.37000000000000005</v>
      </c>
      <c r="N1594" s="14">
        <f t="shared" ca="1" si="392"/>
        <v>0.4</v>
      </c>
      <c r="O1594" s="2">
        <f t="shared" ca="1" si="393"/>
        <v>4.0600000000000005</v>
      </c>
      <c r="P1594" s="14">
        <f t="shared" ca="1" si="400"/>
        <v>1.2962962962962963</v>
      </c>
      <c r="Q1594" s="2">
        <f t="shared" ca="1" si="394"/>
        <v>71.296296296296291</v>
      </c>
      <c r="R1594" s="2">
        <f t="shared" ca="1" si="386"/>
        <v>75.356296296296293</v>
      </c>
      <c r="S1594" s="2">
        <v>0</v>
      </c>
      <c r="T1594" s="2">
        <v>0</v>
      </c>
      <c r="U1594" s="2">
        <v>0</v>
      </c>
      <c r="V1594" s="2">
        <v>0</v>
      </c>
      <c r="W1594" s="2">
        <f t="shared" ca="1" si="387"/>
        <v>88.256296296296284</v>
      </c>
    </row>
    <row r="1595" spans="1:23" hidden="1" x14ac:dyDescent="0.35">
      <c r="A1595" s="6" t="s">
        <v>65</v>
      </c>
      <c r="B1595" s="2" t="s">
        <v>136</v>
      </c>
      <c r="C1595" s="2" t="s">
        <v>109</v>
      </c>
      <c r="D1595" s="2">
        <f t="shared" si="401"/>
        <v>2</v>
      </c>
      <c r="E1595" s="2">
        <f t="shared" ca="1" si="395"/>
        <v>8.8000000000000007</v>
      </c>
      <c r="F1595" s="2">
        <f t="shared" ca="1" si="396"/>
        <v>188</v>
      </c>
      <c r="G1595" s="2">
        <f t="shared" ca="1" si="397"/>
        <v>90</v>
      </c>
      <c r="H1595" s="2">
        <f t="shared" ca="1" si="398"/>
        <v>8.1999999999999993</v>
      </c>
      <c r="I1595" s="2">
        <f t="shared" ca="1" si="399"/>
        <v>16</v>
      </c>
      <c r="J1595" s="2">
        <f t="shared" ca="1" si="388"/>
        <v>13.200000000000001</v>
      </c>
      <c r="K1595" s="2">
        <f t="shared" ca="1" si="389"/>
        <v>1.8800000000000001</v>
      </c>
      <c r="L1595" s="2">
        <f t="shared" ca="1" si="390"/>
        <v>1.3499999999999999</v>
      </c>
      <c r="M1595" s="2">
        <f t="shared" ca="1" si="391"/>
        <v>0.41</v>
      </c>
      <c r="N1595" s="14">
        <f t="shared" ca="1" si="392"/>
        <v>0.32</v>
      </c>
      <c r="O1595" s="2">
        <f t="shared" ca="1" si="393"/>
        <v>3.96</v>
      </c>
      <c r="P1595" s="14">
        <f t="shared" ca="1" si="400"/>
        <v>1.8300653594771241</v>
      </c>
      <c r="Q1595" s="2">
        <f t="shared" ca="1" si="394"/>
        <v>100.65359477124183</v>
      </c>
      <c r="R1595" s="2">
        <f t="shared" ca="1" si="386"/>
        <v>104.61359477124182</v>
      </c>
      <c r="S1595" s="2">
        <v>0</v>
      </c>
      <c r="T1595" s="2">
        <v>0</v>
      </c>
      <c r="U1595" s="2">
        <v>0</v>
      </c>
      <c r="V1595" s="2">
        <v>0</v>
      </c>
      <c r="W1595" s="2">
        <f t="shared" ca="1" si="387"/>
        <v>117.81359477124182</v>
      </c>
    </row>
    <row r="1596" spans="1:23" hidden="1" x14ac:dyDescent="0.35">
      <c r="A1596" s="6" t="s">
        <v>66</v>
      </c>
      <c r="B1596" s="2" t="s">
        <v>136</v>
      </c>
      <c r="C1596" s="2" t="s">
        <v>109</v>
      </c>
      <c r="D1596" s="2">
        <f t="shared" si="401"/>
        <v>2</v>
      </c>
      <c r="E1596" s="2">
        <f t="shared" ca="1" si="395"/>
        <v>8.6</v>
      </c>
      <c r="F1596" s="2">
        <f t="shared" ca="1" si="396"/>
        <v>202</v>
      </c>
      <c r="G1596" s="2">
        <f t="shared" ca="1" si="397"/>
        <v>90</v>
      </c>
      <c r="H1596" s="2">
        <f t="shared" ca="1" si="398"/>
        <v>8.4</v>
      </c>
      <c r="I1596" s="2">
        <f t="shared" ca="1" si="399"/>
        <v>6</v>
      </c>
      <c r="J1596" s="2">
        <f t="shared" ca="1" si="388"/>
        <v>12.899999999999999</v>
      </c>
      <c r="K1596" s="2">
        <f t="shared" ca="1" si="389"/>
        <v>2.02</v>
      </c>
      <c r="L1596" s="2">
        <f t="shared" ca="1" si="390"/>
        <v>1.3499999999999999</v>
      </c>
      <c r="M1596" s="2">
        <f t="shared" ca="1" si="391"/>
        <v>0.42000000000000004</v>
      </c>
      <c r="N1596" s="14">
        <f t="shared" ca="1" si="392"/>
        <v>0.24</v>
      </c>
      <c r="O1596" s="2">
        <f t="shared" ca="1" si="393"/>
        <v>4.03</v>
      </c>
      <c r="P1596" s="14">
        <f t="shared" ca="1" si="400"/>
        <v>1.5642458100558658</v>
      </c>
      <c r="Q1596" s="2">
        <f t="shared" ca="1" si="394"/>
        <v>86.033519553072622</v>
      </c>
      <c r="R1596" s="2">
        <f t="shared" ca="1" si="386"/>
        <v>90.063519553072624</v>
      </c>
      <c r="S1596" s="2">
        <v>0</v>
      </c>
      <c r="T1596" s="2">
        <v>0</v>
      </c>
      <c r="U1596" s="2">
        <v>0</v>
      </c>
      <c r="V1596" s="2">
        <v>0</v>
      </c>
      <c r="W1596" s="2">
        <f t="shared" ca="1" si="387"/>
        <v>102.96351955307262</v>
      </c>
    </row>
    <row r="1597" spans="1:23" hidden="1" x14ac:dyDescent="0.35">
      <c r="A1597" s="6" t="s">
        <v>67</v>
      </c>
      <c r="B1597" s="2" t="s">
        <v>136</v>
      </c>
      <c r="C1597" s="2" t="s">
        <v>109</v>
      </c>
      <c r="D1597" s="2">
        <f t="shared" si="401"/>
        <v>2</v>
      </c>
      <c r="E1597" s="2">
        <f t="shared" ca="1" si="395"/>
        <v>7.6</v>
      </c>
      <c r="F1597" s="2">
        <f t="shared" ca="1" si="396"/>
        <v>208</v>
      </c>
      <c r="G1597" s="2">
        <f t="shared" ca="1" si="397"/>
        <v>120</v>
      </c>
      <c r="H1597" s="2">
        <f t="shared" ca="1" si="398"/>
        <v>8</v>
      </c>
      <c r="I1597" s="2">
        <f t="shared" ca="1" si="399"/>
        <v>14</v>
      </c>
      <c r="J1597" s="2">
        <f t="shared" ca="1" si="388"/>
        <v>11.399999999999999</v>
      </c>
      <c r="K1597" s="2">
        <f t="shared" ca="1" si="389"/>
        <v>2.08</v>
      </c>
      <c r="L1597" s="2">
        <f t="shared" ca="1" si="390"/>
        <v>1.7999999999999998</v>
      </c>
      <c r="M1597" s="2">
        <f t="shared" ca="1" si="391"/>
        <v>0.4</v>
      </c>
      <c r="N1597" s="14">
        <f t="shared" ca="1" si="392"/>
        <v>0.42</v>
      </c>
      <c r="O1597" s="2">
        <f t="shared" ca="1" si="393"/>
        <v>4.7</v>
      </c>
      <c r="P1597" s="14">
        <f t="shared" ca="1" si="400"/>
        <v>1.6279069767441861</v>
      </c>
      <c r="Q1597" s="2">
        <f t="shared" ca="1" si="394"/>
        <v>89.534883720930239</v>
      </c>
      <c r="R1597" s="2">
        <f t="shared" ca="1" si="386"/>
        <v>94.234883720930242</v>
      </c>
      <c r="S1597" s="2">
        <v>0</v>
      </c>
      <c r="T1597" s="2">
        <v>0</v>
      </c>
      <c r="U1597" s="2">
        <v>0</v>
      </c>
      <c r="V1597" s="2">
        <v>0</v>
      </c>
      <c r="W1597" s="2">
        <f t="shared" ca="1" si="387"/>
        <v>105.63488372093025</v>
      </c>
    </row>
    <row r="1598" spans="1:23" hidden="1" x14ac:dyDescent="0.35">
      <c r="A1598" s="6" t="s">
        <v>68</v>
      </c>
      <c r="B1598" s="2" t="s">
        <v>136</v>
      </c>
      <c r="C1598" s="2" t="s">
        <v>109</v>
      </c>
      <c r="D1598" s="2">
        <f t="shared" si="401"/>
        <v>2</v>
      </c>
      <c r="E1598" s="2">
        <f t="shared" ca="1" si="395"/>
        <v>7</v>
      </c>
      <c r="F1598" s="2">
        <f t="shared" ca="1" si="396"/>
        <v>194</v>
      </c>
      <c r="G1598" s="2">
        <f t="shared" ca="1" si="397"/>
        <v>98</v>
      </c>
      <c r="H1598" s="2">
        <f t="shared" ca="1" si="398"/>
        <v>8.4</v>
      </c>
      <c r="I1598" s="2">
        <f t="shared" ca="1" si="399"/>
        <v>16</v>
      </c>
      <c r="J1598" s="2">
        <f t="shared" ca="1" si="388"/>
        <v>10.5</v>
      </c>
      <c r="K1598" s="2">
        <f t="shared" ca="1" si="389"/>
        <v>1.94</v>
      </c>
      <c r="L1598" s="2">
        <f t="shared" ca="1" si="390"/>
        <v>1.47</v>
      </c>
      <c r="M1598" s="2">
        <f t="shared" ca="1" si="391"/>
        <v>0.42000000000000004</v>
      </c>
      <c r="N1598" s="14">
        <f t="shared" ca="1" si="392"/>
        <v>0.64</v>
      </c>
      <c r="O1598" s="2">
        <f t="shared" ca="1" si="393"/>
        <v>4.47</v>
      </c>
      <c r="P1598" s="14">
        <f t="shared" ca="1" si="400"/>
        <v>1.5555555555555556</v>
      </c>
      <c r="Q1598" s="2">
        <f t="shared" ca="1" si="394"/>
        <v>85.555555555555557</v>
      </c>
      <c r="R1598" s="2">
        <f t="shared" ca="1" si="386"/>
        <v>90.025555555555556</v>
      </c>
      <c r="S1598" s="2">
        <v>0</v>
      </c>
      <c r="T1598" s="2">
        <v>0</v>
      </c>
      <c r="U1598" s="2">
        <v>0</v>
      </c>
      <c r="V1598" s="2">
        <v>0</v>
      </c>
      <c r="W1598" s="2">
        <f t="shared" ca="1" si="387"/>
        <v>100.52555555555556</v>
      </c>
    </row>
    <row r="1599" spans="1:23" hidden="1" x14ac:dyDescent="0.35">
      <c r="A1599" s="6" t="s">
        <v>69</v>
      </c>
      <c r="B1599" s="2" t="s">
        <v>136</v>
      </c>
      <c r="C1599" s="2" t="s">
        <v>109</v>
      </c>
      <c r="D1599" s="2">
        <f t="shared" si="401"/>
        <v>2</v>
      </c>
      <c r="E1599" s="2">
        <f t="shared" ca="1" si="395"/>
        <v>7.2</v>
      </c>
      <c r="F1599" s="2">
        <f t="shared" ca="1" si="396"/>
        <v>216</v>
      </c>
      <c r="G1599" s="2">
        <f t="shared" ca="1" si="397"/>
        <v>120</v>
      </c>
      <c r="H1599" s="2">
        <f t="shared" ca="1" si="398"/>
        <v>8.4</v>
      </c>
      <c r="I1599" s="2">
        <f t="shared" ca="1" si="399"/>
        <v>8</v>
      </c>
      <c r="J1599" s="2">
        <f t="shared" ca="1" si="388"/>
        <v>10.8</v>
      </c>
      <c r="K1599" s="2">
        <f t="shared" ca="1" si="389"/>
        <v>2.16</v>
      </c>
      <c r="L1599" s="2">
        <f t="shared" ca="1" si="390"/>
        <v>1.7999999999999998</v>
      </c>
      <c r="M1599" s="2">
        <f t="shared" ca="1" si="391"/>
        <v>0.42000000000000004</v>
      </c>
      <c r="N1599" s="14">
        <f t="shared" ca="1" si="392"/>
        <v>0.4</v>
      </c>
      <c r="O1599" s="2">
        <f t="shared" ca="1" si="393"/>
        <v>4.78</v>
      </c>
      <c r="P1599" s="14">
        <f t="shared" ca="1" si="400"/>
        <v>1.4736842105263157</v>
      </c>
      <c r="Q1599" s="2">
        <f t="shared" ca="1" si="394"/>
        <v>81.05263157894737</v>
      </c>
      <c r="R1599" s="2">
        <f t="shared" ca="1" si="386"/>
        <v>85.832631578947371</v>
      </c>
      <c r="S1599" s="2">
        <v>0</v>
      </c>
      <c r="T1599" s="2">
        <v>0</v>
      </c>
      <c r="U1599" s="2">
        <v>0</v>
      </c>
      <c r="V1599" s="2">
        <v>0</v>
      </c>
      <c r="W1599" s="2">
        <f t="shared" ca="1" si="387"/>
        <v>96.632631578947368</v>
      </c>
    </row>
    <row r="1600" spans="1:23" hidden="1" x14ac:dyDescent="0.35">
      <c r="A1600" s="6" t="s">
        <v>70</v>
      </c>
      <c r="B1600" s="2" t="s">
        <v>136</v>
      </c>
      <c r="C1600" s="2" t="s">
        <v>109</v>
      </c>
      <c r="D1600" s="2">
        <f t="shared" si="401"/>
        <v>2</v>
      </c>
      <c r="E1600" s="2">
        <f t="shared" ca="1" si="395"/>
        <v>8.4</v>
      </c>
      <c r="F1600" s="2">
        <f t="shared" ca="1" si="396"/>
        <v>208</v>
      </c>
      <c r="G1600" s="2">
        <f t="shared" ca="1" si="397"/>
        <v>120</v>
      </c>
      <c r="H1600" s="2">
        <f t="shared" ca="1" si="398"/>
        <v>7.6</v>
      </c>
      <c r="I1600" s="2">
        <f t="shared" ca="1" si="399"/>
        <v>12</v>
      </c>
      <c r="J1600" s="2">
        <f t="shared" ca="1" si="388"/>
        <v>12.600000000000001</v>
      </c>
      <c r="K1600" s="2">
        <f t="shared" ca="1" si="389"/>
        <v>2.08</v>
      </c>
      <c r="L1600" s="2">
        <f t="shared" ca="1" si="390"/>
        <v>1.7999999999999998</v>
      </c>
      <c r="M1600" s="2">
        <f t="shared" ca="1" si="391"/>
        <v>0.38</v>
      </c>
      <c r="N1600" s="14">
        <f t="shared" ca="1" si="392"/>
        <v>0.60000000000000009</v>
      </c>
      <c r="O1600" s="2">
        <f t="shared" ca="1" si="393"/>
        <v>4.8599999999999994</v>
      </c>
      <c r="P1600" s="14">
        <f t="shared" ca="1" si="400"/>
        <v>1.7073170731707317</v>
      </c>
      <c r="Q1600" s="2">
        <f t="shared" ca="1" si="394"/>
        <v>93.902439024390247</v>
      </c>
      <c r="R1600" s="2">
        <f t="shared" ca="1" si="386"/>
        <v>98.762439024390247</v>
      </c>
      <c r="S1600" s="2">
        <v>0</v>
      </c>
      <c r="T1600" s="2">
        <v>0</v>
      </c>
      <c r="U1600" s="2">
        <v>0</v>
      </c>
      <c r="V1600" s="2">
        <v>0</v>
      </c>
      <c r="W1600" s="2">
        <f t="shared" ca="1" si="387"/>
        <v>111.36243902439026</v>
      </c>
    </row>
    <row r="1601" spans="1:23" hidden="1" x14ac:dyDescent="0.35">
      <c r="A1601" s="6" t="s">
        <v>71</v>
      </c>
      <c r="B1601" s="2" t="s">
        <v>136</v>
      </c>
      <c r="C1601" s="2" t="s">
        <v>109</v>
      </c>
      <c r="D1601" s="2">
        <f t="shared" si="401"/>
        <v>2</v>
      </c>
      <c r="E1601" s="2">
        <f t="shared" ca="1" si="395"/>
        <v>8.8000000000000007</v>
      </c>
      <c r="F1601" s="2">
        <f t="shared" ca="1" si="396"/>
        <v>208</v>
      </c>
      <c r="G1601" s="2">
        <f t="shared" ca="1" si="397"/>
        <v>116</v>
      </c>
      <c r="H1601" s="2">
        <f t="shared" ca="1" si="398"/>
        <v>8.4</v>
      </c>
      <c r="I1601" s="2">
        <f t="shared" ca="1" si="399"/>
        <v>4</v>
      </c>
      <c r="J1601" s="2">
        <f t="shared" ca="1" si="388"/>
        <v>13.200000000000001</v>
      </c>
      <c r="K1601" s="2">
        <f t="shared" ca="1" si="389"/>
        <v>2.08</v>
      </c>
      <c r="L1601" s="2">
        <f t="shared" ca="1" si="390"/>
        <v>1.74</v>
      </c>
      <c r="M1601" s="2">
        <f t="shared" ca="1" si="391"/>
        <v>0.42000000000000004</v>
      </c>
      <c r="N1601" s="14">
        <f t="shared" ca="1" si="392"/>
        <v>0.12</v>
      </c>
      <c r="O1601" s="2">
        <f t="shared" ca="1" si="393"/>
        <v>4.3600000000000003</v>
      </c>
      <c r="P1601" s="14">
        <f t="shared" ca="1" si="400"/>
        <v>1.2903225806451613</v>
      </c>
      <c r="Q1601" s="2">
        <f t="shared" ca="1" si="394"/>
        <v>70.967741935483872</v>
      </c>
      <c r="R1601" s="2">
        <f t="shared" ca="1" si="386"/>
        <v>75.327741935483871</v>
      </c>
      <c r="S1601" s="2">
        <v>0</v>
      </c>
      <c r="T1601" s="2">
        <v>0</v>
      </c>
      <c r="U1601" s="2">
        <v>0</v>
      </c>
      <c r="V1601" s="2">
        <v>0</v>
      </c>
      <c r="W1601" s="2">
        <f t="shared" ca="1" si="387"/>
        <v>88.527741935483874</v>
      </c>
    </row>
    <row r="1602" spans="1:23" hidden="1" x14ac:dyDescent="0.35">
      <c r="A1602" s="6" t="s">
        <v>72</v>
      </c>
      <c r="B1602" s="2" t="s">
        <v>136</v>
      </c>
      <c r="C1602" s="2" t="s">
        <v>109</v>
      </c>
      <c r="D1602" s="2">
        <f t="shared" si="401"/>
        <v>2</v>
      </c>
      <c r="E1602" s="2">
        <f t="shared" ca="1" si="395"/>
        <v>8</v>
      </c>
      <c r="F1602" s="2">
        <f t="shared" ca="1" si="396"/>
        <v>194</v>
      </c>
      <c r="G1602" s="2">
        <f t="shared" ca="1" si="397"/>
        <v>94</v>
      </c>
      <c r="H1602" s="2">
        <f t="shared" ca="1" si="398"/>
        <v>7.2</v>
      </c>
      <c r="I1602" s="2">
        <f t="shared" ca="1" si="399"/>
        <v>8</v>
      </c>
      <c r="J1602" s="2">
        <f t="shared" ca="1" si="388"/>
        <v>12</v>
      </c>
      <c r="K1602" s="2">
        <f t="shared" ca="1" si="389"/>
        <v>1.94</v>
      </c>
      <c r="L1602" s="2">
        <f t="shared" ca="1" si="390"/>
        <v>1.41</v>
      </c>
      <c r="M1602" s="2">
        <f t="shared" ca="1" si="391"/>
        <v>0.36000000000000004</v>
      </c>
      <c r="N1602" s="14">
        <f t="shared" ca="1" si="392"/>
        <v>0.24</v>
      </c>
      <c r="O1602" s="2">
        <f t="shared" ca="1" si="393"/>
        <v>3.9499999999999993</v>
      </c>
      <c r="P1602" s="14">
        <f t="shared" ca="1" si="400"/>
        <v>1.1864406779661016</v>
      </c>
      <c r="Q1602" s="2">
        <f t="shared" ca="1" si="394"/>
        <v>65.254237288135585</v>
      </c>
      <c r="R1602" s="2">
        <f t="shared" ref="R1602:R1665" ca="1" si="402">SUM(Q1602,O1602)</f>
        <v>69.204237288135587</v>
      </c>
      <c r="S1602" s="2">
        <v>0</v>
      </c>
      <c r="T1602" s="2">
        <v>0</v>
      </c>
      <c r="U1602" s="2">
        <v>0</v>
      </c>
      <c r="V1602" s="2">
        <v>0</v>
      </c>
      <c r="W1602" s="2">
        <f t="shared" ref="W1602:W1665" ca="1" si="403">SUM(R1602:V1602,J1602)</f>
        <v>81.204237288135587</v>
      </c>
    </row>
    <row r="1603" spans="1:23" hidden="1" x14ac:dyDescent="0.35">
      <c r="A1603" s="6" t="s">
        <v>73</v>
      </c>
      <c r="B1603" s="2" t="s">
        <v>136</v>
      </c>
      <c r="C1603" s="2" t="s">
        <v>109</v>
      </c>
      <c r="D1603" s="2">
        <f t="shared" si="401"/>
        <v>2</v>
      </c>
      <c r="E1603" s="2">
        <f t="shared" ca="1" si="395"/>
        <v>8</v>
      </c>
      <c r="F1603" s="2">
        <f t="shared" ca="1" si="396"/>
        <v>202</v>
      </c>
      <c r="G1603" s="2">
        <f t="shared" ca="1" si="397"/>
        <v>90</v>
      </c>
      <c r="H1603" s="2">
        <f t="shared" ca="1" si="398"/>
        <v>9</v>
      </c>
      <c r="I1603" s="2">
        <f t="shared" ca="1" si="399"/>
        <v>14</v>
      </c>
      <c r="J1603" s="2">
        <f t="shared" ref="J1603:J1666" ca="1" si="404">1.5*E1603</f>
        <v>12</v>
      </c>
      <c r="K1603" s="2">
        <f t="shared" ref="K1603:K1666" ca="1" si="405">0.01*F1603</f>
        <v>2.02</v>
      </c>
      <c r="L1603" s="2">
        <f t="shared" ref="L1603:L1666" ca="1" si="406">0.015*G1603</f>
        <v>1.3499999999999999</v>
      </c>
      <c r="M1603" s="2">
        <f t="shared" ref="M1603:M1666" ca="1" si="407">0.05*H1603</f>
        <v>0.45</v>
      </c>
      <c r="N1603" s="14">
        <f t="shared" ref="N1603:N1666" ca="1" si="408">(RANDBETWEEN(2,5)/100)*I1603</f>
        <v>0.70000000000000007</v>
      </c>
      <c r="O1603" s="2">
        <f t="shared" ref="O1603:O1666" ca="1" si="409">SUM(K1603:N1603)</f>
        <v>4.5200000000000005</v>
      </c>
      <c r="P1603" s="14">
        <f t="shared" ca="1" si="400"/>
        <v>1.2612612612612613</v>
      </c>
      <c r="Q1603" s="2">
        <f t="shared" ref="Q1603:Q1666" ca="1" si="410">(55*P1603)</f>
        <v>69.369369369369366</v>
      </c>
      <c r="R1603" s="2">
        <f t="shared" ca="1" si="402"/>
        <v>73.889369369369362</v>
      </c>
      <c r="S1603" s="2">
        <v>0</v>
      </c>
      <c r="T1603" s="2">
        <v>0</v>
      </c>
      <c r="U1603" s="2">
        <v>0</v>
      </c>
      <c r="V1603" s="2">
        <v>0</v>
      </c>
      <c r="W1603" s="2">
        <f t="shared" ca="1" si="403"/>
        <v>85.889369369369362</v>
      </c>
    </row>
    <row r="1604" spans="1:23" hidden="1" x14ac:dyDescent="0.35">
      <c r="A1604" s="6" t="s">
        <v>74</v>
      </c>
      <c r="B1604" s="2" t="s">
        <v>136</v>
      </c>
      <c r="C1604" s="2" t="s">
        <v>109</v>
      </c>
      <c r="D1604" s="2">
        <f t="shared" si="401"/>
        <v>2</v>
      </c>
      <c r="E1604" s="2">
        <f t="shared" ca="1" si="395"/>
        <v>7.2</v>
      </c>
      <c r="F1604" s="2">
        <f t="shared" ca="1" si="396"/>
        <v>194</v>
      </c>
      <c r="G1604" s="2">
        <f t="shared" ca="1" si="397"/>
        <v>94</v>
      </c>
      <c r="H1604" s="2">
        <f t="shared" ca="1" si="398"/>
        <v>7.8</v>
      </c>
      <c r="I1604" s="2">
        <f t="shared" ca="1" si="399"/>
        <v>4</v>
      </c>
      <c r="J1604" s="2">
        <f t="shared" ca="1" si="404"/>
        <v>10.8</v>
      </c>
      <c r="K1604" s="2">
        <f t="shared" ca="1" si="405"/>
        <v>1.94</v>
      </c>
      <c r="L1604" s="2">
        <f t="shared" ca="1" si="406"/>
        <v>1.41</v>
      </c>
      <c r="M1604" s="2">
        <f t="shared" ca="1" si="407"/>
        <v>0.39</v>
      </c>
      <c r="N1604" s="14">
        <f t="shared" ca="1" si="408"/>
        <v>0.16</v>
      </c>
      <c r="O1604" s="2">
        <f t="shared" ca="1" si="409"/>
        <v>3.9</v>
      </c>
      <c r="P1604" s="14">
        <f t="shared" ca="1" si="400"/>
        <v>1.4</v>
      </c>
      <c r="Q1604" s="2">
        <f t="shared" ca="1" si="410"/>
        <v>77</v>
      </c>
      <c r="R1604" s="2">
        <f t="shared" ca="1" si="402"/>
        <v>80.900000000000006</v>
      </c>
      <c r="S1604" s="2">
        <v>0</v>
      </c>
      <c r="T1604" s="2">
        <v>0</v>
      </c>
      <c r="U1604" s="2">
        <v>0</v>
      </c>
      <c r="V1604" s="2">
        <v>0</v>
      </c>
      <c r="W1604" s="2">
        <f t="shared" ca="1" si="403"/>
        <v>91.7</v>
      </c>
    </row>
    <row r="1605" spans="1:23" hidden="1" x14ac:dyDescent="0.35">
      <c r="A1605" s="6" t="s">
        <v>75</v>
      </c>
      <c r="B1605" s="2" t="s">
        <v>136</v>
      </c>
      <c r="C1605" s="2" t="s">
        <v>109</v>
      </c>
      <c r="D1605" s="2">
        <f t="shared" si="401"/>
        <v>2</v>
      </c>
      <c r="E1605" s="2">
        <f t="shared" ca="1" si="395"/>
        <v>8.8000000000000007</v>
      </c>
      <c r="F1605" s="2">
        <f t="shared" ca="1" si="396"/>
        <v>218</v>
      </c>
      <c r="G1605" s="2">
        <f t="shared" ca="1" si="397"/>
        <v>104</v>
      </c>
      <c r="H1605" s="2">
        <f t="shared" ca="1" si="398"/>
        <v>7</v>
      </c>
      <c r="I1605" s="2">
        <f t="shared" ca="1" si="399"/>
        <v>16</v>
      </c>
      <c r="J1605" s="2">
        <f t="shared" ca="1" si="404"/>
        <v>13.200000000000001</v>
      </c>
      <c r="K1605" s="2">
        <f t="shared" ca="1" si="405"/>
        <v>2.1800000000000002</v>
      </c>
      <c r="L1605" s="2">
        <f t="shared" ca="1" si="406"/>
        <v>1.56</v>
      </c>
      <c r="M1605" s="2">
        <f t="shared" ca="1" si="407"/>
        <v>0.35000000000000003</v>
      </c>
      <c r="N1605" s="14">
        <f t="shared" ca="1" si="408"/>
        <v>0.8</v>
      </c>
      <c r="O1605" s="2">
        <f t="shared" ca="1" si="409"/>
        <v>4.8899999999999997</v>
      </c>
      <c r="P1605" s="14">
        <f t="shared" ca="1" si="400"/>
        <v>1.8666666666666667</v>
      </c>
      <c r="Q1605" s="2">
        <f t="shared" ca="1" si="410"/>
        <v>102.66666666666667</v>
      </c>
      <c r="R1605" s="2">
        <f t="shared" ca="1" si="402"/>
        <v>107.55666666666667</v>
      </c>
      <c r="S1605" s="2">
        <v>0</v>
      </c>
      <c r="T1605" s="2">
        <v>0</v>
      </c>
      <c r="U1605" s="2">
        <v>0</v>
      </c>
      <c r="V1605" s="2">
        <v>0</v>
      </c>
      <c r="W1605" s="2">
        <f t="shared" ca="1" si="403"/>
        <v>120.75666666666667</v>
      </c>
    </row>
    <row r="1606" spans="1:23" hidden="1" x14ac:dyDescent="0.35">
      <c r="A1606" s="6" t="s">
        <v>76</v>
      </c>
      <c r="B1606" s="2" t="s">
        <v>136</v>
      </c>
      <c r="C1606" s="2" t="s">
        <v>109</v>
      </c>
      <c r="D1606" s="2">
        <f t="shared" si="401"/>
        <v>2</v>
      </c>
      <c r="E1606" s="2">
        <f t="shared" ca="1" si="395"/>
        <v>7.2</v>
      </c>
      <c r="F1606" s="2">
        <f t="shared" ca="1" si="396"/>
        <v>216</v>
      </c>
      <c r="G1606" s="2">
        <f t="shared" ca="1" si="397"/>
        <v>96</v>
      </c>
      <c r="H1606" s="2">
        <f t="shared" ca="1" si="398"/>
        <v>9</v>
      </c>
      <c r="I1606" s="2">
        <f t="shared" ca="1" si="399"/>
        <v>14</v>
      </c>
      <c r="J1606" s="2">
        <f t="shared" ca="1" si="404"/>
        <v>10.8</v>
      </c>
      <c r="K1606" s="2">
        <f t="shared" ca="1" si="405"/>
        <v>2.16</v>
      </c>
      <c r="L1606" s="2">
        <f t="shared" ca="1" si="406"/>
        <v>1.44</v>
      </c>
      <c r="M1606" s="2">
        <f t="shared" ca="1" si="407"/>
        <v>0.45</v>
      </c>
      <c r="N1606" s="14">
        <f t="shared" ca="1" si="408"/>
        <v>0.56000000000000005</v>
      </c>
      <c r="O1606" s="2">
        <f t="shared" ca="1" si="409"/>
        <v>4.6099999999999994</v>
      </c>
      <c r="P1606" s="14">
        <f t="shared" ca="1" si="400"/>
        <v>1.25</v>
      </c>
      <c r="Q1606" s="2">
        <f t="shared" ca="1" si="410"/>
        <v>68.75</v>
      </c>
      <c r="R1606" s="2">
        <f t="shared" ca="1" si="402"/>
        <v>73.36</v>
      </c>
      <c r="S1606" s="2">
        <v>0</v>
      </c>
      <c r="T1606" s="2">
        <v>0</v>
      </c>
      <c r="U1606" s="2">
        <v>0</v>
      </c>
      <c r="V1606" s="2">
        <v>0</v>
      </c>
      <c r="W1606" s="2">
        <f t="shared" ca="1" si="403"/>
        <v>84.16</v>
      </c>
    </row>
    <row r="1607" spans="1:23" hidden="1" x14ac:dyDescent="0.35">
      <c r="A1607" s="6" t="s">
        <v>77</v>
      </c>
      <c r="B1607" s="2" t="s">
        <v>136</v>
      </c>
      <c r="C1607" s="2" t="s">
        <v>109</v>
      </c>
      <c r="D1607" s="2">
        <f t="shared" si="401"/>
        <v>2</v>
      </c>
      <c r="E1607" s="2">
        <f t="shared" ca="1" si="395"/>
        <v>7.2</v>
      </c>
      <c r="F1607" s="2">
        <f t="shared" ca="1" si="396"/>
        <v>196</v>
      </c>
      <c r="G1607" s="2">
        <f t="shared" ca="1" si="397"/>
        <v>114</v>
      </c>
      <c r="H1607" s="2">
        <f t="shared" ca="1" si="398"/>
        <v>8.1999999999999993</v>
      </c>
      <c r="I1607" s="2">
        <f t="shared" ca="1" si="399"/>
        <v>8</v>
      </c>
      <c r="J1607" s="2">
        <f t="shared" ca="1" si="404"/>
        <v>10.8</v>
      </c>
      <c r="K1607" s="2">
        <f t="shared" ca="1" si="405"/>
        <v>1.96</v>
      </c>
      <c r="L1607" s="2">
        <f t="shared" ca="1" si="406"/>
        <v>1.71</v>
      </c>
      <c r="M1607" s="2">
        <f t="shared" ca="1" si="407"/>
        <v>0.41</v>
      </c>
      <c r="N1607" s="14">
        <f t="shared" ca="1" si="408"/>
        <v>0.32</v>
      </c>
      <c r="O1607" s="2">
        <f t="shared" ca="1" si="409"/>
        <v>4.4000000000000004</v>
      </c>
      <c r="P1607" s="14">
        <f t="shared" ca="1" si="400"/>
        <v>1.2556053811659194</v>
      </c>
      <c r="Q1607" s="2">
        <f t="shared" ca="1" si="410"/>
        <v>69.058295964125563</v>
      </c>
      <c r="R1607" s="2">
        <f t="shared" ca="1" si="402"/>
        <v>73.458295964125568</v>
      </c>
      <c r="S1607" s="2">
        <v>0</v>
      </c>
      <c r="T1607" s="2">
        <v>0</v>
      </c>
      <c r="U1607" s="2">
        <v>0</v>
      </c>
      <c r="V1607" s="2">
        <v>0</v>
      </c>
      <c r="W1607" s="2">
        <f t="shared" ca="1" si="403"/>
        <v>84.258295964125566</v>
      </c>
    </row>
    <row r="1608" spans="1:23" hidden="1" x14ac:dyDescent="0.35">
      <c r="A1608" s="6" t="s">
        <v>78</v>
      </c>
      <c r="B1608" s="2" t="s">
        <v>136</v>
      </c>
      <c r="C1608" s="2" t="s">
        <v>109</v>
      </c>
      <c r="D1608" s="2">
        <f t="shared" si="401"/>
        <v>2</v>
      </c>
      <c r="E1608" s="2">
        <f t="shared" ca="1" si="395"/>
        <v>8.6</v>
      </c>
      <c r="F1608" s="2">
        <f t="shared" ca="1" si="396"/>
        <v>216</v>
      </c>
      <c r="G1608" s="2">
        <f t="shared" ca="1" si="397"/>
        <v>110</v>
      </c>
      <c r="H1608" s="2">
        <f t="shared" ca="1" si="398"/>
        <v>7.6</v>
      </c>
      <c r="I1608" s="2">
        <f t="shared" ca="1" si="399"/>
        <v>8</v>
      </c>
      <c r="J1608" s="2">
        <f t="shared" ca="1" si="404"/>
        <v>12.899999999999999</v>
      </c>
      <c r="K1608" s="2">
        <f t="shared" ca="1" si="405"/>
        <v>2.16</v>
      </c>
      <c r="L1608" s="2">
        <f t="shared" ca="1" si="406"/>
        <v>1.65</v>
      </c>
      <c r="M1608" s="2">
        <f t="shared" ca="1" si="407"/>
        <v>0.38</v>
      </c>
      <c r="N1608" s="14">
        <f t="shared" ca="1" si="408"/>
        <v>0.32</v>
      </c>
      <c r="O1608" s="2">
        <f t="shared" ca="1" si="409"/>
        <v>4.5100000000000007</v>
      </c>
      <c r="P1608" s="14">
        <f t="shared" ca="1" si="400"/>
        <v>1.2556053811659194</v>
      </c>
      <c r="Q1608" s="2">
        <f t="shared" ca="1" si="410"/>
        <v>69.058295964125563</v>
      </c>
      <c r="R1608" s="2">
        <f t="shared" ca="1" si="402"/>
        <v>73.568295964125568</v>
      </c>
      <c r="S1608" s="2">
        <v>0</v>
      </c>
      <c r="T1608" s="2">
        <v>0</v>
      </c>
      <c r="U1608" s="2">
        <v>0</v>
      </c>
      <c r="V1608" s="2">
        <v>0</v>
      </c>
      <c r="W1608" s="2">
        <f t="shared" ca="1" si="403"/>
        <v>86.468295964125559</v>
      </c>
    </row>
    <row r="1609" spans="1:23" hidden="1" x14ac:dyDescent="0.35">
      <c r="A1609" s="6" t="s">
        <v>79</v>
      </c>
      <c r="B1609" s="2" t="s">
        <v>136</v>
      </c>
      <c r="C1609" s="2" t="s">
        <v>109</v>
      </c>
      <c r="D1609" s="2">
        <f t="shared" si="401"/>
        <v>2</v>
      </c>
      <c r="E1609" s="2">
        <f t="shared" ca="1" si="395"/>
        <v>8.1999999999999993</v>
      </c>
      <c r="F1609" s="2">
        <f t="shared" ca="1" si="396"/>
        <v>212</v>
      </c>
      <c r="G1609" s="2">
        <f t="shared" ca="1" si="397"/>
        <v>100</v>
      </c>
      <c r="H1609" s="2">
        <f t="shared" ca="1" si="398"/>
        <v>7.2</v>
      </c>
      <c r="I1609" s="2">
        <f t="shared" ca="1" si="399"/>
        <v>4</v>
      </c>
      <c r="J1609" s="2">
        <f t="shared" ca="1" si="404"/>
        <v>12.299999999999999</v>
      </c>
      <c r="K1609" s="2">
        <f t="shared" ca="1" si="405"/>
        <v>2.12</v>
      </c>
      <c r="L1609" s="2">
        <f t="shared" ca="1" si="406"/>
        <v>1.5</v>
      </c>
      <c r="M1609" s="2">
        <f t="shared" ca="1" si="407"/>
        <v>0.36000000000000004</v>
      </c>
      <c r="N1609" s="14">
        <f t="shared" ca="1" si="408"/>
        <v>0.16</v>
      </c>
      <c r="O1609" s="2">
        <f t="shared" ca="1" si="409"/>
        <v>4.1399999999999997</v>
      </c>
      <c r="P1609" s="14">
        <f t="shared" ca="1" si="400"/>
        <v>1.320754716981132</v>
      </c>
      <c r="Q1609" s="2">
        <f t="shared" ca="1" si="410"/>
        <v>72.641509433962256</v>
      </c>
      <c r="R1609" s="2">
        <f t="shared" ca="1" si="402"/>
        <v>76.781509433962256</v>
      </c>
      <c r="S1609" s="2">
        <v>0</v>
      </c>
      <c r="T1609" s="2">
        <v>0</v>
      </c>
      <c r="U1609" s="2">
        <v>0</v>
      </c>
      <c r="V1609" s="2">
        <v>0</v>
      </c>
      <c r="W1609" s="2">
        <f t="shared" ca="1" si="403"/>
        <v>89.081509433962253</v>
      </c>
    </row>
    <row r="1610" spans="1:23" hidden="1" x14ac:dyDescent="0.35">
      <c r="A1610" s="6" t="s">
        <v>80</v>
      </c>
      <c r="B1610" s="2" t="s">
        <v>136</v>
      </c>
      <c r="C1610" s="2" t="s">
        <v>109</v>
      </c>
      <c r="D1610" s="2">
        <f t="shared" si="401"/>
        <v>2</v>
      </c>
      <c r="E1610" s="2">
        <f t="shared" ca="1" si="395"/>
        <v>7.6</v>
      </c>
      <c r="F1610" s="2">
        <f t="shared" ca="1" si="396"/>
        <v>194</v>
      </c>
      <c r="G1610" s="2">
        <f t="shared" ca="1" si="397"/>
        <v>104</v>
      </c>
      <c r="H1610" s="2">
        <f t="shared" ca="1" si="398"/>
        <v>8.1999999999999993</v>
      </c>
      <c r="I1610" s="2">
        <f t="shared" ca="1" si="399"/>
        <v>16</v>
      </c>
      <c r="J1610" s="2">
        <f t="shared" ca="1" si="404"/>
        <v>11.399999999999999</v>
      </c>
      <c r="K1610" s="2">
        <f t="shared" ca="1" si="405"/>
        <v>1.94</v>
      </c>
      <c r="L1610" s="2">
        <f t="shared" ca="1" si="406"/>
        <v>1.56</v>
      </c>
      <c r="M1610" s="2">
        <f t="shared" ca="1" si="407"/>
        <v>0.41</v>
      </c>
      <c r="N1610" s="14">
        <f t="shared" ca="1" si="408"/>
        <v>0.8</v>
      </c>
      <c r="O1610" s="2">
        <f t="shared" ca="1" si="409"/>
        <v>4.71</v>
      </c>
      <c r="P1610" s="14">
        <f t="shared" ca="1" si="400"/>
        <v>1.7721518987341771</v>
      </c>
      <c r="Q1610" s="2">
        <f t="shared" ca="1" si="410"/>
        <v>97.468354430379748</v>
      </c>
      <c r="R1610" s="2">
        <f t="shared" ca="1" si="402"/>
        <v>102.17835443037974</v>
      </c>
      <c r="S1610" s="2">
        <v>0</v>
      </c>
      <c r="T1610" s="2">
        <v>0</v>
      </c>
      <c r="U1610" s="2">
        <v>0</v>
      </c>
      <c r="V1610" s="2">
        <v>0</v>
      </c>
      <c r="W1610" s="2">
        <f t="shared" ca="1" si="403"/>
        <v>113.57835443037973</v>
      </c>
    </row>
    <row r="1611" spans="1:23" hidden="1" x14ac:dyDescent="0.35">
      <c r="A1611" s="6" t="s">
        <v>81</v>
      </c>
      <c r="B1611" s="2" t="s">
        <v>136</v>
      </c>
      <c r="C1611" s="2" t="s">
        <v>109</v>
      </c>
      <c r="D1611" s="2">
        <f t="shared" si="401"/>
        <v>2</v>
      </c>
      <c r="E1611" s="2">
        <f t="shared" ca="1" si="395"/>
        <v>7.6</v>
      </c>
      <c r="F1611" s="2">
        <f t="shared" ca="1" si="396"/>
        <v>216</v>
      </c>
      <c r="G1611" s="2">
        <f t="shared" ca="1" si="397"/>
        <v>114</v>
      </c>
      <c r="H1611" s="2">
        <f t="shared" ca="1" si="398"/>
        <v>9</v>
      </c>
      <c r="I1611" s="2">
        <f t="shared" ca="1" si="399"/>
        <v>6</v>
      </c>
      <c r="J1611" s="2">
        <f t="shared" ca="1" si="404"/>
        <v>11.399999999999999</v>
      </c>
      <c r="K1611" s="2">
        <f t="shared" ca="1" si="405"/>
        <v>2.16</v>
      </c>
      <c r="L1611" s="2">
        <f t="shared" ca="1" si="406"/>
        <v>1.71</v>
      </c>
      <c r="M1611" s="2">
        <f t="shared" ca="1" si="407"/>
        <v>0.45</v>
      </c>
      <c r="N1611" s="14">
        <f t="shared" ca="1" si="408"/>
        <v>0.18</v>
      </c>
      <c r="O1611" s="2">
        <f t="shared" ca="1" si="409"/>
        <v>4.5</v>
      </c>
      <c r="P1611" s="14">
        <f t="shared" ca="1" si="400"/>
        <v>1.1244979919678715</v>
      </c>
      <c r="Q1611" s="2">
        <f t="shared" ca="1" si="410"/>
        <v>61.847389558232933</v>
      </c>
      <c r="R1611" s="2">
        <f t="shared" ca="1" si="402"/>
        <v>66.347389558232933</v>
      </c>
      <c r="S1611" s="2">
        <v>0</v>
      </c>
      <c r="T1611" s="2">
        <v>0</v>
      </c>
      <c r="U1611" s="2">
        <v>0</v>
      </c>
      <c r="V1611" s="2">
        <v>0</v>
      </c>
      <c r="W1611" s="2">
        <f t="shared" ca="1" si="403"/>
        <v>77.747389558232925</v>
      </c>
    </row>
    <row r="1612" spans="1:23" hidden="1" x14ac:dyDescent="0.35">
      <c r="A1612" s="6" t="s">
        <v>82</v>
      </c>
      <c r="B1612" s="2" t="s">
        <v>136</v>
      </c>
      <c r="C1612" s="2" t="s">
        <v>109</v>
      </c>
      <c r="D1612" s="2">
        <f t="shared" si="401"/>
        <v>2</v>
      </c>
      <c r="E1612" s="2">
        <f t="shared" ca="1" si="395"/>
        <v>8</v>
      </c>
      <c r="F1612" s="2">
        <f t="shared" ca="1" si="396"/>
        <v>190</v>
      </c>
      <c r="G1612" s="2">
        <f t="shared" ca="1" si="397"/>
        <v>110</v>
      </c>
      <c r="H1612" s="2">
        <f t="shared" ca="1" si="398"/>
        <v>7</v>
      </c>
      <c r="I1612" s="2">
        <f t="shared" ca="1" si="399"/>
        <v>10</v>
      </c>
      <c r="J1612" s="2">
        <f t="shared" ca="1" si="404"/>
        <v>12</v>
      </c>
      <c r="K1612" s="2">
        <f t="shared" ca="1" si="405"/>
        <v>1.9000000000000001</v>
      </c>
      <c r="L1612" s="2">
        <f t="shared" ca="1" si="406"/>
        <v>1.65</v>
      </c>
      <c r="M1612" s="2">
        <f t="shared" ca="1" si="407"/>
        <v>0.35000000000000003</v>
      </c>
      <c r="N1612" s="14">
        <f t="shared" ca="1" si="408"/>
        <v>0.5</v>
      </c>
      <c r="O1612" s="2">
        <f t="shared" ca="1" si="409"/>
        <v>4.4000000000000004</v>
      </c>
      <c r="P1612" s="14">
        <f t="shared" ca="1" si="400"/>
        <v>1.5819209039548023</v>
      </c>
      <c r="Q1612" s="2">
        <f t="shared" ca="1" si="410"/>
        <v>87.005649717514132</v>
      </c>
      <c r="R1612" s="2">
        <f t="shared" ca="1" si="402"/>
        <v>91.405649717514137</v>
      </c>
      <c r="S1612" s="2">
        <v>0</v>
      </c>
      <c r="T1612" s="2">
        <v>0</v>
      </c>
      <c r="U1612" s="2">
        <v>0</v>
      </c>
      <c r="V1612" s="2">
        <v>0</v>
      </c>
      <c r="W1612" s="2">
        <f t="shared" ca="1" si="403"/>
        <v>103.40564971751414</v>
      </c>
    </row>
    <row r="1613" spans="1:23" hidden="1" x14ac:dyDescent="0.35">
      <c r="A1613" s="6" t="s">
        <v>83</v>
      </c>
      <c r="B1613" s="2" t="s">
        <v>136</v>
      </c>
      <c r="C1613" s="2" t="s">
        <v>109</v>
      </c>
      <c r="D1613" s="2">
        <f t="shared" si="401"/>
        <v>2</v>
      </c>
      <c r="E1613" s="2">
        <f t="shared" ca="1" si="395"/>
        <v>7.6</v>
      </c>
      <c r="F1613" s="2">
        <f t="shared" ca="1" si="396"/>
        <v>208</v>
      </c>
      <c r="G1613" s="2">
        <f t="shared" ca="1" si="397"/>
        <v>120</v>
      </c>
      <c r="H1613" s="2">
        <f t="shared" ca="1" si="398"/>
        <v>8.4</v>
      </c>
      <c r="I1613" s="2">
        <f t="shared" ca="1" si="399"/>
        <v>10</v>
      </c>
      <c r="J1613" s="2">
        <f t="shared" ca="1" si="404"/>
        <v>11.399999999999999</v>
      </c>
      <c r="K1613" s="2">
        <f t="shared" ca="1" si="405"/>
        <v>2.08</v>
      </c>
      <c r="L1613" s="2">
        <f t="shared" ca="1" si="406"/>
        <v>1.7999999999999998</v>
      </c>
      <c r="M1613" s="2">
        <f t="shared" ca="1" si="407"/>
        <v>0.42000000000000004</v>
      </c>
      <c r="N1613" s="14">
        <f t="shared" ca="1" si="408"/>
        <v>0.2</v>
      </c>
      <c r="O1613" s="2">
        <f t="shared" ca="1" si="409"/>
        <v>4.5</v>
      </c>
      <c r="P1613" s="14">
        <f t="shared" ca="1" si="400"/>
        <v>1.2556053811659194</v>
      </c>
      <c r="Q1613" s="2">
        <f t="shared" ca="1" si="410"/>
        <v>69.058295964125563</v>
      </c>
      <c r="R1613" s="2">
        <f t="shared" ca="1" si="402"/>
        <v>73.558295964125563</v>
      </c>
      <c r="S1613" s="2">
        <v>0</v>
      </c>
      <c r="T1613" s="2">
        <v>0</v>
      </c>
      <c r="U1613" s="2">
        <v>0</v>
      </c>
      <c r="V1613" s="2">
        <v>0</v>
      </c>
      <c r="W1613" s="2">
        <f t="shared" ca="1" si="403"/>
        <v>84.958295964125568</v>
      </c>
    </row>
    <row r="1614" spans="1:23" hidden="1" x14ac:dyDescent="0.35">
      <c r="A1614" s="6" t="s">
        <v>84</v>
      </c>
      <c r="B1614" s="2" t="s">
        <v>136</v>
      </c>
      <c r="C1614" s="2" t="s">
        <v>109</v>
      </c>
      <c r="D1614" s="2">
        <f t="shared" si="401"/>
        <v>2</v>
      </c>
      <c r="E1614" s="2">
        <f t="shared" ca="1" si="395"/>
        <v>7.2</v>
      </c>
      <c r="F1614" s="2">
        <f t="shared" ca="1" si="396"/>
        <v>194</v>
      </c>
      <c r="G1614" s="2">
        <f t="shared" ca="1" si="397"/>
        <v>102</v>
      </c>
      <c r="H1614" s="2">
        <f t="shared" ca="1" si="398"/>
        <v>8.8000000000000007</v>
      </c>
      <c r="I1614" s="2">
        <f t="shared" ca="1" si="399"/>
        <v>16</v>
      </c>
      <c r="J1614" s="2">
        <f t="shared" ca="1" si="404"/>
        <v>10.8</v>
      </c>
      <c r="K1614" s="2">
        <f t="shared" ca="1" si="405"/>
        <v>1.94</v>
      </c>
      <c r="L1614" s="2">
        <f t="shared" ca="1" si="406"/>
        <v>1.53</v>
      </c>
      <c r="M1614" s="2">
        <f t="shared" ca="1" si="407"/>
        <v>0.44000000000000006</v>
      </c>
      <c r="N1614" s="14">
        <f t="shared" ca="1" si="408"/>
        <v>0.64</v>
      </c>
      <c r="O1614" s="2">
        <f t="shared" ca="1" si="409"/>
        <v>4.55</v>
      </c>
      <c r="P1614" s="14">
        <f t="shared" ca="1" si="400"/>
        <v>1.4814814814814814</v>
      </c>
      <c r="Q1614" s="2">
        <f t="shared" ca="1" si="410"/>
        <v>81.481481481481481</v>
      </c>
      <c r="R1614" s="2">
        <f t="shared" ca="1" si="402"/>
        <v>86.031481481481478</v>
      </c>
      <c r="S1614" s="2">
        <v>0</v>
      </c>
      <c r="T1614" s="2">
        <v>0</v>
      </c>
      <c r="U1614" s="2">
        <v>0</v>
      </c>
      <c r="V1614" s="2">
        <v>0</v>
      </c>
      <c r="W1614" s="2">
        <f t="shared" ca="1" si="403"/>
        <v>96.831481481481475</v>
      </c>
    </row>
    <row r="1615" spans="1:23" hidden="1" x14ac:dyDescent="0.35">
      <c r="A1615" s="6" t="s">
        <v>85</v>
      </c>
      <c r="B1615" s="2" t="s">
        <v>136</v>
      </c>
      <c r="C1615" s="2" t="s">
        <v>109</v>
      </c>
      <c r="D1615" s="2">
        <f t="shared" si="401"/>
        <v>2</v>
      </c>
      <c r="E1615" s="2">
        <f t="shared" ref="E1615:E1678" ca="1" si="411">(RANDBETWEEN(35,45)/10)*D1615</f>
        <v>7.6</v>
      </c>
      <c r="F1615" s="2">
        <f t="shared" ref="F1615:F1678" ca="1" si="412">RANDBETWEEN(90,110)*D1615</f>
        <v>204</v>
      </c>
      <c r="G1615" s="2">
        <f t="shared" ref="G1615:G1678" ca="1" si="413">RANDBETWEEN(45,60)*D1615</f>
        <v>106</v>
      </c>
      <c r="H1615" s="2">
        <f t="shared" ref="H1615:H1678" ca="1" si="414">(RANDBETWEEN(35,45)/10)*D1615</f>
        <v>8.6</v>
      </c>
      <c r="I1615" s="2">
        <f t="shared" ref="I1615:I1678" ca="1" si="415">RANDBETWEEN(2,8)*D1615</f>
        <v>12</v>
      </c>
      <c r="J1615" s="2">
        <f t="shared" ca="1" si="404"/>
        <v>11.399999999999999</v>
      </c>
      <c r="K1615" s="2">
        <f t="shared" ca="1" si="405"/>
        <v>2.04</v>
      </c>
      <c r="L1615" s="2">
        <f t="shared" ca="1" si="406"/>
        <v>1.5899999999999999</v>
      </c>
      <c r="M1615" s="2">
        <f t="shared" ca="1" si="407"/>
        <v>0.43</v>
      </c>
      <c r="N1615" s="14">
        <f t="shared" ca="1" si="408"/>
        <v>0.36</v>
      </c>
      <c r="O1615" s="2">
        <f t="shared" ca="1" si="409"/>
        <v>4.42</v>
      </c>
      <c r="P1615" s="14">
        <f t="shared" ca="1" si="400"/>
        <v>1.2173913043478262</v>
      </c>
      <c r="Q1615" s="2">
        <f t="shared" ca="1" si="410"/>
        <v>66.956521739130437</v>
      </c>
      <c r="R1615" s="2">
        <f t="shared" ca="1" si="402"/>
        <v>71.376521739130439</v>
      </c>
      <c r="S1615" s="2">
        <v>0</v>
      </c>
      <c r="T1615" s="2">
        <v>0</v>
      </c>
      <c r="U1615" s="2">
        <v>0</v>
      </c>
      <c r="V1615" s="2">
        <v>0</v>
      </c>
      <c r="W1615" s="2">
        <f t="shared" ca="1" si="403"/>
        <v>82.77652173913043</v>
      </c>
    </row>
    <row r="1616" spans="1:23" hidden="1" x14ac:dyDescent="0.35">
      <c r="A1616" s="6" t="s">
        <v>86</v>
      </c>
      <c r="B1616" s="2" t="s">
        <v>136</v>
      </c>
      <c r="C1616" s="2" t="s">
        <v>109</v>
      </c>
      <c r="D1616" s="2">
        <f t="shared" si="401"/>
        <v>2</v>
      </c>
      <c r="E1616" s="2">
        <f t="shared" ca="1" si="411"/>
        <v>7.6</v>
      </c>
      <c r="F1616" s="2">
        <f t="shared" ca="1" si="412"/>
        <v>214</v>
      </c>
      <c r="G1616" s="2">
        <f t="shared" ca="1" si="413"/>
        <v>92</v>
      </c>
      <c r="H1616" s="2">
        <f t="shared" ca="1" si="414"/>
        <v>7</v>
      </c>
      <c r="I1616" s="2">
        <f t="shared" ca="1" si="415"/>
        <v>10</v>
      </c>
      <c r="J1616" s="2">
        <f t="shared" ca="1" si="404"/>
        <v>11.399999999999999</v>
      </c>
      <c r="K1616" s="2">
        <f t="shared" ca="1" si="405"/>
        <v>2.14</v>
      </c>
      <c r="L1616" s="2">
        <f t="shared" ca="1" si="406"/>
        <v>1.38</v>
      </c>
      <c r="M1616" s="2">
        <f t="shared" ca="1" si="407"/>
        <v>0.35000000000000003</v>
      </c>
      <c r="N1616" s="14">
        <f t="shared" ca="1" si="408"/>
        <v>0.3</v>
      </c>
      <c r="O1616" s="2">
        <f t="shared" ca="1" si="409"/>
        <v>4.17</v>
      </c>
      <c r="P1616" s="14">
        <f t="shared" ca="1" si="400"/>
        <v>1.2612612612612613</v>
      </c>
      <c r="Q1616" s="2">
        <f t="shared" ca="1" si="410"/>
        <v>69.369369369369366</v>
      </c>
      <c r="R1616" s="2">
        <f t="shared" ca="1" si="402"/>
        <v>73.539369369369368</v>
      </c>
      <c r="S1616" s="2">
        <v>0</v>
      </c>
      <c r="T1616" s="2">
        <v>0</v>
      </c>
      <c r="U1616" s="2">
        <v>0</v>
      </c>
      <c r="V1616" s="2">
        <v>0</v>
      </c>
      <c r="W1616" s="2">
        <f t="shared" ca="1" si="403"/>
        <v>84.939369369369359</v>
      </c>
    </row>
    <row r="1617" spans="1:23" hidden="1" x14ac:dyDescent="0.35">
      <c r="A1617" s="6" t="s">
        <v>87</v>
      </c>
      <c r="B1617" s="2" t="s">
        <v>136</v>
      </c>
      <c r="C1617" s="2" t="s">
        <v>109</v>
      </c>
      <c r="D1617" s="2">
        <f t="shared" si="401"/>
        <v>2</v>
      </c>
      <c r="E1617" s="2">
        <f t="shared" ca="1" si="411"/>
        <v>8</v>
      </c>
      <c r="F1617" s="2">
        <f t="shared" ca="1" si="412"/>
        <v>188</v>
      </c>
      <c r="G1617" s="2">
        <f t="shared" ca="1" si="413"/>
        <v>114</v>
      </c>
      <c r="H1617" s="2">
        <f t="shared" ca="1" si="414"/>
        <v>8</v>
      </c>
      <c r="I1617" s="2">
        <f t="shared" ca="1" si="415"/>
        <v>6</v>
      </c>
      <c r="J1617" s="2">
        <f t="shared" ca="1" si="404"/>
        <v>12</v>
      </c>
      <c r="K1617" s="2">
        <f t="shared" ca="1" si="405"/>
        <v>1.8800000000000001</v>
      </c>
      <c r="L1617" s="2">
        <f t="shared" ca="1" si="406"/>
        <v>1.71</v>
      </c>
      <c r="M1617" s="2">
        <f t="shared" ca="1" si="407"/>
        <v>0.4</v>
      </c>
      <c r="N1617" s="14">
        <f t="shared" ca="1" si="408"/>
        <v>0.24</v>
      </c>
      <c r="O1617" s="2">
        <f t="shared" ca="1" si="409"/>
        <v>4.2299999999999995</v>
      </c>
      <c r="P1617" s="14">
        <f t="shared" ca="1" si="400"/>
        <v>1.8064516129032258</v>
      </c>
      <c r="Q1617" s="2">
        <f t="shared" ca="1" si="410"/>
        <v>99.354838709677423</v>
      </c>
      <c r="R1617" s="2">
        <f t="shared" ca="1" si="402"/>
        <v>103.58483870967743</v>
      </c>
      <c r="S1617" s="2">
        <v>0</v>
      </c>
      <c r="T1617" s="2">
        <v>0</v>
      </c>
      <c r="U1617" s="2">
        <v>0</v>
      </c>
      <c r="V1617" s="2">
        <v>0</v>
      </c>
      <c r="W1617" s="2">
        <f t="shared" ca="1" si="403"/>
        <v>115.58483870967743</v>
      </c>
    </row>
    <row r="1618" spans="1:23" hidden="1" x14ac:dyDescent="0.35">
      <c r="A1618" s="6" t="s">
        <v>88</v>
      </c>
      <c r="B1618" s="2" t="s">
        <v>136</v>
      </c>
      <c r="C1618" s="2" t="s">
        <v>109</v>
      </c>
      <c r="D1618" s="2">
        <f t="shared" si="401"/>
        <v>2</v>
      </c>
      <c r="E1618" s="2">
        <f t="shared" ca="1" si="411"/>
        <v>7.2</v>
      </c>
      <c r="F1618" s="2">
        <f t="shared" ca="1" si="412"/>
        <v>184</v>
      </c>
      <c r="G1618" s="2">
        <f t="shared" ca="1" si="413"/>
        <v>112</v>
      </c>
      <c r="H1618" s="2">
        <f t="shared" ca="1" si="414"/>
        <v>7.6</v>
      </c>
      <c r="I1618" s="2">
        <f t="shared" ca="1" si="415"/>
        <v>12</v>
      </c>
      <c r="J1618" s="2">
        <f t="shared" ca="1" si="404"/>
        <v>10.8</v>
      </c>
      <c r="K1618" s="2">
        <f t="shared" ca="1" si="405"/>
        <v>1.84</v>
      </c>
      <c r="L1618" s="2">
        <f t="shared" ca="1" si="406"/>
        <v>1.68</v>
      </c>
      <c r="M1618" s="2">
        <f t="shared" ca="1" si="407"/>
        <v>0.38</v>
      </c>
      <c r="N1618" s="14">
        <f t="shared" ca="1" si="408"/>
        <v>0.60000000000000009</v>
      </c>
      <c r="O1618" s="2">
        <f t="shared" ca="1" si="409"/>
        <v>4.5</v>
      </c>
      <c r="P1618" s="14">
        <f t="shared" ca="1" si="400"/>
        <v>1.8300653594771241</v>
      </c>
      <c r="Q1618" s="2">
        <f t="shared" ca="1" si="410"/>
        <v>100.65359477124183</v>
      </c>
      <c r="R1618" s="2">
        <f t="shared" ca="1" si="402"/>
        <v>105.15359477124183</v>
      </c>
      <c r="S1618" s="2">
        <v>0</v>
      </c>
      <c r="T1618" s="2">
        <v>0</v>
      </c>
      <c r="U1618" s="2">
        <v>0</v>
      </c>
      <c r="V1618" s="2">
        <v>0</v>
      </c>
      <c r="W1618" s="2">
        <f t="shared" ca="1" si="403"/>
        <v>115.95359477124182</v>
      </c>
    </row>
    <row r="1619" spans="1:23" hidden="1" x14ac:dyDescent="0.35">
      <c r="A1619" s="6" t="s">
        <v>89</v>
      </c>
      <c r="B1619" s="2" t="s">
        <v>136</v>
      </c>
      <c r="C1619" s="2" t="s">
        <v>109</v>
      </c>
      <c r="D1619" s="2">
        <f t="shared" si="401"/>
        <v>2</v>
      </c>
      <c r="E1619" s="2">
        <f t="shared" ca="1" si="411"/>
        <v>8</v>
      </c>
      <c r="F1619" s="2">
        <f t="shared" ca="1" si="412"/>
        <v>200</v>
      </c>
      <c r="G1619" s="2">
        <f t="shared" ca="1" si="413"/>
        <v>90</v>
      </c>
      <c r="H1619" s="2">
        <f t="shared" ca="1" si="414"/>
        <v>8</v>
      </c>
      <c r="I1619" s="2">
        <f t="shared" ca="1" si="415"/>
        <v>14</v>
      </c>
      <c r="J1619" s="2">
        <f t="shared" ca="1" si="404"/>
        <v>12</v>
      </c>
      <c r="K1619" s="2">
        <f t="shared" ca="1" si="405"/>
        <v>2</v>
      </c>
      <c r="L1619" s="2">
        <f t="shared" ca="1" si="406"/>
        <v>1.3499999999999999</v>
      </c>
      <c r="M1619" s="2">
        <f t="shared" ca="1" si="407"/>
        <v>0.4</v>
      </c>
      <c r="N1619" s="14">
        <f t="shared" ca="1" si="408"/>
        <v>0.28000000000000003</v>
      </c>
      <c r="O1619" s="2">
        <f t="shared" ca="1" si="409"/>
        <v>4.0299999999999994</v>
      </c>
      <c r="P1619" s="14">
        <f t="shared" ca="1" si="400"/>
        <v>1.1666666666666667</v>
      </c>
      <c r="Q1619" s="2">
        <f t="shared" ca="1" si="410"/>
        <v>64.166666666666671</v>
      </c>
      <c r="R1619" s="2">
        <f t="shared" ca="1" si="402"/>
        <v>68.196666666666673</v>
      </c>
      <c r="S1619" s="2">
        <v>0</v>
      </c>
      <c r="T1619" s="2">
        <v>0</v>
      </c>
      <c r="U1619" s="2">
        <v>0</v>
      </c>
      <c r="V1619" s="2">
        <v>0</v>
      </c>
      <c r="W1619" s="2">
        <f t="shared" ca="1" si="403"/>
        <v>80.196666666666673</v>
      </c>
    </row>
    <row r="1620" spans="1:23" hidden="1" x14ac:dyDescent="0.35">
      <c r="A1620" s="6" t="s">
        <v>90</v>
      </c>
      <c r="B1620" s="2" t="s">
        <v>136</v>
      </c>
      <c r="C1620" s="2" t="s">
        <v>109</v>
      </c>
      <c r="D1620" s="2">
        <f t="shared" si="401"/>
        <v>2</v>
      </c>
      <c r="E1620" s="2">
        <f t="shared" ca="1" si="411"/>
        <v>8.8000000000000007</v>
      </c>
      <c r="F1620" s="2">
        <f t="shared" ca="1" si="412"/>
        <v>214</v>
      </c>
      <c r="G1620" s="2">
        <f t="shared" ca="1" si="413"/>
        <v>102</v>
      </c>
      <c r="H1620" s="2">
        <f t="shared" ca="1" si="414"/>
        <v>7.4</v>
      </c>
      <c r="I1620" s="2">
        <f t="shared" ca="1" si="415"/>
        <v>8</v>
      </c>
      <c r="J1620" s="2">
        <f t="shared" ca="1" si="404"/>
        <v>13.200000000000001</v>
      </c>
      <c r="K1620" s="2">
        <f t="shared" ca="1" si="405"/>
        <v>2.14</v>
      </c>
      <c r="L1620" s="2">
        <f t="shared" ca="1" si="406"/>
        <v>1.53</v>
      </c>
      <c r="M1620" s="2">
        <f t="shared" ca="1" si="407"/>
        <v>0.37000000000000005</v>
      </c>
      <c r="N1620" s="14">
        <f t="shared" ca="1" si="408"/>
        <v>0.16</v>
      </c>
      <c r="O1620" s="2">
        <f t="shared" ca="1" si="409"/>
        <v>4.2</v>
      </c>
      <c r="P1620" s="14">
        <f t="shared" ca="1" si="400"/>
        <v>1.1475409836065573</v>
      </c>
      <c r="Q1620" s="2">
        <f t="shared" ca="1" si="410"/>
        <v>63.114754098360649</v>
      </c>
      <c r="R1620" s="2">
        <f t="shared" ca="1" si="402"/>
        <v>67.314754098360652</v>
      </c>
      <c r="S1620" s="2">
        <v>0</v>
      </c>
      <c r="T1620" s="2">
        <v>0</v>
      </c>
      <c r="U1620" s="2">
        <v>0</v>
      </c>
      <c r="V1620" s="2">
        <v>0</v>
      </c>
      <c r="W1620" s="2">
        <f t="shared" ca="1" si="403"/>
        <v>80.514754098360655</v>
      </c>
    </row>
    <row r="1621" spans="1:23" hidden="1" x14ac:dyDescent="0.35">
      <c r="A1621" s="6" t="s">
        <v>91</v>
      </c>
      <c r="B1621" s="2" t="s">
        <v>136</v>
      </c>
      <c r="C1621" s="2" t="s">
        <v>109</v>
      </c>
      <c r="D1621" s="2">
        <f t="shared" si="401"/>
        <v>2</v>
      </c>
      <c r="E1621" s="2">
        <f t="shared" ca="1" si="411"/>
        <v>7.2</v>
      </c>
      <c r="F1621" s="2">
        <f t="shared" ca="1" si="412"/>
        <v>218</v>
      </c>
      <c r="G1621" s="2">
        <f t="shared" ca="1" si="413"/>
        <v>98</v>
      </c>
      <c r="H1621" s="2">
        <f t="shared" ca="1" si="414"/>
        <v>7</v>
      </c>
      <c r="I1621" s="2">
        <f t="shared" ca="1" si="415"/>
        <v>6</v>
      </c>
      <c r="J1621" s="2">
        <f t="shared" ca="1" si="404"/>
        <v>10.8</v>
      </c>
      <c r="K1621" s="2">
        <f t="shared" ca="1" si="405"/>
        <v>2.1800000000000002</v>
      </c>
      <c r="L1621" s="2">
        <f t="shared" ca="1" si="406"/>
        <v>1.47</v>
      </c>
      <c r="M1621" s="2">
        <f t="shared" ca="1" si="407"/>
        <v>0.35000000000000003</v>
      </c>
      <c r="N1621" s="14">
        <f t="shared" ca="1" si="408"/>
        <v>0.18</v>
      </c>
      <c r="O1621" s="2">
        <f t="shared" ca="1" si="409"/>
        <v>4.18</v>
      </c>
      <c r="P1621" s="14">
        <f t="shared" ca="1" si="400"/>
        <v>1.320754716981132</v>
      </c>
      <c r="Q1621" s="2">
        <f t="shared" ca="1" si="410"/>
        <v>72.641509433962256</v>
      </c>
      <c r="R1621" s="2">
        <f t="shared" ca="1" si="402"/>
        <v>76.821509433962262</v>
      </c>
      <c r="S1621" s="2">
        <v>0</v>
      </c>
      <c r="T1621" s="2">
        <v>0</v>
      </c>
      <c r="U1621" s="2">
        <v>0</v>
      </c>
      <c r="V1621" s="2">
        <v>0</v>
      </c>
      <c r="W1621" s="2">
        <f t="shared" ca="1" si="403"/>
        <v>87.62150943396226</v>
      </c>
    </row>
    <row r="1622" spans="1:23" hidden="1" x14ac:dyDescent="0.35">
      <c r="A1622" s="6" t="s">
        <v>92</v>
      </c>
      <c r="B1622" s="2" t="s">
        <v>136</v>
      </c>
      <c r="C1622" s="2" t="s">
        <v>109</v>
      </c>
      <c r="D1622" s="2">
        <f t="shared" si="401"/>
        <v>2</v>
      </c>
      <c r="E1622" s="2">
        <f t="shared" ca="1" si="411"/>
        <v>9</v>
      </c>
      <c r="F1622" s="2">
        <f t="shared" ca="1" si="412"/>
        <v>200</v>
      </c>
      <c r="G1622" s="2">
        <f t="shared" ca="1" si="413"/>
        <v>104</v>
      </c>
      <c r="H1622" s="2">
        <f t="shared" ca="1" si="414"/>
        <v>8.8000000000000007</v>
      </c>
      <c r="I1622" s="2">
        <f t="shared" ca="1" si="415"/>
        <v>10</v>
      </c>
      <c r="J1622" s="2">
        <f t="shared" ca="1" si="404"/>
        <v>13.5</v>
      </c>
      <c r="K1622" s="2">
        <f t="shared" ca="1" si="405"/>
        <v>2</v>
      </c>
      <c r="L1622" s="2">
        <f t="shared" ca="1" si="406"/>
        <v>1.56</v>
      </c>
      <c r="M1622" s="2">
        <f t="shared" ca="1" si="407"/>
        <v>0.44000000000000006</v>
      </c>
      <c r="N1622" s="14">
        <f t="shared" ca="1" si="408"/>
        <v>0.3</v>
      </c>
      <c r="O1622" s="2">
        <f t="shared" ca="1" si="409"/>
        <v>4.3</v>
      </c>
      <c r="P1622" s="14">
        <f t="shared" ca="1" si="400"/>
        <v>1.3725490196078431</v>
      </c>
      <c r="Q1622" s="2">
        <f t="shared" ca="1" si="410"/>
        <v>75.490196078431367</v>
      </c>
      <c r="R1622" s="2">
        <f t="shared" ca="1" si="402"/>
        <v>79.790196078431364</v>
      </c>
      <c r="S1622" s="2">
        <v>0</v>
      </c>
      <c r="T1622" s="2">
        <v>0</v>
      </c>
      <c r="U1622" s="2">
        <v>0</v>
      </c>
      <c r="V1622" s="2">
        <v>0</v>
      </c>
      <c r="W1622" s="2">
        <f t="shared" ca="1" si="403"/>
        <v>93.290196078431364</v>
      </c>
    </row>
    <row r="1623" spans="1:23" hidden="1" x14ac:dyDescent="0.35">
      <c r="A1623" s="6" t="s">
        <v>93</v>
      </c>
      <c r="B1623" s="2" t="s">
        <v>136</v>
      </c>
      <c r="C1623" s="2" t="s">
        <v>109</v>
      </c>
      <c r="D1623" s="2">
        <f t="shared" si="401"/>
        <v>2</v>
      </c>
      <c r="E1623" s="2">
        <f t="shared" ca="1" si="411"/>
        <v>7.4</v>
      </c>
      <c r="F1623" s="2">
        <f t="shared" ca="1" si="412"/>
        <v>216</v>
      </c>
      <c r="G1623" s="2">
        <f t="shared" ca="1" si="413"/>
        <v>114</v>
      </c>
      <c r="H1623" s="2">
        <f t="shared" ca="1" si="414"/>
        <v>7.2</v>
      </c>
      <c r="I1623" s="2">
        <f t="shared" ca="1" si="415"/>
        <v>12</v>
      </c>
      <c r="J1623" s="2">
        <f t="shared" ca="1" si="404"/>
        <v>11.100000000000001</v>
      </c>
      <c r="K1623" s="2">
        <f t="shared" ca="1" si="405"/>
        <v>2.16</v>
      </c>
      <c r="L1623" s="2">
        <f t="shared" ca="1" si="406"/>
        <v>1.71</v>
      </c>
      <c r="M1623" s="2">
        <f t="shared" ca="1" si="407"/>
        <v>0.36000000000000004</v>
      </c>
      <c r="N1623" s="14">
        <f t="shared" ca="1" si="408"/>
        <v>0.24</v>
      </c>
      <c r="O1623" s="2">
        <f t="shared" ca="1" si="409"/>
        <v>4.4700000000000006</v>
      </c>
      <c r="P1623" s="14">
        <f t="shared" ca="1" si="400"/>
        <v>1.4736842105263157</v>
      </c>
      <c r="Q1623" s="2">
        <f t="shared" ca="1" si="410"/>
        <v>81.05263157894737</v>
      </c>
      <c r="R1623" s="2">
        <f t="shared" ca="1" si="402"/>
        <v>85.522631578947369</v>
      </c>
      <c r="S1623" s="2">
        <v>0</v>
      </c>
      <c r="T1623" s="2">
        <v>0</v>
      </c>
      <c r="U1623" s="2">
        <v>0</v>
      </c>
      <c r="V1623" s="2">
        <v>0</v>
      </c>
      <c r="W1623" s="2">
        <f t="shared" ca="1" si="403"/>
        <v>96.622631578947363</v>
      </c>
    </row>
    <row r="1624" spans="1:23" hidden="1" x14ac:dyDescent="0.35">
      <c r="A1624" s="6" t="s">
        <v>94</v>
      </c>
      <c r="B1624" s="2" t="s">
        <v>136</v>
      </c>
      <c r="C1624" s="2" t="s">
        <v>109</v>
      </c>
      <c r="D1624" s="2">
        <f t="shared" si="401"/>
        <v>2</v>
      </c>
      <c r="E1624" s="2">
        <f t="shared" ca="1" si="411"/>
        <v>7.2</v>
      </c>
      <c r="F1624" s="2">
        <f t="shared" ca="1" si="412"/>
        <v>188</v>
      </c>
      <c r="G1624" s="2">
        <f t="shared" ca="1" si="413"/>
        <v>112</v>
      </c>
      <c r="H1624" s="2">
        <f t="shared" ca="1" si="414"/>
        <v>7.2</v>
      </c>
      <c r="I1624" s="2">
        <f t="shared" ca="1" si="415"/>
        <v>10</v>
      </c>
      <c r="J1624" s="2">
        <f t="shared" ca="1" si="404"/>
        <v>10.8</v>
      </c>
      <c r="K1624" s="2">
        <f t="shared" ca="1" si="405"/>
        <v>1.8800000000000001</v>
      </c>
      <c r="L1624" s="2">
        <f t="shared" ca="1" si="406"/>
        <v>1.68</v>
      </c>
      <c r="M1624" s="2">
        <f t="shared" ca="1" si="407"/>
        <v>0.36000000000000004</v>
      </c>
      <c r="N1624" s="14">
        <f t="shared" ca="1" si="408"/>
        <v>0.2</v>
      </c>
      <c r="O1624" s="2">
        <f t="shared" ca="1" si="409"/>
        <v>4.12</v>
      </c>
      <c r="P1624" s="14">
        <f t="shared" ca="1" si="400"/>
        <v>1.4814814814814814</v>
      </c>
      <c r="Q1624" s="2">
        <f t="shared" ca="1" si="410"/>
        <v>81.481481481481481</v>
      </c>
      <c r="R1624" s="2">
        <f t="shared" ca="1" si="402"/>
        <v>85.601481481481486</v>
      </c>
      <c r="S1624" s="2">
        <v>0</v>
      </c>
      <c r="T1624" s="2">
        <v>0</v>
      </c>
      <c r="U1624" s="2">
        <v>0</v>
      </c>
      <c r="V1624" s="2">
        <v>0</v>
      </c>
      <c r="W1624" s="2">
        <f t="shared" ca="1" si="403"/>
        <v>96.401481481481483</v>
      </c>
    </row>
    <row r="1625" spans="1:23" x14ac:dyDescent="0.35">
      <c r="A1625" s="6" t="s">
        <v>95</v>
      </c>
      <c r="B1625" s="2" t="s">
        <v>136</v>
      </c>
      <c r="C1625" s="2" t="s">
        <v>109</v>
      </c>
      <c r="D1625" s="2">
        <f t="shared" si="401"/>
        <v>2</v>
      </c>
      <c r="E1625" s="2">
        <f t="shared" ca="1" si="411"/>
        <v>8.8000000000000007</v>
      </c>
      <c r="F1625" s="2">
        <f t="shared" ca="1" si="412"/>
        <v>216</v>
      </c>
      <c r="G1625" s="2">
        <f t="shared" ca="1" si="413"/>
        <v>106</v>
      </c>
      <c r="H1625" s="2">
        <f t="shared" ca="1" si="414"/>
        <v>8</v>
      </c>
      <c r="I1625" s="2">
        <f t="shared" ca="1" si="415"/>
        <v>10</v>
      </c>
      <c r="J1625" s="2">
        <f t="shared" ca="1" si="404"/>
        <v>13.200000000000001</v>
      </c>
      <c r="K1625" s="2">
        <f t="shared" ca="1" si="405"/>
        <v>2.16</v>
      </c>
      <c r="L1625" s="2">
        <f t="shared" ca="1" si="406"/>
        <v>1.5899999999999999</v>
      </c>
      <c r="M1625" s="2">
        <f t="shared" ca="1" si="407"/>
        <v>0.4</v>
      </c>
      <c r="N1625" s="14">
        <f t="shared" ca="1" si="408"/>
        <v>0.4</v>
      </c>
      <c r="O1625" s="2">
        <f t="shared" ca="1" si="409"/>
        <v>4.5500000000000007</v>
      </c>
      <c r="P1625" s="14">
        <f t="shared" ca="1" si="400"/>
        <v>1.4070351758793971</v>
      </c>
      <c r="Q1625" s="2">
        <f t="shared" ca="1" si="410"/>
        <v>77.386934673366838</v>
      </c>
      <c r="R1625" s="2">
        <f t="shared" ca="1" si="402"/>
        <v>81.936934673366835</v>
      </c>
      <c r="S1625" s="2">
        <v>0</v>
      </c>
      <c r="T1625" s="2">
        <v>0</v>
      </c>
      <c r="U1625" s="2">
        <v>0</v>
      </c>
      <c r="V1625" s="2">
        <v>0</v>
      </c>
      <c r="W1625" s="2">
        <f t="shared" ca="1" si="403"/>
        <v>95.136934673366838</v>
      </c>
    </row>
    <row r="1626" spans="1:23" hidden="1" x14ac:dyDescent="0.35">
      <c r="A1626" s="6" t="s">
        <v>96</v>
      </c>
      <c r="B1626" s="2" t="s">
        <v>136</v>
      </c>
      <c r="C1626" s="2" t="s">
        <v>109</v>
      </c>
      <c r="D1626" s="2">
        <f t="shared" si="401"/>
        <v>2</v>
      </c>
      <c r="E1626" s="2">
        <f t="shared" ca="1" si="411"/>
        <v>7.4</v>
      </c>
      <c r="F1626" s="2">
        <f t="shared" ca="1" si="412"/>
        <v>208</v>
      </c>
      <c r="G1626" s="2">
        <f t="shared" ca="1" si="413"/>
        <v>96</v>
      </c>
      <c r="H1626" s="2">
        <f t="shared" ca="1" si="414"/>
        <v>7</v>
      </c>
      <c r="I1626" s="2">
        <f t="shared" ca="1" si="415"/>
        <v>4</v>
      </c>
      <c r="J1626" s="2">
        <f t="shared" ca="1" si="404"/>
        <v>11.100000000000001</v>
      </c>
      <c r="K1626" s="2">
        <f t="shared" ca="1" si="405"/>
        <v>2.08</v>
      </c>
      <c r="L1626" s="2">
        <f t="shared" ca="1" si="406"/>
        <v>1.44</v>
      </c>
      <c r="M1626" s="2">
        <f t="shared" ca="1" si="407"/>
        <v>0.35000000000000003</v>
      </c>
      <c r="N1626" s="14">
        <f t="shared" ca="1" si="408"/>
        <v>0.2</v>
      </c>
      <c r="O1626" s="2">
        <f t="shared" ca="1" si="409"/>
        <v>4.07</v>
      </c>
      <c r="P1626" s="14">
        <f t="shared" ca="1" si="400"/>
        <v>1.4583333333333333</v>
      </c>
      <c r="Q1626" s="2">
        <f t="shared" ca="1" si="410"/>
        <v>80.208333333333329</v>
      </c>
      <c r="R1626" s="2">
        <f t="shared" ca="1" si="402"/>
        <v>84.278333333333336</v>
      </c>
      <c r="S1626" s="2">
        <v>0</v>
      </c>
      <c r="T1626" s="2">
        <v>0</v>
      </c>
      <c r="U1626" s="2">
        <v>0</v>
      </c>
      <c r="V1626" s="2">
        <v>0</v>
      </c>
      <c r="W1626" s="2">
        <f t="shared" ca="1" si="403"/>
        <v>95.37833333333333</v>
      </c>
    </row>
    <row r="1627" spans="1:23" hidden="1" x14ac:dyDescent="0.35">
      <c r="A1627" s="6" t="s">
        <v>97</v>
      </c>
      <c r="B1627" s="2" t="s">
        <v>136</v>
      </c>
      <c r="C1627" s="2" t="s">
        <v>109</v>
      </c>
      <c r="D1627" s="2">
        <f t="shared" si="401"/>
        <v>2</v>
      </c>
      <c r="E1627" s="2">
        <f t="shared" ca="1" si="411"/>
        <v>7.4</v>
      </c>
      <c r="F1627" s="2">
        <f t="shared" ca="1" si="412"/>
        <v>206</v>
      </c>
      <c r="G1627" s="2">
        <f t="shared" ca="1" si="413"/>
        <v>110</v>
      </c>
      <c r="H1627" s="2">
        <f t="shared" ca="1" si="414"/>
        <v>7.4</v>
      </c>
      <c r="I1627" s="2">
        <f t="shared" ca="1" si="415"/>
        <v>14</v>
      </c>
      <c r="J1627" s="2">
        <f t="shared" ca="1" si="404"/>
        <v>11.100000000000001</v>
      </c>
      <c r="K1627" s="2">
        <f t="shared" ca="1" si="405"/>
        <v>2.06</v>
      </c>
      <c r="L1627" s="2">
        <f t="shared" ca="1" si="406"/>
        <v>1.65</v>
      </c>
      <c r="M1627" s="2">
        <f t="shared" ca="1" si="407"/>
        <v>0.37000000000000005</v>
      </c>
      <c r="N1627" s="14">
        <f t="shared" ca="1" si="408"/>
        <v>0.42</v>
      </c>
      <c r="O1627" s="2">
        <f t="shared" ca="1" si="409"/>
        <v>4.5</v>
      </c>
      <c r="P1627" s="14">
        <f t="shared" ca="1" si="400"/>
        <v>1.4432989690721649</v>
      </c>
      <c r="Q1627" s="2">
        <f t="shared" ca="1" si="410"/>
        <v>79.381443298969074</v>
      </c>
      <c r="R1627" s="2">
        <f t="shared" ca="1" si="402"/>
        <v>83.881443298969074</v>
      </c>
      <c r="S1627" s="2">
        <v>0</v>
      </c>
      <c r="T1627" s="2">
        <v>0</v>
      </c>
      <c r="U1627" s="2">
        <v>0</v>
      </c>
      <c r="V1627" s="2">
        <v>0</v>
      </c>
      <c r="W1627" s="2">
        <f t="shared" ca="1" si="403"/>
        <v>94.981443298969083</v>
      </c>
    </row>
    <row r="1628" spans="1:23" hidden="1" x14ac:dyDescent="0.35">
      <c r="A1628" s="6" t="s">
        <v>62</v>
      </c>
      <c r="B1628" s="2" t="s">
        <v>137</v>
      </c>
      <c r="C1628" s="2" t="s">
        <v>109</v>
      </c>
      <c r="D1628" s="2">
        <f t="shared" si="401"/>
        <v>2</v>
      </c>
      <c r="E1628" s="2">
        <f t="shared" ca="1" si="411"/>
        <v>8.1999999999999993</v>
      </c>
      <c r="F1628" s="2">
        <f t="shared" ca="1" si="412"/>
        <v>220</v>
      </c>
      <c r="G1628" s="2">
        <f t="shared" ca="1" si="413"/>
        <v>104</v>
      </c>
      <c r="H1628" s="2">
        <f t="shared" ca="1" si="414"/>
        <v>8.4</v>
      </c>
      <c r="I1628" s="2">
        <f t="shared" ca="1" si="415"/>
        <v>4</v>
      </c>
      <c r="J1628" s="2">
        <f t="shared" ca="1" si="404"/>
        <v>12.299999999999999</v>
      </c>
      <c r="K1628" s="2">
        <f t="shared" ca="1" si="405"/>
        <v>2.2000000000000002</v>
      </c>
      <c r="L1628" s="2">
        <f t="shared" ca="1" si="406"/>
        <v>1.56</v>
      </c>
      <c r="M1628" s="2">
        <f t="shared" ca="1" si="407"/>
        <v>0.42000000000000004</v>
      </c>
      <c r="N1628" s="14">
        <f t="shared" ca="1" si="408"/>
        <v>0.2</v>
      </c>
      <c r="O1628" s="2">
        <f t="shared" ca="1" si="409"/>
        <v>4.3800000000000008</v>
      </c>
      <c r="P1628" s="14">
        <f t="shared" ca="1" si="400"/>
        <v>1.6184971098265897</v>
      </c>
      <c r="Q1628" s="2">
        <f t="shared" ca="1" si="410"/>
        <v>89.017341040462426</v>
      </c>
      <c r="R1628" s="2">
        <f t="shared" ca="1" si="402"/>
        <v>93.397341040462422</v>
      </c>
      <c r="S1628" s="2">
        <v>0</v>
      </c>
      <c r="T1628" s="2">
        <v>0</v>
      </c>
      <c r="U1628" s="2">
        <v>0</v>
      </c>
      <c r="V1628" s="2">
        <v>0</v>
      </c>
      <c r="W1628" s="2">
        <f t="shared" ca="1" si="403"/>
        <v>105.69734104046242</v>
      </c>
    </row>
    <row r="1629" spans="1:23" hidden="1" x14ac:dyDescent="0.35">
      <c r="A1629" s="6" t="s">
        <v>63</v>
      </c>
      <c r="B1629" s="2" t="s">
        <v>137</v>
      </c>
      <c r="C1629" s="2" t="s">
        <v>109</v>
      </c>
      <c r="D1629" s="2">
        <f t="shared" si="401"/>
        <v>2</v>
      </c>
      <c r="E1629" s="2">
        <f t="shared" ca="1" si="411"/>
        <v>8.6</v>
      </c>
      <c r="F1629" s="2">
        <f t="shared" ca="1" si="412"/>
        <v>216</v>
      </c>
      <c r="G1629" s="2">
        <f t="shared" ca="1" si="413"/>
        <v>112</v>
      </c>
      <c r="H1629" s="2">
        <f t="shared" ca="1" si="414"/>
        <v>7.4</v>
      </c>
      <c r="I1629" s="2">
        <f t="shared" ca="1" si="415"/>
        <v>6</v>
      </c>
      <c r="J1629" s="2">
        <f t="shared" ca="1" si="404"/>
        <v>12.899999999999999</v>
      </c>
      <c r="K1629" s="2">
        <f t="shared" ca="1" si="405"/>
        <v>2.16</v>
      </c>
      <c r="L1629" s="2">
        <f t="shared" ca="1" si="406"/>
        <v>1.68</v>
      </c>
      <c r="M1629" s="2">
        <f t="shared" ca="1" si="407"/>
        <v>0.37000000000000005</v>
      </c>
      <c r="N1629" s="14">
        <f t="shared" ca="1" si="408"/>
        <v>0.18</v>
      </c>
      <c r="O1629" s="2">
        <f t="shared" ca="1" si="409"/>
        <v>4.3899999999999997</v>
      </c>
      <c r="P1629" s="14">
        <f t="shared" ca="1" si="400"/>
        <v>1.4736842105263157</v>
      </c>
      <c r="Q1629" s="2">
        <f t="shared" ca="1" si="410"/>
        <v>81.05263157894737</v>
      </c>
      <c r="R1629" s="2">
        <f t="shared" ca="1" si="402"/>
        <v>85.44263157894737</v>
      </c>
      <c r="S1629" s="2">
        <v>0</v>
      </c>
      <c r="T1629" s="2">
        <v>0</v>
      </c>
      <c r="U1629" s="2">
        <v>0</v>
      </c>
      <c r="V1629" s="2">
        <v>0</v>
      </c>
      <c r="W1629" s="2">
        <f t="shared" ca="1" si="403"/>
        <v>98.342631578947362</v>
      </c>
    </row>
    <row r="1630" spans="1:23" hidden="1" x14ac:dyDescent="0.35">
      <c r="A1630" s="6" t="s">
        <v>64</v>
      </c>
      <c r="B1630" s="2" t="s">
        <v>137</v>
      </c>
      <c r="C1630" s="2" t="s">
        <v>109</v>
      </c>
      <c r="D1630" s="2">
        <f t="shared" si="401"/>
        <v>2</v>
      </c>
      <c r="E1630" s="2">
        <f t="shared" ca="1" si="411"/>
        <v>7.8</v>
      </c>
      <c r="F1630" s="2">
        <f t="shared" ca="1" si="412"/>
        <v>216</v>
      </c>
      <c r="G1630" s="2">
        <f t="shared" ca="1" si="413"/>
        <v>106</v>
      </c>
      <c r="H1630" s="2">
        <f t="shared" ca="1" si="414"/>
        <v>8.4</v>
      </c>
      <c r="I1630" s="2">
        <f t="shared" ca="1" si="415"/>
        <v>8</v>
      </c>
      <c r="J1630" s="2">
        <f t="shared" ca="1" si="404"/>
        <v>11.7</v>
      </c>
      <c r="K1630" s="2">
        <f t="shared" ca="1" si="405"/>
        <v>2.16</v>
      </c>
      <c r="L1630" s="2">
        <f t="shared" ca="1" si="406"/>
        <v>1.5899999999999999</v>
      </c>
      <c r="M1630" s="2">
        <f t="shared" ca="1" si="407"/>
        <v>0.42000000000000004</v>
      </c>
      <c r="N1630" s="14">
        <f t="shared" ca="1" si="408"/>
        <v>0.32</v>
      </c>
      <c r="O1630" s="2">
        <f t="shared" ca="1" si="409"/>
        <v>4.49</v>
      </c>
      <c r="P1630" s="14">
        <f t="shared" ca="1" si="400"/>
        <v>1.3023255813953489</v>
      </c>
      <c r="Q1630" s="2">
        <f t="shared" ca="1" si="410"/>
        <v>71.627906976744185</v>
      </c>
      <c r="R1630" s="2">
        <f t="shared" ca="1" si="402"/>
        <v>76.11790697674418</v>
      </c>
      <c r="S1630" s="2">
        <v>0</v>
      </c>
      <c r="T1630" s="2">
        <v>0</v>
      </c>
      <c r="U1630" s="2">
        <v>0</v>
      </c>
      <c r="V1630" s="2">
        <v>0</v>
      </c>
      <c r="W1630" s="2">
        <f t="shared" ca="1" si="403"/>
        <v>87.817906976744183</v>
      </c>
    </row>
    <row r="1631" spans="1:23" hidden="1" x14ac:dyDescent="0.35">
      <c r="A1631" s="6" t="s">
        <v>65</v>
      </c>
      <c r="B1631" s="2" t="s">
        <v>137</v>
      </c>
      <c r="C1631" s="2" t="s">
        <v>109</v>
      </c>
      <c r="D1631" s="2">
        <f t="shared" si="401"/>
        <v>2</v>
      </c>
      <c r="E1631" s="2">
        <f t="shared" ca="1" si="411"/>
        <v>7</v>
      </c>
      <c r="F1631" s="2">
        <f t="shared" ca="1" si="412"/>
        <v>214</v>
      </c>
      <c r="G1631" s="2">
        <f t="shared" ca="1" si="413"/>
        <v>106</v>
      </c>
      <c r="H1631" s="2">
        <f t="shared" ca="1" si="414"/>
        <v>7</v>
      </c>
      <c r="I1631" s="2">
        <f t="shared" ca="1" si="415"/>
        <v>10</v>
      </c>
      <c r="J1631" s="2">
        <f t="shared" ca="1" si="404"/>
        <v>10.5</v>
      </c>
      <c r="K1631" s="2">
        <f t="shared" ca="1" si="405"/>
        <v>2.14</v>
      </c>
      <c r="L1631" s="2">
        <f t="shared" ca="1" si="406"/>
        <v>1.5899999999999999</v>
      </c>
      <c r="M1631" s="2">
        <f t="shared" ca="1" si="407"/>
        <v>0.35000000000000003</v>
      </c>
      <c r="N1631" s="14">
        <f t="shared" ca="1" si="408"/>
        <v>0.2</v>
      </c>
      <c r="O1631" s="2">
        <f t="shared" ca="1" si="409"/>
        <v>4.28</v>
      </c>
      <c r="P1631" s="14">
        <f t="shared" ca="1" si="400"/>
        <v>1.3793103448275863</v>
      </c>
      <c r="Q1631" s="2">
        <f t="shared" ca="1" si="410"/>
        <v>75.862068965517253</v>
      </c>
      <c r="R1631" s="2">
        <f t="shared" ca="1" si="402"/>
        <v>80.142068965517254</v>
      </c>
      <c r="S1631" s="2">
        <v>0</v>
      </c>
      <c r="T1631" s="2">
        <v>0</v>
      </c>
      <c r="U1631" s="2">
        <v>0</v>
      </c>
      <c r="V1631" s="2">
        <v>0</v>
      </c>
      <c r="W1631" s="2">
        <f t="shared" ca="1" si="403"/>
        <v>90.642068965517254</v>
      </c>
    </row>
    <row r="1632" spans="1:23" hidden="1" x14ac:dyDescent="0.35">
      <c r="A1632" s="6" t="s">
        <v>66</v>
      </c>
      <c r="B1632" s="2" t="s">
        <v>137</v>
      </c>
      <c r="C1632" s="2" t="s">
        <v>109</v>
      </c>
      <c r="D1632" s="2">
        <f t="shared" si="401"/>
        <v>2</v>
      </c>
      <c r="E1632" s="2">
        <f t="shared" ca="1" si="411"/>
        <v>8.1999999999999993</v>
      </c>
      <c r="F1632" s="2">
        <f t="shared" ca="1" si="412"/>
        <v>218</v>
      </c>
      <c r="G1632" s="2">
        <f t="shared" ca="1" si="413"/>
        <v>112</v>
      </c>
      <c r="H1632" s="2">
        <f t="shared" ca="1" si="414"/>
        <v>7.4</v>
      </c>
      <c r="I1632" s="2">
        <f t="shared" ca="1" si="415"/>
        <v>14</v>
      </c>
      <c r="J1632" s="2">
        <f t="shared" ca="1" si="404"/>
        <v>12.299999999999999</v>
      </c>
      <c r="K1632" s="2">
        <f t="shared" ca="1" si="405"/>
        <v>2.1800000000000002</v>
      </c>
      <c r="L1632" s="2">
        <f t="shared" ca="1" si="406"/>
        <v>1.68</v>
      </c>
      <c r="M1632" s="2">
        <f t="shared" ca="1" si="407"/>
        <v>0.37000000000000005</v>
      </c>
      <c r="N1632" s="14">
        <f t="shared" ca="1" si="408"/>
        <v>0.70000000000000007</v>
      </c>
      <c r="O1632" s="2">
        <f t="shared" ca="1" si="409"/>
        <v>4.9300000000000006</v>
      </c>
      <c r="P1632" s="14">
        <f t="shared" ca="1" si="400"/>
        <v>1.5819209039548023</v>
      </c>
      <c r="Q1632" s="2">
        <f t="shared" ca="1" si="410"/>
        <v>87.005649717514132</v>
      </c>
      <c r="R1632" s="2">
        <f t="shared" ca="1" si="402"/>
        <v>91.935649717514139</v>
      </c>
      <c r="S1632" s="2">
        <v>0</v>
      </c>
      <c r="T1632" s="2">
        <v>0</v>
      </c>
      <c r="U1632" s="2">
        <v>0</v>
      </c>
      <c r="V1632" s="2">
        <v>0</v>
      </c>
      <c r="W1632" s="2">
        <f t="shared" ca="1" si="403"/>
        <v>104.23564971751414</v>
      </c>
    </row>
    <row r="1633" spans="1:23" hidden="1" x14ac:dyDescent="0.35">
      <c r="A1633" s="6" t="s">
        <v>67</v>
      </c>
      <c r="B1633" s="2" t="s">
        <v>137</v>
      </c>
      <c r="C1633" s="2" t="s">
        <v>109</v>
      </c>
      <c r="D1633" s="2">
        <f t="shared" si="401"/>
        <v>2</v>
      </c>
      <c r="E1633" s="2">
        <f t="shared" ca="1" si="411"/>
        <v>8.6</v>
      </c>
      <c r="F1633" s="2">
        <f t="shared" ca="1" si="412"/>
        <v>198</v>
      </c>
      <c r="G1633" s="2">
        <f t="shared" ca="1" si="413"/>
        <v>108</v>
      </c>
      <c r="H1633" s="2">
        <f t="shared" ca="1" si="414"/>
        <v>9</v>
      </c>
      <c r="I1633" s="2">
        <f t="shared" ca="1" si="415"/>
        <v>8</v>
      </c>
      <c r="J1633" s="2">
        <f t="shared" ca="1" si="404"/>
        <v>12.899999999999999</v>
      </c>
      <c r="K1633" s="2">
        <f t="shared" ca="1" si="405"/>
        <v>1.98</v>
      </c>
      <c r="L1633" s="2">
        <f t="shared" ca="1" si="406"/>
        <v>1.6199999999999999</v>
      </c>
      <c r="M1633" s="2">
        <f t="shared" ca="1" si="407"/>
        <v>0.45</v>
      </c>
      <c r="N1633" s="14">
        <f t="shared" ca="1" si="408"/>
        <v>0.16</v>
      </c>
      <c r="O1633" s="2">
        <f t="shared" ca="1" si="409"/>
        <v>4.21</v>
      </c>
      <c r="P1633" s="14">
        <f t="shared" ca="1" si="400"/>
        <v>1.7073170731707317</v>
      </c>
      <c r="Q1633" s="2">
        <f t="shared" ca="1" si="410"/>
        <v>93.902439024390247</v>
      </c>
      <c r="R1633" s="2">
        <f t="shared" ca="1" si="402"/>
        <v>98.112439024390241</v>
      </c>
      <c r="S1633" s="2">
        <v>0</v>
      </c>
      <c r="T1633" s="2">
        <v>0</v>
      </c>
      <c r="U1633" s="2">
        <v>0</v>
      </c>
      <c r="V1633" s="2">
        <v>0</v>
      </c>
      <c r="W1633" s="2">
        <f t="shared" ca="1" si="403"/>
        <v>111.01243902439023</v>
      </c>
    </row>
    <row r="1634" spans="1:23" hidden="1" x14ac:dyDescent="0.35">
      <c r="A1634" s="6" t="s">
        <v>68</v>
      </c>
      <c r="B1634" s="2" t="s">
        <v>137</v>
      </c>
      <c r="C1634" s="2" t="s">
        <v>109</v>
      </c>
      <c r="D1634" s="2">
        <f t="shared" si="401"/>
        <v>2</v>
      </c>
      <c r="E1634" s="2">
        <f t="shared" ca="1" si="411"/>
        <v>8.4</v>
      </c>
      <c r="F1634" s="2">
        <f t="shared" ca="1" si="412"/>
        <v>216</v>
      </c>
      <c r="G1634" s="2">
        <f t="shared" ca="1" si="413"/>
        <v>96</v>
      </c>
      <c r="H1634" s="2">
        <f t="shared" ca="1" si="414"/>
        <v>8.6</v>
      </c>
      <c r="I1634" s="2">
        <f t="shared" ca="1" si="415"/>
        <v>6</v>
      </c>
      <c r="J1634" s="2">
        <f t="shared" ca="1" si="404"/>
        <v>12.600000000000001</v>
      </c>
      <c r="K1634" s="2">
        <f t="shared" ca="1" si="405"/>
        <v>2.16</v>
      </c>
      <c r="L1634" s="2">
        <f t="shared" ca="1" si="406"/>
        <v>1.44</v>
      </c>
      <c r="M1634" s="2">
        <f t="shared" ca="1" si="407"/>
        <v>0.43</v>
      </c>
      <c r="N1634" s="14">
        <f t="shared" ca="1" si="408"/>
        <v>0.12</v>
      </c>
      <c r="O1634" s="2">
        <f t="shared" ca="1" si="409"/>
        <v>4.1500000000000004</v>
      </c>
      <c r="P1634" s="14">
        <f t="shared" ca="1" si="400"/>
        <v>1.5300546448087431</v>
      </c>
      <c r="Q1634" s="2">
        <f t="shared" ca="1" si="410"/>
        <v>84.15300546448087</v>
      </c>
      <c r="R1634" s="2">
        <f t="shared" ca="1" si="402"/>
        <v>88.303005464480876</v>
      </c>
      <c r="S1634" s="2">
        <v>0</v>
      </c>
      <c r="T1634" s="2">
        <v>0</v>
      </c>
      <c r="U1634" s="2">
        <v>0</v>
      </c>
      <c r="V1634" s="2">
        <v>0</v>
      </c>
      <c r="W1634" s="2">
        <f t="shared" ca="1" si="403"/>
        <v>100.90300546448088</v>
      </c>
    </row>
    <row r="1635" spans="1:23" hidden="1" x14ac:dyDescent="0.35">
      <c r="A1635" s="6" t="s">
        <v>69</v>
      </c>
      <c r="B1635" s="2" t="s">
        <v>137</v>
      </c>
      <c r="C1635" s="2" t="s">
        <v>109</v>
      </c>
      <c r="D1635" s="2">
        <f t="shared" si="401"/>
        <v>2</v>
      </c>
      <c r="E1635" s="2">
        <f t="shared" ca="1" si="411"/>
        <v>9</v>
      </c>
      <c r="F1635" s="2">
        <f t="shared" ca="1" si="412"/>
        <v>198</v>
      </c>
      <c r="G1635" s="2">
        <f t="shared" ca="1" si="413"/>
        <v>92</v>
      </c>
      <c r="H1635" s="2">
        <f t="shared" ca="1" si="414"/>
        <v>7.4</v>
      </c>
      <c r="I1635" s="2">
        <f t="shared" ca="1" si="415"/>
        <v>16</v>
      </c>
      <c r="J1635" s="2">
        <f t="shared" ca="1" si="404"/>
        <v>13.5</v>
      </c>
      <c r="K1635" s="2">
        <f t="shared" ca="1" si="405"/>
        <v>1.98</v>
      </c>
      <c r="L1635" s="2">
        <f t="shared" ca="1" si="406"/>
        <v>1.38</v>
      </c>
      <c r="M1635" s="2">
        <f t="shared" ca="1" si="407"/>
        <v>0.37000000000000005</v>
      </c>
      <c r="N1635" s="14">
        <f t="shared" ca="1" si="408"/>
        <v>0.8</v>
      </c>
      <c r="O1635" s="2">
        <f t="shared" ca="1" si="409"/>
        <v>4.53</v>
      </c>
      <c r="P1635" s="14">
        <f t="shared" ca="1" si="400"/>
        <v>1.222707423580786</v>
      </c>
      <c r="Q1635" s="2">
        <f t="shared" ca="1" si="410"/>
        <v>67.248908296943227</v>
      </c>
      <c r="R1635" s="2">
        <f t="shared" ca="1" si="402"/>
        <v>71.778908296943229</v>
      </c>
      <c r="S1635" s="2">
        <v>0</v>
      </c>
      <c r="T1635" s="2">
        <v>0</v>
      </c>
      <c r="U1635" s="2">
        <v>0</v>
      </c>
      <c r="V1635" s="2">
        <v>0</v>
      </c>
      <c r="W1635" s="2">
        <f t="shared" ca="1" si="403"/>
        <v>85.278908296943229</v>
      </c>
    </row>
    <row r="1636" spans="1:23" hidden="1" x14ac:dyDescent="0.35">
      <c r="A1636" s="6" t="s">
        <v>70</v>
      </c>
      <c r="B1636" s="2" t="s">
        <v>137</v>
      </c>
      <c r="C1636" s="2" t="s">
        <v>109</v>
      </c>
      <c r="D1636" s="2">
        <f t="shared" si="401"/>
        <v>2</v>
      </c>
      <c r="E1636" s="2">
        <f t="shared" ca="1" si="411"/>
        <v>7.4</v>
      </c>
      <c r="F1636" s="2">
        <f t="shared" ca="1" si="412"/>
        <v>194</v>
      </c>
      <c r="G1636" s="2">
        <f t="shared" ca="1" si="413"/>
        <v>112</v>
      </c>
      <c r="H1636" s="2">
        <f t="shared" ca="1" si="414"/>
        <v>9</v>
      </c>
      <c r="I1636" s="2">
        <f t="shared" ca="1" si="415"/>
        <v>8</v>
      </c>
      <c r="J1636" s="2">
        <f t="shared" ca="1" si="404"/>
        <v>11.100000000000001</v>
      </c>
      <c r="K1636" s="2">
        <f t="shared" ca="1" si="405"/>
        <v>1.94</v>
      </c>
      <c r="L1636" s="2">
        <f t="shared" ca="1" si="406"/>
        <v>1.68</v>
      </c>
      <c r="M1636" s="2">
        <f t="shared" ca="1" si="407"/>
        <v>0.45</v>
      </c>
      <c r="N1636" s="14">
        <f t="shared" ca="1" si="408"/>
        <v>0.24</v>
      </c>
      <c r="O1636" s="2">
        <f t="shared" ca="1" si="409"/>
        <v>4.3100000000000005</v>
      </c>
      <c r="P1636" s="14">
        <f t="shared" ca="1" si="400"/>
        <v>1.2173913043478262</v>
      </c>
      <c r="Q1636" s="2">
        <f t="shared" ca="1" si="410"/>
        <v>66.956521739130437</v>
      </c>
      <c r="R1636" s="2">
        <f t="shared" ca="1" si="402"/>
        <v>71.26652173913044</v>
      </c>
      <c r="S1636" s="2">
        <v>0</v>
      </c>
      <c r="T1636" s="2">
        <v>0</v>
      </c>
      <c r="U1636" s="2">
        <v>0</v>
      </c>
      <c r="V1636" s="2">
        <v>0</v>
      </c>
      <c r="W1636" s="2">
        <f t="shared" ca="1" si="403"/>
        <v>82.366521739130434</v>
      </c>
    </row>
    <row r="1637" spans="1:23" hidden="1" x14ac:dyDescent="0.35">
      <c r="A1637" s="6" t="s">
        <v>71</v>
      </c>
      <c r="B1637" s="2" t="s">
        <v>137</v>
      </c>
      <c r="C1637" s="2" t="s">
        <v>109</v>
      </c>
      <c r="D1637" s="2">
        <f t="shared" si="401"/>
        <v>2</v>
      </c>
      <c r="E1637" s="2">
        <f t="shared" ca="1" si="411"/>
        <v>9</v>
      </c>
      <c r="F1637" s="2">
        <f t="shared" ca="1" si="412"/>
        <v>182</v>
      </c>
      <c r="G1637" s="2">
        <f t="shared" ca="1" si="413"/>
        <v>118</v>
      </c>
      <c r="H1637" s="2">
        <f t="shared" ca="1" si="414"/>
        <v>8.6</v>
      </c>
      <c r="I1637" s="2">
        <f t="shared" ca="1" si="415"/>
        <v>4</v>
      </c>
      <c r="J1637" s="2">
        <f t="shared" ca="1" si="404"/>
        <v>13.5</v>
      </c>
      <c r="K1637" s="2">
        <f t="shared" ca="1" si="405"/>
        <v>1.82</v>
      </c>
      <c r="L1637" s="2">
        <f t="shared" ca="1" si="406"/>
        <v>1.77</v>
      </c>
      <c r="M1637" s="2">
        <f t="shared" ca="1" si="407"/>
        <v>0.43</v>
      </c>
      <c r="N1637" s="14">
        <f t="shared" ca="1" si="408"/>
        <v>0.12</v>
      </c>
      <c r="O1637" s="2">
        <f t="shared" ca="1" si="409"/>
        <v>4.1399999999999997</v>
      </c>
      <c r="P1637" s="14">
        <f t="shared" ca="1" si="400"/>
        <v>1.3930348258706469</v>
      </c>
      <c r="Q1637" s="2">
        <f t="shared" ca="1" si="410"/>
        <v>76.616915422885583</v>
      </c>
      <c r="R1637" s="2">
        <f t="shared" ca="1" si="402"/>
        <v>80.756915422885584</v>
      </c>
      <c r="S1637" s="2">
        <v>0</v>
      </c>
      <c r="T1637" s="2">
        <v>0</v>
      </c>
      <c r="U1637" s="2">
        <v>0</v>
      </c>
      <c r="V1637" s="2">
        <v>0</v>
      </c>
      <c r="W1637" s="2">
        <f t="shared" ca="1" si="403"/>
        <v>94.256915422885584</v>
      </c>
    </row>
    <row r="1638" spans="1:23" hidden="1" x14ac:dyDescent="0.35">
      <c r="A1638" s="6" t="s">
        <v>72</v>
      </c>
      <c r="B1638" s="2" t="s">
        <v>137</v>
      </c>
      <c r="C1638" s="2" t="s">
        <v>109</v>
      </c>
      <c r="D1638" s="2">
        <f t="shared" si="401"/>
        <v>2</v>
      </c>
      <c r="E1638" s="2">
        <f t="shared" ca="1" si="411"/>
        <v>8.4</v>
      </c>
      <c r="F1638" s="2">
        <f t="shared" ca="1" si="412"/>
        <v>216</v>
      </c>
      <c r="G1638" s="2">
        <f t="shared" ca="1" si="413"/>
        <v>96</v>
      </c>
      <c r="H1638" s="2">
        <f t="shared" ca="1" si="414"/>
        <v>8</v>
      </c>
      <c r="I1638" s="2">
        <f t="shared" ca="1" si="415"/>
        <v>16</v>
      </c>
      <c r="J1638" s="2">
        <f t="shared" ca="1" si="404"/>
        <v>12.600000000000001</v>
      </c>
      <c r="K1638" s="2">
        <f t="shared" ca="1" si="405"/>
        <v>2.16</v>
      </c>
      <c r="L1638" s="2">
        <f t="shared" ca="1" si="406"/>
        <v>1.44</v>
      </c>
      <c r="M1638" s="2">
        <f t="shared" ca="1" si="407"/>
        <v>0.4</v>
      </c>
      <c r="N1638" s="14">
        <f t="shared" ca="1" si="408"/>
        <v>0.32</v>
      </c>
      <c r="O1638" s="2">
        <f t="shared" ca="1" si="409"/>
        <v>4.32</v>
      </c>
      <c r="P1638" s="14">
        <f t="shared" ca="1" si="400"/>
        <v>1.8421052631578947</v>
      </c>
      <c r="Q1638" s="2">
        <f t="shared" ca="1" si="410"/>
        <v>101.31578947368421</v>
      </c>
      <c r="R1638" s="2">
        <f t="shared" ca="1" si="402"/>
        <v>105.63578947368421</v>
      </c>
      <c r="S1638" s="2">
        <v>0</v>
      </c>
      <c r="T1638" s="2">
        <v>0</v>
      </c>
      <c r="U1638" s="2">
        <v>0</v>
      </c>
      <c r="V1638" s="2">
        <v>0</v>
      </c>
      <c r="W1638" s="2">
        <f t="shared" ca="1" si="403"/>
        <v>118.23578947368421</v>
      </c>
    </row>
    <row r="1639" spans="1:23" hidden="1" x14ac:dyDescent="0.35">
      <c r="A1639" s="6" t="s">
        <v>73</v>
      </c>
      <c r="B1639" s="2" t="s">
        <v>137</v>
      </c>
      <c r="C1639" s="2" t="s">
        <v>109</v>
      </c>
      <c r="D1639" s="2">
        <f t="shared" si="401"/>
        <v>2</v>
      </c>
      <c r="E1639" s="2">
        <f t="shared" ca="1" si="411"/>
        <v>8.4</v>
      </c>
      <c r="F1639" s="2">
        <f t="shared" ca="1" si="412"/>
        <v>192</v>
      </c>
      <c r="G1639" s="2">
        <f t="shared" ca="1" si="413"/>
        <v>92</v>
      </c>
      <c r="H1639" s="2">
        <f t="shared" ca="1" si="414"/>
        <v>7</v>
      </c>
      <c r="I1639" s="2">
        <f t="shared" ca="1" si="415"/>
        <v>16</v>
      </c>
      <c r="J1639" s="2">
        <f t="shared" ca="1" si="404"/>
        <v>12.600000000000001</v>
      </c>
      <c r="K1639" s="2">
        <f t="shared" ca="1" si="405"/>
        <v>1.92</v>
      </c>
      <c r="L1639" s="2">
        <f t="shared" ca="1" si="406"/>
        <v>1.38</v>
      </c>
      <c r="M1639" s="2">
        <f t="shared" ca="1" si="407"/>
        <v>0.35000000000000003</v>
      </c>
      <c r="N1639" s="14">
        <f t="shared" ca="1" si="408"/>
        <v>0.8</v>
      </c>
      <c r="O1639" s="2">
        <f t="shared" ca="1" si="409"/>
        <v>4.45</v>
      </c>
      <c r="P1639" s="14">
        <f t="shared" ca="1" si="400"/>
        <v>1.3658536585365855</v>
      </c>
      <c r="Q1639" s="2">
        <f t="shared" ca="1" si="410"/>
        <v>75.121951219512198</v>
      </c>
      <c r="R1639" s="2">
        <f t="shared" ca="1" si="402"/>
        <v>79.571951219512201</v>
      </c>
      <c r="S1639" s="2">
        <v>0</v>
      </c>
      <c r="T1639" s="2">
        <v>0</v>
      </c>
      <c r="U1639" s="2">
        <v>0</v>
      </c>
      <c r="V1639" s="2">
        <v>0</v>
      </c>
      <c r="W1639" s="2">
        <f t="shared" ca="1" si="403"/>
        <v>92.171951219512209</v>
      </c>
    </row>
    <row r="1640" spans="1:23" hidden="1" x14ac:dyDescent="0.35">
      <c r="A1640" s="6" t="s">
        <v>74</v>
      </c>
      <c r="B1640" s="2" t="s">
        <v>137</v>
      </c>
      <c r="C1640" s="2" t="s">
        <v>109</v>
      </c>
      <c r="D1640" s="2">
        <f t="shared" si="401"/>
        <v>2</v>
      </c>
      <c r="E1640" s="2">
        <f t="shared" ca="1" si="411"/>
        <v>7</v>
      </c>
      <c r="F1640" s="2">
        <f t="shared" ca="1" si="412"/>
        <v>202</v>
      </c>
      <c r="G1640" s="2">
        <f t="shared" ca="1" si="413"/>
        <v>120</v>
      </c>
      <c r="H1640" s="2">
        <f t="shared" ca="1" si="414"/>
        <v>7.2</v>
      </c>
      <c r="I1640" s="2">
        <f t="shared" ca="1" si="415"/>
        <v>6</v>
      </c>
      <c r="J1640" s="2">
        <f t="shared" ca="1" si="404"/>
        <v>10.5</v>
      </c>
      <c r="K1640" s="2">
        <f t="shared" ca="1" si="405"/>
        <v>2.02</v>
      </c>
      <c r="L1640" s="2">
        <f t="shared" ca="1" si="406"/>
        <v>1.7999999999999998</v>
      </c>
      <c r="M1640" s="2">
        <f t="shared" ca="1" si="407"/>
        <v>0.36000000000000004</v>
      </c>
      <c r="N1640" s="14">
        <f t="shared" ca="1" si="408"/>
        <v>0.18</v>
      </c>
      <c r="O1640" s="2">
        <f t="shared" ca="1" si="409"/>
        <v>4.3599999999999994</v>
      </c>
      <c r="P1640" s="14">
        <f t="shared" ca="1" si="400"/>
        <v>1.1666666666666667</v>
      </c>
      <c r="Q1640" s="2">
        <f t="shared" ca="1" si="410"/>
        <v>64.166666666666671</v>
      </c>
      <c r="R1640" s="2">
        <f t="shared" ca="1" si="402"/>
        <v>68.526666666666671</v>
      </c>
      <c r="S1640" s="2">
        <v>0</v>
      </c>
      <c r="T1640" s="2">
        <v>0</v>
      </c>
      <c r="U1640" s="2">
        <v>0</v>
      </c>
      <c r="V1640" s="2">
        <v>0</v>
      </c>
      <c r="W1640" s="2">
        <f t="shared" ca="1" si="403"/>
        <v>79.026666666666671</v>
      </c>
    </row>
    <row r="1641" spans="1:23" hidden="1" x14ac:dyDescent="0.35">
      <c r="A1641" s="6" t="s">
        <v>75</v>
      </c>
      <c r="B1641" s="2" t="s">
        <v>137</v>
      </c>
      <c r="C1641" s="2" t="s">
        <v>109</v>
      </c>
      <c r="D1641" s="2">
        <f t="shared" si="401"/>
        <v>2</v>
      </c>
      <c r="E1641" s="2">
        <f t="shared" ca="1" si="411"/>
        <v>8.6</v>
      </c>
      <c r="F1641" s="2">
        <f t="shared" ca="1" si="412"/>
        <v>190</v>
      </c>
      <c r="G1641" s="2">
        <f t="shared" ca="1" si="413"/>
        <v>120</v>
      </c>
      <c r="H1641" s="2">
        <f t="shared" ca="1" si="414"/>
        <v>7</v>
      </c>
      <c r="I1641" s="2">
        <f t="shared" ca="1" si="415"/>
        <v>8</v>
      </c>
      <c r="J1641" s="2">
        <f t="shared" ca="1" si="404"/>
        <v>12.899999999999999</v>
      </c>
      <c r="K1641" s="2">
        <f t="shared" ca="1" si="405"/>
        <v>1.9000000000000001</v>
      </c>
      <c r="L1641" s="2">
        <f t="shared" ca="1" si="406"/>
        <v>1.7999999999999998</v>
      </c>
      <c r="M1641" s="2">
        <f t="shared" ca="1" si="407"/>
        <v>0.35000000000000003</v>
      </c>
      <c r="N1641" s="14">
        <f t="shared" ca="1" si="408"/>
        <v>0.4</v>
      </c>
      <c r="O1641" s="2">
        <f t="shared" ca="1" si="409"/>
        <v>4.45</v>
      </c>
      <c r="P1641" s="14">
        <f t="shared" ca="1" si="400"/>
        <v>1.1570247933884297</v>
      </c>
      <c r="Q1641" s="2">
        <f t="shared" ca="1" si="410"/>
        <v>63.636363636363633</v>
      </c>
      <c r="R1641" s="2">
        <f t="shared" ca="1" si="402"/>
        <v>68.086363636363629</v>
      </c>
      <c r="S1641" s="2">
        <v>0</v>
      </c>
      <c r="T1641" s="2">
        <v>0</v>
      </c>
      <c r="U1641" s="2">
        <v>0</v>
      </c>
      <c r="V1641" s="2">
        <v>0</v>
      </c>
      <c r="W1641" s="2">
        <f t="shared" ca="1" si="403"/>
        <v>80.98636363636362</v>
      </c>
    </row>
    <row r="1642" spans="1:23" hidden="1" x14ac:dyDescent="0.35">
      <c r="A1642" s="6" t="s">
        <v>76</v>
      </c>
      <c r="B1642" s="2" t="s">
        <v>137</v>
      </c>
      <c r="C1642" s="2" t="s">
        <v>109</v>
      </c>
      <c r="D1642" s="2">
        <f t="shared" si="401"/>
        <v>2</v>
      </c>
      <c r="E1642" s="2">
        <f t="shared" ca="1" si="411"/>
        <v>7.2</v>
      </c>
      <c r="F1642" s="2">
        <f t="shared" ca="1" si="412"/>
        <v>202</v>
      </c>
      <c r="G1642" s="2">
        <f t="shared" ca="1" si="413"/>
        <v>102</v>
      </c>
      <c r="H1642" s="2">
        <f t="shared" ca="1" si="414"/>
        <v>8</v>
      </c>
      <c r="I1642" s="2">
        <f t="shared" ca="1" si="415"/>
        <v>4</v>
      </c>
      <c r="J1642" s="2">
        <f t="shared" ca="1" si="404"/>
        <v>10.8</v>
      </c>
      <c r="K1642" s="2">
        <f t="shared" ca="1" si="405"/>
        <v>2.02</v>
      </c>
      <c r="L1642" s="2">
        <f t="shared" ca="1" si="406"/>
        <v>1.53</v>
      </c>
      <c r="M1642" s="2">
        <f t="shared" ca="1" si="407"/>
        <v>0.4</v>
      </c>
      <c r="N1642" s="14">
        <f t="shared" ca="1" si="408"/>
        <v>0.12</v>
      </c>
      <c r="O1642" s="2">
        <f t="shared" ca="1" si="409"/>
        <v>4.0699999999999994</v>
      </c>
      <c r="P1642" s="14">
        <f t="shared" ca="1" si="400"/>
        <v>1.5819209039548023</v>
      </c>
      <c r="Q1642" s="2">
        <f t="shared" ca="1" si="410"/>
        <v>87.005649717514132</v>
      </c>
      <c r="R1642" s="2">
        <f t="shared" ca="1" si="402"/>
        <v>91.075649717514125</v>
      </c>
      <c r="S1642" s="2">
        <v>0</v>
      </c>
      <c r="T1642" s="2">
        <v>0</v>
      </c>
      <c r="U1642" s="2">
        <v>0</v>
      </c>
      <c r="V1642" s="2">
        <v>0</v>
      </c>
      <c r="W1642" s="2">
        <f t="shared" ca="1" si="403"/>
        <v>101.87564971751412</v>
      </c>
    </row>
    <row r="1643" spans="1:23" hidden="1" x14ac:dyDescent="0.35">
      <c r="A1643" s="6" t="s">
        <v>77</v>
      </c>
      <c r="B1643" s="2" t="s">
        <v>137</v>
      </c>
      <c r="C1643" s="2" t="s">
        <v>109</v>
      </c>
      <c r="D1643" s="2">
        <f t="shared" si="401"/>
        <v>2</v>
      </c>
      <c r="E1643" s="2">
        <f t="shared" ca="1" si="411"/>
        <v>8</v>
      </c>
      <c r="F1643" s="2">
        <f t="shared" ca="1" si="412"/>
        <v>192</v>
      </c>
      <c r="G1643" s="2">
        <f t="shared" ca="1" si="413"/>
        <v>98</v>
      </c>
      <c r="H1643" s="2">
        <f t="shared" ca="1" si="414"/>
        <v>8</v>
      </c>
      <c r="I1643" s="2">
        <f t="shared" ca="1" si="415"/>
        <v>14</v>
      </c>
      <c r="J1643" s="2">
        <f t="shared" ca="1" si="404"/>
        <v>12</v>
      </c>
      <c r="K1643" s="2">
        <f t="shared" ca="1" si="405"/>
        <v>1.92</v>
      </c>
      <c r="L1643" s="2">
        <f t="shared" ca="1" si="406"/>
        <v>1.47</v>
      </c>
      <c r="M1643" s="2">
        <f t="shared" ca="1" si="407"/>
        <v>0.4</v>
      </c>
      <c r="N1643" s="14">
        <f t="shared" ca="1" si="408"/>
        <v>0.56000000000000005</v>
      </c>
      <c r="O1643" s="2">
        <f t="shared" ca="1" si="409"/>
        <v>4.3499999999999996</v>
      </c>
      <c r="P1643" s="14">
        <f t="shared" ca="1" si="400"/>
        <v>1.320754716981132</v>
      </c>
      <c r="Q1643" s="2">
        <f t="shared" ca="1" si="410"/>
        <v>72.641509433962256</v>
      </c>
      <c r="R1643" s="2">
        <f t="shared" ca="1" si="402"/>
        <v>76.99150943396225</v>
      </c>
      <c r="S1643" s="2">
        <v>0</v>
      </c>
      <c r="T1643" s="2">
        <v>0</v>
      </c>
      <c r="U1643" s="2">
        <v>0</v>
      </c>
      <c r="V1643" s="2">
        <v>0</v>
      </c>
      <c r="W1643" s="2">
        <f t="shared" ca="1" si="403"/>
        <v>88.99150943396225</v>
      </c>
    </row>
    <row r="1644" spans="1:23" hidden="1" x14ac:dyDescent="0.35">
      <c r="A1644" s="6" t="s">
        <v>78</v>
      </c>
      <c r="B1644" s="2" t="s">
        <v>137</v>
      </c>
      <c r="C1644" s="2" t="s">
        <v>109</v>
      </c>
      <c r="D1644" s="2">
        <f t="shared" si="401"/>
        <v>2</v>
      </c>
      <c r="E1644" s="2">
        <f t="shared" ca="1" si="411"/>
        <v>9</v>
      </c>
      <c r="F1644" s="2">
        <f t="shared" ca="1" si="412"/>
        <v>198</v>
      </c>
      <c r="G1644" s="2">
        <f t="shared" ca="1" si="413"/>
        <v>94</v>
      </c>
      <c r="H1644" s="2">
        <f t="shared" ca="1" si="414"/>
        <v>9</v>
      </c>
      <c r="I1644" s="2">
        <f t="shared" ca="1" si="415"/>
        <v>12</v>
      </c>
      <c r="J1644" s="2">
        <f t="shared" ca="1" si="404"/>
        <v>13.5</v>
      </c>
      <c r="K1644" s="2">
        <f t="shared" ca="1" si="405"/>
        <v>1.98</v>
      </c>
      <c r="L1644" s="2">
        <f t="shared" ca="1" si="406"/>
        <v>1.41</v>
      </c>
      <c r="M1644" s="2">
        <f t="shared" ca="1" si="407"/>
        <v>0.45</v>
      </c>
      <c r="N1644" s="14">
        <f t="shared" ca="1" si="408"/>
        <v>0.60000000000000009</v>
      </c>
      <c r="O1644" s="2">
        <f t="shared" ca="1" si="409"/>
        <v>4.4399999999999995</v>
      </c>
      <c r="P1644" s="14">
        <f t="shared" ca="1" si="400"/>
        <v>1.2785388127853881</v>
      </c>
      <c r="Q1644" s="2">
        <f t="shared" ca="1" si="410"/>
        <v>70.319634703196343</v>
      </c>
      <c r="R1644" s="2">
        <f t="shared" ca="1" si="402"/>
        <v>74.75963470319634</v>
      </c>
      <c r="S1644" s="2">
        <v>0</v>
      </c>
      <c r="T1644" s="2">
        <v>0</v>
      </c>
      <c r="U1644" s="2">
        <v>0</v>
      </c>
      <c r="V1644" s="2">
        <v>0</v>
      </c>
      <c r="W1644" s="2">
        <f t="shared" ca="1" si="403"/>
        <v>88.25963470319634</v>
      </c>
    </row>
    <row r="1645" spans="1:23" hidden="1" x14ac:dyDescent="0.35">
      <c r="A1645" s="6" t="s">
        <v>79</v>
      </c>
      <c r="B1645" s="2" t="s">
        <v>137</v>
      </c>
      <c r="C1645" s="2" t="s">
        <v>109</v>
      </c>
      <c r="D1645" s="2">
        <f t="shared" si="401"/>
        <v>2</v>
      </c>
      <c r="E1645" s="2">
        <f t="shared" ca="1" si="411"/>
        <v>8</v>
      </c>
      <c r="F1645" s="2">
        <f t="shared" ca="1" si="412"/>
        <v>196</v>
      </c>
      <c r="G1645" s="2">
        <f t="shared" ca="1" si="413"/>
        <v>120</v>
      </c>
      <c r="H1645" s="2">
        <f t="shared" ca="1" si="414"/>
        <v>7.8</v>
      </c>
      <c r="I1645" s="2">
        <f t="shared" ca="1" si="415"/>
        <v>10</v>
      </c>
      <c r="J1645" s="2">
        <f t="shared" ca="1" si="404"/>
        <v>12</v>
      </c>
      <c r="K1645" s="2">
        <f t="shared" ca="1" si="405"/>
        <v>1.96</v>
      </c>
      <c r="L1645" s="2">
        <f t="shared" ca="1" si="406"/>
        <v>1.7999999999999998</v>
      </c>
      <c r="M1645" s="2">
        <f t="shared" ca="1" si="407"/>
        <v>0.39</v>
      </c>
      <c r="N1645" s="14">
        <f t="shared" ca="1" si="408"/>
        <v>0.3</v>
      </c>
      <c r="O1645" s="2">
        <f t="shared" ca="1" si="409"/>
        <v>4.4499999999999993</v>
      </c>
      <c r="P1645" s="14">
        <f t="shared" ca="1" si="400"/>
        <v>1.3145539906103287</v>
      </c>
      <c r="Q1645" s="2">
        <f t="shared" ca="1" si="410"/>
        <v>72.300469483568079</v>
      </c>
      <c r="R1645" s="2">
        <f t="shared" ca="1" si="402"/>
        <v>76.750469483568082</v>
      </c>
      <c r="S1645" s="2">
        <v>0</v>
      </c>
      <c r="T1645" s="2">
        <v>0</v>
      </c>
      <c r="U1645" s="2">
        <v>0</v>
      </c>
      <c r="V1645" s="2">
        <v>0</v>
      </c>
      <c r="W1645" s="2">
        <f t="shared" ca="1" si="403"/>
        <v>88.750469483568082</v>
      </c>
    </row>
    <row r="1646" spans="1:23" hidden="1" x14ac:dyDescent="0.35">
      <c r="A1646" s="6" t="s">
        <v>80</v>
      </c>
      <c r="B1646" s="2" t="s">
        <v>137</v>
      </c>
      <c r="C1646" s="2" t="s">
        <v>109</v>
      </c>
      <c r="D1646" s="2">
        <f t="shared" si="401"/>
        <v>2</v>
      </c>
      <c r="E1646" s="2">
        <f t="shared" ca="1" si="411"/>
        <v>8.1999999999999993</v>
      </c>
      <c r="F1646" s="2">
        <f t="shared" ca="1" si="412"/>
        <v>216</v>
      </c>
      <c r="G1646" s="2">
        <f t="shared" ca="1" si="413"/>
        <v>114</v>
      </c>
      <c r="H1646" s="2">
        <f t="shared" ca="1" si="414"/>
        <v>8</v>
      </c>
      <c r="I1646" s="2">
        <f t="shared" ca="1" si="415"/>
        <v>14</v>
      </c>
      <c r="J1646" s="2">
        <f t="shared" ca="1" si="404"/>
        <v>12.299999999999999</v>
      </c>
      <c r="K1646" s="2">
        <f t="shared" ca="1" si="405"/>
        <v>2.16</v>
      </c>
      <c r="L1646" s="2">
        <f t="shared" ca="1" si="406"/>
        <v>1.71</v>
      </c>
      <c r="M1646" s="2">
        <f t="shared" ca="1" si="407"/>
        <v>0.4</v>
      </c>
      <c r="N1646" s="14">
        <f t="shared" ca="1" si="408"/>
        <v>0.42</v>
      </c>
      <c r="O1646" s="2">
        <f t="shared" ca="1" si="409"/>
        <v>4.6900000000000004</v>
      </c>
      <c r="P1646" s="14">
        <f t="shared" ca="1" si="400"/>
        <v>1.308411214953271</v>
      </c>
      <c r="Q1646" s="2">
        <f t="shared" ca="1" si="410"/>
        <v>71.962616822429908</v>
      </c>
      <c r="R1646" s="2">
        <f t="shared" ca="1" si="402"/>
        <v>76.652616822429906</v>
      </c>
      <c r="S1646" s="2">
        <v>0</v>
      </c>
      <c r="T1646" s="2">
        <v>0</v>
      </c>
      <c r="U1646" s="2">
        <v>0</v>
      </c>
      <c r="V1646" s="2">
        <v>0</v>
      </c>
      <c r="W1646" s="2">
        <f t="shared" ca="1" si="403"/>
        <v>88.952616822429903</v>
      </c>
    </row>
    <row r="1647" spans="1:23" hidden="1" x14ac:dyDescent="0.35">
      <c r="A1647" s="6" t="s">
        <v>81</v>
      </c>
      <c r="B1647" s="2" t="s">
        <v>137</v>
      </c>
      <c r="C1647" s="2" t="s">
        <v>109</v>
      </c>
      <c r="D1647" s="2">
        <f t="shared" si="401"/>
        <v>2</v>
      </c>
      <c r="E1647" s="2">
        <f t="shared" ca="1" si="411"/>
        <v>8.4</v>
      </c>
      <c r="F1647" s="2">
        <f t="shared" ca="1" si="412"/>
        <v>218</v>
      </c>
      <c r="G1647" s="2">
        <f t="shared" ca="1" si="413"/>
        <v>110</v>
      </c>
      <c r="H1647" s="2">
        <f t="shared" ca="1" si="414"/>
        <v>8.1999999999999993</v>
      </c>
      <c r="I1647" s="2">
        <f t="shared" ca="1" si="415"/>
        <v>12</v>
      </c>
      <c r="J1647" s="2">
        <f t="shared" ca="1" si="404"/>
        <v>12.600000000000001</v>
      </c>
      <c r="K1647" s="2">
        <f t="shared" ca="1" si="405"/>
        <v>2.1800000000000002</v>
      </c>
      <c r="L1647" s="2">
        <f t="shared" ca="1" si="406"/>
        <v>1.65</v>
      </c>
      <c r="M1647" s="2">
        <f t="shared" ca="1" si="407"/>
        <v>0.41</v>
      </c>
      <c r="N1647" s="14">
        <f t="shared" ca="1" si="408"/>
        <v>0.48</v>
      </c>
      <c r="O1647" s="2">
        <f t="shared" ca="1" si="409"/>
        <v>4.7200000000000006</v>
      </c>
      <c r="P1647" s="14">
        <f t="shared" ca="1" si="400"/>
        <v>1.1864406779661016</v>
      </c>
      <c r="Q1647" s="2">
        <f t="shared" ca="1" si="410"/>
        <v>65.254237288135585</v>
      </c>
      <c r="R1647" s="2">
        <f t="shared" ca="1" si="402"/>
        <v>69.974237288135583</v>
      </c>
      <c r="S1647" s="2">
        <v>0</v>
      </c>
      <c r="T1647" s="2">
        <v>0</v>
      </c>
      <c r="U1647" s="2">
        <v>0</v>
      </c>
      <c r="V1647" s="2">
        <v>0</v>
      </c>
      <c r="W1647" s="2">
        <f t="shared" ca="1" si="403"/>
        <v>82.574237288135578</v>
      </c>
    </row>
    <row r="1648" spans="1:23" hidden="1" x14ac:dyDescent="0.35">
      <c r="A1648" s="6" t="s">
        <v>82</v>
      </c>
      <c r="B1648" s="2" t="s">
        <v>137</v>
      </c>
      <c r="C1648" s="2" t="s">
        <v>109</v>
      </c>
      <c r="D1648" s="2">
        <f t="shared" si="401"/>
        <v>2</v>
      </c>
      <c r="E1648" s="2">
        <f t="shared" ca="1" si="411"/>
        <v>7.4</v>
      </c>
      <c r="F1648" s="2">
        <f t="shared" ca="1" si="412"/>
        <v>210</v>
      </c>
      <c r="G1648" s="2">
        <f t="shared" ca="1" si="413"/>
        <v>94</v>
      </c>
      <c r="H1648" s="2">
        <f t="shared" ca="1" si="414"/>
        <v>8.4</v>
      </c>
      <c r="I1648" s="2">
        <f t="shared" ca="1" si="415"/>
        <v>14</v>
      </c>
      <c r="J1648" s="2">
        <f t="shared" ca="1" si="404"/>
        <v>11.100000000000001</v>
      </c>
      <c r="K1648" s="2">
        <f t="shared" ca="1" si="405"/>
        <v>2.1</v>
      </c>
      <c r="L1648" s="2">
        <f t="shared" ca="1" si="406"/>
        <v>1.41</v>
      </c>
      <c r="M1648" s="2">
        <f t="shared" ca="1" si="407"/>
        <v>0.42000000000000004</v>
      </c>
      <c r="N1648" s="14">
        <f t="shared" ca="1" si="408"/>
        <v>0.56000000000000005</v>
      </c>
      <c r="O1648" s="2">
        <f t="shared" ca="1" si="409"/>
        <v>4.49</v>
      </c>
      <c r="P1648" s="14">
        <f t="shared" ca="1" si="400"/>
        <v>1.6867469879518073</v>
      </c>
      <c r="Q1648" s="2">
        <f t="shared" ca="1" si="410"/>
        <v>92.771084337349407</v>
      </c>
      <c r="R1648" s="2">
        <f t="shared" ca="1" si="402"/>
        <v>97.261084337349402</v>
      </c>
      <c r="S1648" s="2">
        <v>0</v>
      </c>
      <c r="T1648" s="2">
        <v>0</v>
      </c>
      <c r="U1648" s="2">
        <v>0</v>
      </c>
      <c r="V1648" s="2">
        <v>0</v>
      </c>
      <c r="W1648" s="2">
        <f t="shared" ca="1" si="403"/>
        <v>108.36108433734941</v>
      </c>
    </row>
    <row r="1649" spans="1:23" hidden="1" x14ac:dyDescent="0.35">
      <c r="A1649" s="6" t="s">
        <v>83</v>
      </c>
      <c r="B1649" s="2" t="s">
        <v>137</v>
      </c>
      <c r="C1649" s="2" t="s">
        <v>109</v>
      </c>
      <c r="D1649" s="2">
        <f t="shared" si="401"/>
        <v>2</v>
      </c>
      <c r="E1649" s="2">
        <f t="shared" ca="1" si="411"/>
        <v>8.6</v>
      </c>
      <c r="F1649" s="2">
        <f t="shared" ca="1" si="412"/>
        <v>190</v>
      </c>
      <c r="G1649" s="2">
        <f t="shared" ca="1" si="413"/>
        <v>116</v>
      </c>
      <c r="H1649" s="2">
        <f t="shared" ca="1" si="414"/>
        <v>8.6</v>
      </c>
      <c r="I1649" s="2">
        <f t="shared" ca="1" si="415"/>
        <v>6</v>
      </c>
      <c r="J1649" s="2">
        <f t="shared" ca="1" si="404"/>
        <v>12.899999999999999</v>
      </c>
      <c r="K1649" s="2">
        <f t="shared" ca="1" si="405"/>
        <v>1.9000000000000001</v>
      </c>
      <c r="L1649" s="2">
        <f t="shared" ca="1" si="406"/>
        <v>1.74</v>
      </c>
      <c r="M1649" s="2">
        <f t="shared" ca="1" si="407"/>
        <v>0.43</v>
      </c>
      <c r="N1649" s="14">
        <f t="shared" ca="1" si="408"/>
        <v>0.30000000000000004</v>
      </c>
      <c r="O1649" s="2">
        <f t="shared" ca="1" si="409"/>
        <v>4.37</v>
      </c>
      <c r="P1649" s="14">
        <f t="shared" ca="1" si="400"/>
        <v>1.2173913043478262</v>
      </c>
      <c r="Q1649" s="2">
        <f t="shared" ca="1" si="410"/>
        <v>66.956521739130437</v>
      </c>
      <c r="R1649" s="2">
        <f t="shared" ca="1" si="402"/>
        <v>71.326521739130442</v>
      </c>
      <c r="S1649" s="2">
        <v>0</v>
      </c>
      <c r="T1649" s="2">
        <v>0</v>
      </c>
      <c r="U1649" s="2">
        <v>0</v>
      </c>
      <c r="V1649" s="2">
        <v>0</v>
      </c>
      <c r="W1649" s="2">
        <f t="shared" ca="1" si="403"/>
        <v>84.226521739130447</v>
      </c>
    </row>
    <row r="1650" spans="1:23" hidden="1" x14ac:dyDescent="0.35">
      <c r="A1650" s="6" t="s">
        <v>84</v>
      </c>
      <c r="B1650" s="2" t="s">
        <v>137</v>
      </c>
      <c r="C1650" s="2" t="s">
        <v>109</v>
      </c>
      <c r="D1650" s="2">
        <f t="shared" si="401"/>
        <v>2</v>
      </c>
      <c r="E1650" s="2">
        <f t="shared" ca="1" si="411"/>
        <v>7.4</v>
      </c>
      <c r="F1650" s="2">
        <f t="shared" ca="1" si="412"/>
        <v>184</v>
      </c>
      <c r="G1650" s="2">
        <f t="shared" ca="1" si="413"/>
        <v>98</v>
      </c>
      <c r="H1650" s="2">
        <f t="shared" ca="1" si="414"/>
        <v>8.1999999999999993</v>
      </c>
      <c r="I1650" s="2">
        <f t="shared" ca="1" si="415"/>
        <v>4</v>
      </c>
      <c r="J1650" s="2">
        <f t="shared" ca="1" si="404"/>
        <v>11.100000000000001</v>
      </c>
      <c r="K1650" s="2">
        <f t="shared" ca="1" si="405"/>
        <v>1.84</v>
      </c>
      <c r="L1650" s="2">
        <f t="shared" ca="1" si="406"/>
        <v>1.47</v>
      </c>
      <c r="M1650" s="2">
        <f t="shared" ca="1" si="407"/>
        <v>0.41</v>
      </c>
      <c r="N1650" s="14">
        <f t="shared" ca="1" si="408"/>
        <v>0.16</v>
      </c>
      <c r="O1650" s="2">
        <f t="shared" ca="1" si="409"/>
        <v>3.8800000000000003</v>
      </c>
      <c r="P1650" s="14">
        <f t="shared" ca="1" si="400"/>
        <v>1.5909090909090908</v>
      </c>
      <c r="Q1650" s="2">
        <f t="shared" ca="1" si="410"/>
        <v>87.5</v>
      </c>
      <c r="R1650" s="2">
        <f t="shared" ca="1" si="402"/>
        <v>91.38</v>
      </c>
      <c r="S1650" s="2">
        <v>0</v>
      </c>
      <c r="T1650" s="2">
        <v>0</v>
      </c>
      <c r="U1650" s="2">
        <v>0</v>
      </c>
      <c r="V1650" s="2">
        <v>0</v>
      </c>
      <c r="W1650" s="2">
        <f t="shared" ca="1" si="403"/>
        <v>102.47999999999999</v>
      </c>
    </row>
    <row r="1651" spans="1:23" hidden="1" x14ac:dyDescent="0.35">
      <c r="A1651" s="6" t="s">
        <v>85</v>
      </c>
      <c r="B1651" s="2" t="s">
        <v>137</v>
      </c>
      <c r="C1651" s="2" t="s">
        <v>109</v>
      </c>
      <c r="D1651" s="2">
        <f t="shared" si="401"/>
        <v>2</v>
      </c>
      <c r="E1651" s="2">
        <f t="shared" ca="1" si="411"/>
        <v>8.4</v>
      </c>
      <c r="F1651" s="2">
        <f t="shared" ca="1" si="412"/>
        <v>216</v>
      </c>
      <c r="G1651" s="2">
        <f t="shared" ca="1" si="413"/>
        <v>118</v>
      </c>
      <c r="H1651" s="2">
        <f t="shared" ca="1" si="414"/>
        <v>8</v>
      </c>
      <c r="I1651" s="2">
        <f t="shared" ca="1" si="415"/>
        <v>16</v>
      </c>
      <c r="J1651" s="2">
        <f t="shared" ca="1" si="404"/>
        <v>12.600000000000001</v>
      </c>
      <c r="K1651" s="2">
        <f t="shared" ca="1" si="405"/>
        <v>2.16</v>
      </c>
      <c r="L1651" s="2">
        <f t="shared" ca="1" si="406"/>
        <v>1.77</v>
      </c>
      <c r="M1651" s="2">
        <f t="shared" ca="1" si="407"/>
        <v>0.4</v>
      </c>
      <c r="N1651" s="14">
        <f t="shared" ca="1" si="408"/>
        <v>0.8</v>
      </c>
      <c r="O1651" s="2">
        <f t="shared" ca="1" si="409"/>
        <v>5.13</v>
      </c>
      <c r="P1651" s="14">
        <f t="shared" ca="1" si="400"/>
        <v>1.3793103448275863</v>
      </c>
      <c r="Q1651" s="2">
        <f t="shared" ca="1" si="410"/>
        <v>75.862068965517253</v>
      </c>
      <c r="R1651" s="2">
        <f t="shared" ca="1" si="402"/>
        <v>80.992068965517248</v>
      </c>
      <c r="S1651" s="2">
        <v>0</v>
      </c>
      <c r="T1651" s="2">
        <v>0</v>
      </c>
      <c r="U1651" s="2">
        <v>0</v>
      </c>
      <c r="V1651" s="2">
        <v>0</v>
      </c>
      <c r="W1651" s="2">
        <f t="shared" ca="1" si="403"/>
        <v>93.592068965517257</v>
      </c>
    </row>
    <row r="1652" spans="1:23" hidden="1" x14ac:dyDescent="0.35">
      <c r="A1652" s="6" t="s">
        <v>86</v>
      </c>
      <c r="B1652" s="2" t="s">
        <v>137</v>
      </c>
      <c r="C1652" s="2" t="s">
        <v>109</v>
      </c>
      <c r="D1652" s="2">
        <f t="shared" si="401"/>
        <v>2</v>
      </c>
      <c r="E1652" s="2">
        <f t="shared" ca="1" si="411"/>
        <v>8.1999999999999993</v>
      </c>
      <c r="F1652" s="2">
        <f t="shared" ca="1" si="412"/>
        <v>220</v>
      </c>
      <c r="G1652" s="2">
        <f t="shared" ca="1" si="413"/>
        <v>112</v>
      </c>
      <c r="H1652" s="2">
        <f t="shared" ca="1" si="414"/>
        <v>8.6</v>
      </c>
      <c r="I1652" s="2">
        <f t="shared" ca="1" si="415"/>
        <v>6</v>
      </c>
      <c r="J1652" s="2">
        <f t="shared" ca="1" si="404"/>
        <v>12.299999999999999</v>
      </c>
      <c r="K1652" s="2">
        <f t="shared" ca="1" si="405"/>
        <v>2.2000000000000002</v>
      </c>
      <c r="L1652" s="2">
        <f t="shared" ca="1" si="406"/>
        <v>1.68</v>
      </c>
      <c r="M1652" s="2">
        <f t="shared" ca="1" si="407"/>
        <v>0.43</v>
      </c>
      <c r="N1652" s="14">
        <f t="shared" ca="1" si="408"/>
        <v>0.30000000000000004</v>
      </c>
      <c r="O1652" s="2">
        <f t="shared" ca="1" si="409"/>
        <v>4.6099999999999994</v>
      </c>
      <c r="P1652" s="14">
        <f t="shared" ca="1" si="400"/>
        <v>1.3658536585365855</v>
      </c>
      <c r="Q1652" s="2">
        <f t="shared" ca="1" si="410"/>
        <v>75.121951219512198</v>
      </c>
      <c r="R1652" s="2">
        <f t="shared" ca="1" si="402"/>
        <v>79.731951219512197</v>
      </c>
      <c r="S1652" s="2">
        <v>0</v>
      </c>
      <c r="T1652" s="2">
        <v>0</v>
      </c>
      <c r="U1652" s="2">
        <v>0</v>
      </c>
      <c r="V1652" s="2">
        <v>0</v>
      </c>
      <c r="W1652" s="2">
        <f t="shared" ca="1" si="403"/>
        <v>92.031951219512194</v>
      </c>
    </row>
    <row r="1653" spans="1:23" hidden="1" x14ac:dyDescent="0.35">
      <c r="A1653" s="6" t="s">
        <v>87</v>
      </c>
      <c r="B1653" s="2" t="s">
        <v>137</v>
      </c>
      <c r="C1653" s="2" t="s">
        <v>109</v>
      </c>
      <c r="D1653" s="2">
        <f t="shared" si="401"/>
        <v>2</v>
      </c>
      <c r="E1653" s="2">
        <f t="shared" ca="1" si="411"/>
        <v>8.6</v>
      </c>
      <c r="F1653" s="2">
        <f t="shared" ca="1" si="412"/>
        <v>186</v>
      </c>
      <c r="G1653" s="2">
        <f t="shared" ca="1" si="413"/>
        <v>108</v>
      </c>
      <c r="H1653" s="2">
        <f t="shared" ca="1" si="414"/>
        <v>8</v>
      </c>
      <c r="I1653" s="2">
        <f t="shared" ca="1" si="415"/>
        <v>10</v>
      </c>
      <c r="J1653" s="2">
        <f t="shared" ca="1" si="404"/>
        <v>12.899999999999999</v>
      </c>
      <c r="K1653" s="2">
        <f t="shared" ca="1" si="405"/>
        <v>1.86</v>
      </c>
      <c r="L1653" s="2">
        <f t="shared" ca="1" si="406"/>
        <v>1.6199999999999999</v>
      </c>
      <c r="M1653" s="2">
        <f t="shared" ca="1" si="407"/>
        <v>0.4</v>
      </c>
      <c r="N1653" s="14">
        <f t="shared" ca="1" si="408"/>
        <v>0.4</v>
      </c>
      <c r="O1653" s="2">
        <f t="shared" ca="1" si="409"/>
        <v>4.28</v>
      </c>
      <c r="P1653" s="14">
        <f t="shared" ca="1" si="400"/>
        <v>1.4507772020725389</v>
      </c>
      <c r="Q1653" s="2">
        <f t="shared" ca="1" si="410"/>
        <v>79.792746113989637</v>
      </c>
      <c r="R1653" s="2">
        <f t="shared" ca="1" si="402"/>
        <v>84.072746113989638</v>
      </c>
      <c r="S1653" s="2">
        <v>0</v>
      </c>
      <c r="T1653" s="2">
        <v>0</v>
      </c>
      <c r="U1653" s="2">
        <v>0</v>
      </c>
      <c r="V1653" s="2">
        <v>0</v>
      </c>
      <c r="W1653" s="2">
        <f t="shared" ca="1" si="403"/>
        <v>96.972746113989643</v>
      </c>
    </row>
    <row r="1654" spans="1:23" hidden="1" x14ac:dyDescent="0.35">
      <c r="A1654" s="6" t="s">
        <v>88</v>
      </c>
      <c r="B1654" s="2" t="s">
        <v>137</v>
      </c>
      <c r="C1654" s="2" t="s">
        <v>109</v>
      </c>
      <c r="D1654" s="2">
        <f t="shared" si="401"/>
        <v>2</v>
      </c>
      <c r="E1654" s="2">
        <f t="shared" ca="1" si="411"/>
        <v>7.4</v>
      </c>
      <c r="F1654" s="2">
        <f t="shared" ca="1" si="412"/>
        <v>182</v>
      </c>
      <c r="G1654" s="2">
        <f t="shared" ca="1" si="413"/>
        <v>114</v>
      </c>
      <c r="H1654" s="2">
        <f t="shared" ca="1" si="414"/>
        <v>7.4</v>
      </c>
      <c r="I1654" s="2">
        <f t="shared" ca="1" si="415"/>
        <v>4</v>
      </c>
      <c r="J1654" s="2">
        <f t="shared" ca="1" si="404"/>
        <v>11.100000000000001</v>
      </c>
      <c r="K1654" s="2">
        <f t="shared" ca="1" si="405"/>
        <v>1.82</v>
      </c>
      <c r="L1654" s="2">
        <f t="shared" ca="1" si="406"/>
        <v>1.71</v>
      </c>
      <c r="M1654" s="2">
        <f t="shared" ca="1" si="407"/>
        <v>0.37000000000000005</v>
      </c>
      <c r="N1654" s="14">
        <f t="shared" ca="1" si="408"/>
        <v>0.08</v>
      </c>
      <c r="O1654" s="2">
        <f t="shared" ca="1" si="409"/>
        <v>3.9800000000000004</v>
      </c>
      <c r="P1654" s="14">
        <f t="shared" ref="P1654:P1717" ca="1" si="416">((140/RANDBETWEEN(150,250))*D1654)</f>
        <v>1.3658536585365855</v>
      </c>
      <c r="Q1654" s="2">
        <f t="shared" ca="1" si="410"/>
        <v>75.121951219512198</v>
      </c>
      <c r="R1654" s="2">
        <f t="shared" ca="1" si="402"/>
        <v>79.101951219512202</v>
      </c>
      <c r="S1654" s="2">
        <v>0</v>
      </c>
      <c r="T1654" s="2">
        <v>0</v>
      </c>
      <c r="U1654" s="2">
        <v>0</v>
      </c>
      <c r="V1654" s="2">
        <v>0</v>
      </c>
      <c r="W1654" s="2">
        <f t="shared" ca="1" si="403"/>
        <v>90.20195121951221</v>
      </c>
    </row>
    <row r="1655" spans="1:23" hidden="1" x14ac:dyDescent="0.35">
      <c r="A1655" s="6" t="s">
        <v>89</v>
      </c>
      <c r="B1655" s="2" t="s">
        <v>137</v>
      </c>
      <c r="C1655" s="2" t="s">
        <v>109</v>
      </c>
      <c r="D1655" s="2">
        <f t="shared" si="401"/>
        <v>2</v>
      </c>
      <c r="E1655" s="2">
        <f t="shared" ca="1" si="411"/>
        <v>7</v>
      </c>
      <c r="F1655" s="2">
        <f t="shared" ca="1" si="412"/>
        <v>180</v>
      </c>
      <c r="G1655" s="2">
        <f t="shared" ca="1" si="413"/>
        <v>106</v>
      </c>
      <c r="H1655" s="2">
        <f t="shared" ca="1" si="414"/>
        <v>8.1999999999999993</v>
      </c>
      <c r="I1655" s="2">
        <f t="shared" ca="1" si="415"/>
        <v>12</v>
      </c>
      <c r="J1655" s="2">
        <f t="shared" ca="1" si="404"/>
        <v>10.5</v>
      </c>
      <c r="K1655" s="2">
        <f t="shared" ca="1" si="405"/>
        <v>1.8</v>
      </c>
      <c r="L1655" s="2">
        <f t="shared" ca="1" si="406"/>
        <v>1.5899999999999999</v>
      </c>
      <c r="M1655" s="2">
        <f t="shared" ca="1" si="407"/>
        <v>0.41</v>
      </c>
      <c r="N1655" s="14">
        <f t="shared" ca="1" si="408"/>
        <v>0.24</v>
      </c>
      <c r="O1655" s="2">
        <f t="shared" ca="1" si="409"/>
        <v>4.04</v>
      </c>
      <c r="P1655" s="14">
        <f t="shared" ca="1" si="416"/>
        <v>1.4659685863874345</v>
      </c>
      <c r="Q1655" s="2">
        <f t="shared" ca="1" si="410"/>
        <v>80.6282722513089</v>
      </c>
      <c r="R1655" s="2">
        <f t="shared" ca="1" si="402"/>
        <v>84.668272251308906</v>
      </c>
      <c r="S1655" s="2">
        <v>0</v>
      </c>
      <c r="T1655" s="2">
        <v>0</v>
      </c>
      <c r="U1655" s="2">
        <v>0</v>
      </c>
      <c r="V1655" s="2">
        <v>0</v>
      </c>
      <c r="W1655" s="2">
        <f t="shared" ca="1" si="403"/>
        <v>95.168272251308906</v>
      </c>
    </row>
    <row r="1656" spans="1:23" hidden="1" x14ac:dyDescent="0.35">
      <c r="A1656" s="6" t="s">
        <v>90</v>
      </c>
      <c r="B1656" s="2" t="s">
        <v>137</v>
      </c>
      <c r="C1656" s="2" t="s">
        <v>109</v>
      </c>
      <c r="D1656" s="2">
        <f t="shared" si="401"/>
        <v>2</v>
      </c>
      <c r="E1656" s="2">
        <f t="shared" ca="1" si="411"/>
        <v>7.8</v>
      </c>
      <c r="F1656" s="2">
        <f t="shared" ca="1" si="412"/>
        <v>182</v>
      </c>
      <c r="G1656" s="2">
        <f t="shared" ca="1" si="413"/>
        <v>102</v>
      </c>
      <c r="H1656" s="2">
        <f t="shared" ca="1" si="414"/>
        <v>8.8000000000000007</v>
      </c>
      <c r="I1656" s="2">
        <f t="shared" ca="1" si="415"/>
        <v>8</v>
      </c>
      <c r="J1656" s="2">
        <f t="shared" ca="1" si="404"/>
        <v>11.7</v>
      </c>
      <c r="K1656" s="2">
        <f t="shared" ca="1" si="405"/>
        <v>1.82</v>
      </c>
      <c r="L1656" s="2">
        <f t="shared" ca="1" si="406"/>
        <v>1.53</v>
      </c>
      <c r="M1656" s="2">
        <f t="shared" ca="1" si="407"/>
        <v>0.44000000000000006</v>
      </c>
      <c r="N1656" s="14">
        <f t="shared" ca="1" si="408"/>
        <v>0.4</v>
      </c>
      <c r="O1656" s="2">
        <f t="shared" ca="1" si="409"/>
        <v>4.1900000000000004</v>
      </c>
      <c r="P1656" s="14">
        <f t="shared" ca="1" si="416"/>
        <v>1.4583333333333333</v>
      </c>
      <c r="Q1656" s="2">
        <f t="shared" ca="1" si="410"/>
        <v>80.208333333333329</v>
      </c>
      <c r="R1656" s="2">
        <f t="shared" ca="1" si="402"/>
        <v>84.398333333333326</v>
      </c>
      <c r="S1656" s="2">
        <v>0</v>
      </c>
      <c r="T1656" s="2">
        <v>0</v>
      </c>
      <c r="U1656" s="2">
        <v>0</v>
      </c>
      <c r="V1656" s="2">
        <v>0</v>
      </c>
      <c r="W1656" s="2">
        <f t="shared" ca="1" si="403"/>
        <v>96.098333333333329</v>
      </c>
    </row>
    <row r="1657" spans="1:23" hidden="1" x14ac:dyDescent="0.35">
      <c r="A1657" s="6" t="s">
        <v>91</v>
      </c>
      <c r="B1657" s="2" t="s">
        <v>137</v>
      </c>
      <c r="C1657" s="2" t="s">
        <v>109</v>
      </c>
      <c r="D1657" s="2">
        <f t="shared" si="401"/>
        <v>2</v>
      </c>
      <c r="E1657" s="2">
        <f t="shared" ca="1" si="411"/>
        <v>7</v>
      </c>
      <c r="F1657" s="2">
        <f t="shared" ca="1" si="412"/>
        <v>204</v>
      </c>
      <c r="G1657" s="2">
        <f t="shared" ca="1" si="413"/>
        <v>106</v>
      </c>
      <c r="H1657" s="2">
        <f t="shared" ca="1" si="414"/>
        <v>7.2</v>
      </c>
      <c r="I1657" s="2">
        <f t="shared" ca="1" si="415"/>
        <v>12</v>
      </c>
      <c r="J1657" s="2">
        <f t="shared" ca="1" si="404"/>
        <v>10.5</v>
      </c>
      <c r="K1657" s="2">
        <f t="shared" ca="1" si="405"/>
        <v>2.04</v>
      </c>
      <c r="L1657" s="2">
        <f t="shared" ca="1" si="406"/>
        <v>1.5899999999999999</v>
      </c>
      <c r="M1657" s="2">
        <f t="shared" ca="1" si="407"/>
        <v>0.36000000000000004</v>
      </c>
      <c r="N1657" s="14">
        <f t="shared" ca="1" si="408"/>
        <v>0.48</v>
      </c>
      <c r="O1657" s="2">
        <f t="shared" ca="1" si="409"/>
        <v>4.47</v>
      </c>
      <c r="P1657" s="14">
        <f t="shared" ca="1" si="416"/>
        <v>1.5300546448087431</v>
      </c>
      <c r="Q1657" s="2">
        <f t="shared" ca="1" si="410"/>
        <v>84.15300546448087</v>
      </c>
      <c r="R1657" s="2">
        <f t="shared" ca="1" si="402"/>
        <v>88.623005464480869</v>
      </c>
      <c r="S1657" s="2">
        <v>0</v>
      </c>
      <c r="T1657" s="2">
        <v>0</v>
      </c>
      <c r="U1657" s="2">
        <v>0</v>
      </c>
      <c r="V1657" s="2">
        <v>0</v>
      </c>
      <c r="W1657" s="2">
        <f t="shared" ca="1" si="403"/>
        <v>99.123005464480869</v>
      </c>
    </row>
    <row r="1658" spans="1:23" hidden="1" x14ac:dyDescent="0.35">
      <c r="A1658" s="6" t="s">
        <v>92</v>
      </c>
      <c r="B1658" s="2" t="s">
        <v>137</v>
      </c>
      <c r="C1658" s="2" t="s">
        <v>109</v>
      </c>
      <c r="D1658" s="2">
        <f t="shared" ref="D1658:D1721" si="417">D1657</f>
        <v>2</v>
      </c>
      <c r="E1658" s="2">
        <f t="shared" ca="1" si="411"/>
        <v>8</v>
      </c>
      <c r="F1658" s="2">
        <f t="shared" ca="1" si="412"/>
        <v>212</v>
      </c>
      <c r="G1658" s="2">
        <f t="shared" ca="1" si="413"/>
        <v>110</v>
      </c>
      <c r="H1658" s="2">
        <f t="shared" ca="1" si="414"/>
        <v>7</v>
      </c>
      <c r="I1658" s="2">
        <f t="shared" ca="1" si="415"/>
        <v>10</v>
      </c>
      <c r="J1658" s="2">
        <f t="shared" ca="1" si="404"/>
        <v>12</v>
      </c>
      <c r="K1658" s="2">
        <f t="shared" ca="1" si="405"/>
        <v>2.12</v>
      </c>
      <c r="L1658" s="2">
        <f t="shared" ca="1" si="406"/>
        <v>1.65</v>
      </c>
      <c r="M1658" s="2">
        <f t="shared" ca="1" si="407"/>
        <v>0.35000000000000003</v>
      </c>
      <c r="N1658" s="14">
        <f t="shared" ca="1" si="408"/>
        <v>0.4</v>
      </c>
      <c r="O1658" s="2">
        <f t="shared" ca="1" si="409"/>
        <v>4.5200000000000005</v>
      </c>
      <c r="P1658" s="14">
        <f t="shared" ca="1" si="416"/>
        <v>1.7721518987341771</v>
      </c>
      <c r="Q1658" s="2">
        <f t="shared" ca="1" si="410"/>
        <v>97.468354430379748</v>
      </c>
      <c r="R1658" s="2">
        <f t="shared" ca="1" si="402"/>
        <v>101.98835443037974</v>
      </c>
      <c r="S1658" s="2">
        <v>0</v>
      </c>
      <c r="T1658" s="2">
        <v>0</v>
      </c>
      <c r="U1658" s="2">
        <v>0</v>
      </c>
      <c r="V1658" s="2">
        <v>0</v>
      </c>
      <c r="W1658" s="2">
        <f t="shared" ca="1" si="403"/>
        <v>113.98835443037974</v>
      </c>
    </row>
    <row r="1659" spans="1:23" hidden="1" x14ac:dyDescent="0.35">
      <c r="A1659" s="6" t="s">
        <v>93</v>
      </c>
      <c r="B1659" s="2" t="s">
        <v>137</v>
      </c>
      <c r="C1659" s="2" t="s">
        <v>109</v>
      </c>
      <c r="D1659" s="2">
        <f t="shared" si="417"/>
        <v>2</v>
      </c>
      <c r="E1659" s="2">
        <f t="shared" ca="1" si="411"/>
        <v>9</v>
      </c>
      <c r="F1659" s="2">
        <f t="shared" ca="1" si="412"/>
        <v>194</v>
      </c>
      <c r="G1659" s="2">
        <f t="shared" ca="1" si="413"/>
        <v>92</v>
      </c>
      <c r="H1659" s="2">
        <f t="shared" ca="1" si="414"/>
        <v>9</v>
      </c>
      <c r="I1659" s="2">
        <f t="shared" ca="1" si="415"/>
        <v>4</v>
      </c>
      <c r="J1659" s="2">
        <f t="shared" ca="1" si="404"/>
        <v>13.5</v>
      </c>
      <c r="K1659" s="2">
        <f t="shared" ca="1" si="405"/>
        <v>1.94</v>
      </c>
      <c r="L1659" s="2">
        <f t="shared" ca="1" si="406"/>
        <v>1.38</v>
      </c>
      <c r="M1659" s="2">
        <f t="shared" ca="1" si="407"/>
        <v>0.45</v>
      </c>
      <c r="N1659" s="14">
        <f t="shared" ca="1" si="408"/>
        <v>0.2</v>
      </c>
      <c r="O1659" s="2">
        <f t="shared" ca="1" si="409"/>
        <v>3.97</v>
      </c>
      <c r="P1659" s="14">
        <f t="shared" ca="1" si="416"/>
        <v>1.1814345991561181</v>
      </c>
      <c r="Q1659" s="2">
        <f t="shared" ca="1" si="410"/>
        <v>64.978902953586498</v>
      </c>
      <c r="R1659" s="2">
        <f t="shared" ca="1" si="402"/>
        <v>68.948902953586497</v>
      </c>
      <c r="S1659" s="2">
        <v>0</v>
      </c>
      <c r="T1659" s="2">
        <v>0</v>
      </c>
      <c r="U1659" s="2">
        <v>0</v>
      </c>
      <c r="V1659" s="2">
        <v>0</v>
      </c>
      <c r="W1659" s="2">
        <f t="shared" ca="1" si="403"/>
        <v>82.448902953586497</v>
      </c>
    </row>
    <row r="1660" spans="1:23" hidden="1" x14ac:dyDescent="0.35">
      <c r="A1660" s="6" t="s">
        <v>94</v>
      </c>
      <c r="B1660" s="2" t="s">
        <v>137</v>
      </c>
      <c r="C1660" s="2" t="s">
        <v>109</v>
      </c>
      <c r="D1660" s="2">
        <f t="shared" si="417"/>
        <v>2</v>
      </c>
      <c r="E1660" s="2">
        <f t="shared" ca="1" si="411"/>
        <v>7.2</v>
      </c>
      <c r="F1660" s="2">
        <f t="shared" ca="1" si="412"/>
        <v>208</v>
      </c>
      <c r="G1660" s="2">
        <f t="shared" ca="1" si="413"/>
        <v>100</v>
      </c>
      <c r="H1660" s="2">
        <f t="shared" ca="1" si="414"/>
        <v>8.6</v>
      </c>
      <c r="I1660" s="2">
        <f t="shared" ca="1" si="415"/>
        <v>8</v>
      </c>
      <c r="J1660" s="2">
        <f t="shared" ca="1" si="404"/>
        <v>10.8</v>
      </c>
      <c r="K1660" s="2">
        <f t="shared" ca="1" si="405"/>
        <v>2.08</v>
      </c>
      <c r="L1660" s="2">
        <f t="shared" ca="1" si="406"/>
        <v>1.5</v>
      </c>
      <c r="M1660" s="2">
        <f t="shared" ca="1" si="407"/>
        <v>0.43</v>
      </c>
      <c r="N1660" s="14">
        <f t="shared" ca="1" si="408"/>
        <v>0.24</v>
      </c>
      <c r="O1660" s="2">
        <f t="shared" ca="1" si="409"/>
        <v>4.25</v>
      </c>
      <c r="P1660" s="14">
        <f t="shared" ca="1" si="416"/>
        <v>1.4507772020725389</v>
      </c>
      <c r="Q1660" s="2">
        <f t="shared" ca="1" si="410"/>
        <v>79.792746113989637</v>
      </c>
      <c r="R1660" s="2">
        <f t="shared" ca="1" si="402"/>
        <v>84.042746113989637</v>
      </c>
      <c r="S1660" s="2">
        <v>0</v>
      </c>
      <c r="T1660" s="2">
        <v>0</v>
      </c>
      <c r="U1660" s="2">
        <v>0</v>
      </c>
      <c r="V1660" s="2">
        <v>0</v>
      </c>
      <c r="W1660" s="2">
        <f t="shared" ca="1" si="403"/>
        <v>94.842746113989634</v>
      </c>
    </row>
    <row r="1661" spans="1:23" x14ac:dyDescent="0.35">
      <c r="A1661" s="6" t="s">
        <v>95</v>
      </c>
      <c r="B1661" s="2" t="s">
        <v>137</v>
      </c>
      <c r="C1661" s="2" t="s">
        <v>109</v>
      </c>
      <c r="D1661" s="2">
        <f t="shared" si="417"/>
        <v>2</v>
      </c>
      <c r="E1661" s="2">
        <f t="shared" ca="1" si="411"/>
        <v>8.8000000000000007</v>
      </c>
      <c r="F1661" s="2">
        <f t="shared" ca="1" si="412"/>
        <v>190</v>
      </c>
      <c r="G1661" s="2">
        <f t="shared" ca="1" si="413"/>
        <v>92</v>
      </c>
      <c r="H1661" s="2">
        <f t="shared" ca="1" si="414"/>
        <v>8.4</v>
      </c>
      <c r="I1661" s="2">
        <f t="shared" ca="1" si="415"/>
        <v>4</v>
      </c>
      <c r="J1661" s="2">
        <f t="shared" ca="1" si="404"/>
        <v>13.200000000000001</v>
      </c>
      <c r="K1661" s="2">
        <f t="shared" ca="1" si="405"/>
        <v>1.9000000000000001</v>
      </c>
      <c r="L1661" s="2">
        <f t="shared" ca="1" si="406"/>
        <v>1.38</v>
      </c>
      <c r="M1661" s="2">
        <f t="shared" ca="1" si="407"/>
        <v>0.42000000000000004</v>
      </c>
      <c r="N1661" s="14">
        <f t="shared" ca="1" si="408"/>
        <v>0.12</v>
      </c>
      <c r="O1661" s="2">
        <f t="shared" ca="1" si="409"/>
        <v>3.8200000000000003</v>
      </c>
      <c r="P1661" s="14">
        <f t="shared" ca="1" si="416"/>
        <v>1.201716738197425</v>
      </c>
      <c r="Q1661" s="2">
        <f t="shared" ca="1" si="410"/>
        <v>66.094420600858371</v>
      </c>
      <c r="R1661" s="2">
        <f t="shared" ca="1" si="402"/>
        <v>69.914420600858364</v>
      </c>
      <c r="S1661" s="2">
        <v>0</v>
      </c>
      <c r="T1661" s="2">
        <v>0</v>
      </c>
      <c r="U1661" s="2">
        <v>0</v>
      </c>
      <c r="V1661" s="2">
        <v>0</v>
      </c>
      <c r="W1661" s="2">
        <f t="shared" ca="1" si="403"/>
        <v>83.114420600858367</v>
      </c>
    </row>
    <row r="1662" spans="1:23" hidden="1" x14ac:dyDescent="0.35">
      <c r="A1662" s="6" t="s">
        <v>96</v>
      </c>
      <c r="B1662" s="2" t="s">
        <v>137</v>
      </c>
      <c r="C1662" s="2" t="s">
        <v>109</v>
      </c>
      <c r="D1662" s="2">
        <f t="shared" si="417"/>
        <v>2</v>
      </c>
      <c r="E1662" s="2">
        <f t="shared" ca="1" si="411"/>
        <v>7.4</v>
      </c>
      <c r="F1662" s="2">
        <f t="shared" ca="1" si="412"/>
        <v>182</v>
      </c>
      <c r="G1662" s="2">
        <f t="shared" ca="1" si="413"/>
        <v>118</v>
      </c>
      <c r="H1662" s="2">
        <f t="shared" ca="1" si="414"/>
        <v>7</v>
      </c>
      <c r="I1662" s="2">
        <f t="shared" ca="1" si="415"/>
        <v>8</v>
      </c>
      <c r="J1662" s="2">
        <f t="shared" ca="1" si="404"/>
        <v>11.100000000000001</v>
      </c>
      <c r="K1662" s="2">
        <f t="shared" ca="1" si="405"/>
        <v>1.82</v>
      </c>
      <c r="L1662" s="2">
        <f t="shared" ca="1" si="406"/>
        <v>1.77</v>
      </c>
      <c r="M1662" s="2">
        <f t="shared" ca="1" si="407"/>
        <v>0.35000000000000003</v>
      </c>
      <c r="N1662" s="14">
        <f t="shared" ca="1" si="408"/>
        <v>0.32</v>
      </c>
      <c r="O1662" s="2">
        <f t="shared" ca="1" si="409"/>
        <v>4.26</v>
      </c>
      <c r="P1662" s="14">
        <f t="shared" ca="1" si="416"/>
        <v>1.4213197969543148</v>
      </c>
      <c r="Q1662" s="2">
        <f t="shared" ca="1" si="410"/>
        <v>78.172588832487307</v>
      </c>
      <c r="R1662" s="2">
        <f t="shared" ca="1" si="402"/>
        <v>82.432588832487312</v>
      </c>
      <c r="S1662" s="2">
        <v>0</v>
      </c>
      <c r="T1662" s="2">
        <v>0</v>
      </c>
      <c r="U1662" s="2">
        <v>0</v>
      </c>
      <c r="V1662" s="2">
        <v>0</v>
      </c>
      <c r="W1662" s="2">
        <f t="shared" ca="1" si="403"/>
        <v>93.532588832487306</v>
      </c>
    </row>
    <row r="1663" spans="1:23" hidden="1" x14ac:dyDescent="0.35">
      <c r="A1663" s="6" t="s">
        <v>97</v>
      </c>
      <c r="B1663" s="2" t="s">
        <v>137</v>
      </c>
      <c r="C1663" s="2" t="s">
        <v>109</v>
      </c>
      <c r="D1663" s="2">
        <f t="shared" si="417"/>
        <v>2</v>
      </c>
      <c r="E1663" s="2">
        <f t="shared" ca="1" si="411"/>
        <v>8.4</v>
      </c>
      <c r="F1663" s="2">
        <f t="shared" ca="1" si="412"/>
        <v>202</v>
      </c>
      <c r="G1663" s="2">
        <f t="shared" ca="1" si="413"/>
        <v>96</v>
      </c>
      <c r="H1663" s="2">
        <f t="shared" ca="1" si="414"/>
        <v>7.4</v>
      </c>
      <c r="I1663" s="2">
        <f t="shared" ca="1" si="415"/>
        <v>8</v>
      </c>
      <c r="J1663" s="2">
        <f t="shared" ca="1" si="404"/>
        <v>12.600000000000001</v>
      </c>
      <c r="K1663" s="2">
        <f t="shared" ca="1" si="405"/>
        <v>2.02</v>
      </c>
      <c r="L1663" s="2">
        <f t="shared" ca="1" si="406"/>
        <v>1.44</v>
      </c>
      <c r="M1663" s="2">
        <f t="shared" ca="1" si="407"/>
        <v>0.37000000000000005</v>
      </c>
      <c r="N1663" s="14">
        <f t="shared" ca="1" si="408"/>
        <v>0.16</v>
      </c>
      <c r="O1663" s="2">
        <f t="shared" ca="1" si="409"/>
        <v>3.99</v>
      </c>
      <c r="P1663" s="14">
        <f t="shared" ca="1" si="416"/>
        <v>1.320754716981132</v>
      </c>
      <c r="Q1663" s="2">
        <f t="shared" ca="1" si="410"/>
        <v>72.641509433962256</v>
      </c>
      <c r="R1663" s="2">
        <f t="shared" ca="1" si="402"/>
        <v>76.63150943396225</v>
      </c>
      <c r="S1663" s="2">
        <v>0</v>
      </c>
      <c r="T1663" s="2">
        <v>0</v>
      </c>
      <c r="U1663" s="2">
        <v>0</v>
      </c>
      <c r="V1663" s="2">
        <v>0</v>
      </c>
      <c r="W1663" s="2">
        <f t="shared" ca="1" si="403"/>
        <v>89.231509433962259</v>
      </c>
    </row>
    <row r="1664" spans="1:23" hidden="1" x14ac:dyDescent="0.35">
      <c r="A1664" s="6" t="s">
        <v>62</v>
      </c>
      <c r="B1664" s="2" t="s">
        <v>138</v>
      </c>
      <c r="C1664" s="2" t="s">
        <v>109</v>
      </c>
      <c r="D1664" s="2">
        <f t="shared" si="417"/>
        <v>2</v>
      </c>
      <c r="E1664" s="2">
        <f t="shared" ca="1" si="411"/>
        <v>8</v>
      </c>
      <c r="F1664" s="2">
        <f t="shared" ca="1" si="412"/>
        <v>182</v>
      </c>
      <c r="G1664" s="2">
        <f t="shared" ca="1" si="413"/>
        <v>96</v>
      </c>
      <c r="H1664" s="2">
        <f t="shared" ca="1" si="414"/>
        <v>7.8</v>
      </c>
      <c r="I1664" s="2">
        <f t="shared" ca="1" si="415"/>
        <v>14</v>
      </c>
      <c r="J1664" s="2">
        <f t="shared" ca="1" si="404"/>
        <v>12</v>
      </c>
      <c r="K1664" s="2">
        <f t="shared" ca="1" si="405"/>
        <v>1.82</v>
      </c>
      <c r="L1664" s="2">
        <f t="shared" ca="1" si="406"/>
        <v>1.44</v>
      </c>
      <c r="M1664" s="2">
        <f t="shared" ca="1" si="407"/>
        <v>0.39</v>
      </c>
      <c r="N1664" s="14">
        <f t="shared" ca="1" si="408"/>
        <v>0.28000000000000003</v>
      </c>
      <c r="O1664" s="2">
        <f t="shared" ca="1" si="409"/>
        <v>3.9299999999999997</v>
      </c>
      <c r="P1664" s="14">
        <f t="shared" ca="1" si="416"/>
        <v>1.1814345991561181</v>
      </c>
      <c r="Q1664" s="2">
        <f t="shared" ca="1" si="410"/>
        <v>64.978902953586498</v>
      </c>
      <c r="R1664" s="2">
        <f t="shared" ca="1" si="402"/>
        <v>68.908902953586505</v>
      </c>
      <c r="S1664" s="2">
        <v>0</v>
      </c>
      <c r="T1664" s="2">
        <v>0</v>
      </c>
      <c r="U1664" s="2">
        <v>0</v>
      </c>
      <c r="V1664" s="2">
        <v>0</v>
      </c>
      <c r="W1664" s="2">
        <f t="shared" ca="1" si="403"/>
        <v>80.908902953586505</v>
      </c>
    </row>
    <row r="1665" spans="1:23" hidden="1" x14ac:dyDescent="0.35">
      <c r="A1665" s="6" t="s">
        <v>63</v>
      </c>
      <c r="B1665" s="2" t="s">
        <v>138</v>
      </c>
      <c r="C1665" s="2" t="s">
        <v>109</v>
      </c>
      <c r="D1665" s="2">
        <f t="shared" si="417"/>
        <v>2</v>
      </c>
      <c r="E1665" s="2">
        <f t="shared" ca="1" si="411"/>
        <v>8.6</v>
      </c>
      <c r="F1665" s="2">
        <f t="shared" ca="1" si="412"/>
        <v>212</v>
      </c>
      <c r="G1665" s="2">
        <f t="shared" ca="1" si="413"/>
        <v>116</v>
      </c>
      <c r="H1665" s="2">
        <f t="shared" ca="1" si="414"/>
        <v>8</v>
      </c>
      <c r="I1665" s="2">
        <f t="shared" ca="1" si="415"/>
        <v>4</v>
      </c>
      <c r="J1665" s="2">
        <f t="shared" ca="1" si="404"/>
        <v>12.899999999999999</v>
      </c>
      <c r="K1665" s="2">
        <f t="shared" ca="1" si="405"/>
        <v>2.12</v>
      </c>
      <c r="L1665" s="2">
        <f t="shared" ca="1" si="406"/>
        <v>1.74</v>
      </c>
      <c r="M1665" s="2">
        <f t="shared" ca="1" si="407"/>
        <v>0.4</v>
      </c>
      <c r="N1665" s="14">
        <f t="shared" ca="1" si="408"/>
        <v>0.16</v>
      </c>
      <c r="O1665" s="2">
        <f t="shared" ca="1" si="409"/>
        <v>4.4200000000000008</v>
      </c>
      <c r="P1665" s="14">
        <f t="shared" ca="1" si="416"/>
        <v>1.7073170731707317</v>
      </c>
      <c r="Q1665" s="2">
        <f t="shared" ca="1" si="410"/>
        <v>93.902439024390247</v>
      </c>
      <c r="R1665" s="2">
        <f t="shared" ca="1" si="402"/>
        <v>98.322439024390249</v>
      </c>
      <c r="S1665" s="2">
        <v>0</v>
      </c>
      <c r="T1665" s="2">
        <v>0</v>
      </c>
      <c r="U1665" s="2">
        <v>0</v>
      </c>
      <c r="V1665" s="2">
        <v>0</v>
      </c>
      <c r="W1665" s="2">
        <f t="shared" ca="1" si="403"/>
        <v>111.22243902439024</v>
      </c>
    </row>
    <row r="1666" spans="1:23" hidden="1" x14ac:dyDescent="0.35">
      <c r="A1666" s="6" t="s">
        <v>64</v>
      </c>
      <c r="B1666" s="2" t="s">
        <v>138</v>
      </c>
      <c r="C1666" s="2" t="s">
        <v>109</v>
      </c>
      <c r="D1666" s="2">
        <f t="shared" si="417"/>
        <v>2</v>
      </c>
      <c r="E1666" s="2">
        <f t="shared" ca="1" si="411"/>
        <v>7</v>
      </c>
      <c r="F1666" s="2">
        <f t="shared" ca="1" si="412"/>
        <v>208</v>
      </c>
      <c r="G1666" s="2">
        <f t="shared" ca="1" si="413"/>
        <v>96</v>
      </c>
      <c r="H1666" s="2">
        <f t="shared" ca="1" si="414"/>
        <v>7.2</v>
      </c>
      <c r="I1666" s="2">
        <f t="shared" ca="1" si="415"/>
        <v>8</v>
      </c>
      <c r="J1666" s="2">
        <f t="shared" ca="1" si="404"/>
        <v>10.5</v>
      </c>
      <c r="K1666" s="2">
        <f t="shared" ca="1" si="405"/>
        <v>2.08</v>
      </c>
      <c r="L1666" s="2">
        <f t="shared" ca="1" si="406"/>
        <v>1.44</v>
      </c>
      <c r="M1666" s="2">
        <f t="shared" ca="1" si="407"/>
        <v>0.36000000000000004</v>
      </c>
      <c r="N1666" s="14">
        <f t="shared" ca="1" si="408"/>
        <v>0.16</v>
      </c>
      <c r="O1666" s="2">
        <f t="shared" ca="1" si="409"/>
        <v>4.04</v>
      </c>
      <c r="P1666" s="14">
        <f t="shared" ca="1" si="416"/>
        <v>1.4583333333333333</v>
      </c>
      <c r="Q1666" s="2">
        <f t="shared" ca="1" si="410"/>
        <v>80.208333333333329</v>
      </c>
      <c r="R1666" s="2">
        <f t="shared" ref="R1666:R1729" ca="1" si="418">SUM(Q1666,O1666)</f>
        <v>84.248333333333335</v>
      </c>
      <c r="S1666" s="2">
        <v>0</v>
      </c>
      <c r="T1666" s="2">
        <v>0</v>
      </c>
      <c r="U1666" s="2">
        <v>0</v>
      </c>
      <c r="V1666" s="2">
        <v>0</v>
      </c>
      <c r="W1666" s="2">
        <f t="shared" ref="W1666:W1729" ca="1" si="419">SUM(R1666:V1666,J1666)</f>
        <v>94.748333333333335</v>
      </c>
    </row>
    <row r="1667" spans="1:23" hidden="1" x14ac:dyDescent="0.35">
      <c r="A1667" s="6" t="s">
        <v>65</v>
      </c>
      <c r="B1667" s="2" t="s">
        <v>138</v>
      </c>
      <c r="C1667" s="2" t="s">
        <v>109</v>
      </c>
      <c r="D1667" s="2">
        <f t="shared" si="417"/>
        <v>2</v>
      </c>
      <c r="E1667" s="2">
        <f t="shared" ca="1" si="411"/>
        <v>7.6</v>
      </c>
      <c r="F1667" s="2">
        <f t="shared" ca="1" si="412"/>
        <v>184</v>
      </c>
      <c r="G1667" s="2">
        <f t="shared" ca="1" si="413"/>
        <v>90</v>
      </c>
      <c r="H1667" s="2">
        <f t="shared" ca="1" si="414"/>
        <v>9</v>
      </c>
      <c r="I1667" s="2">
        <f t="shared" ca="1" si="415"/>
        <v>4</v>
      </c>
      <c r="J1667" s="2">
        <f t="shared" ref="J1667:J1730" ca="1" si="420">1.5*E1667</f>
        <v>11.399999999999999</v>
      </c>
      <c r="K1667" s="2">
        <f t="shared" ref="K1667:K1730" ca="1" si="421">0.01*F1667</f>
        <v>1.84</v>
      </c>
      <c r="L1667" s="2">
        <f t="shared" ref="L1667:L1730" ca="1" si="422">0.015*G1667</f>
        <v>1.3499999999999999</v>
      </c>
      <c r="M1667" s="2">
        <f t="shared" ref="M1667:M1730" ca="1" si="423">0.05*H1667</f>
        <v>0.45</v>
      </c>
      <c r="N1667" s="14">
        <f t="shared" ref="N1667:N1730" ca="1" si="424">(RANDBETWEEN(2,5)/100)*I1667</f>
        <v>0.2</v>
      </c>
      <c r="O1667" s="2">
        <f t="shared" ref="O1667:O1730" ca="1" si="425">SUM(K1667:N1667)</f>
        <v>3.8400000000000003</v>
      </c>
      <c r="P1667" s="14">
        <f t="shared" ca="1" si="416"/>
        <v>1.7073170731707317</v>
      </c>
      <c r="Q1667" s="2">
        <f t="shared" ref="Q1667:Q1730" ca="1" si="426">(55*P1667)</f>
        <v>93.902439024390247</v>
      </c>
      <c r="R1667" s="2">
        <f t="shared" ca="1" si="418"/>
        <v>97.742439024390251</v>
      </c>
      <c r="S1667" s="2">
        <v>0</v>
      </c>
      <c r="T1667" s="2">
        <v>0</v>
      </c>
      <c r="U1667" s="2">
        <v>0</v>
      </c>
      <c r="V1667" s="2">
        <v>0</v>
      </c>
      <c r="W1667" s="2">
        <f t="shared" ca="1" si="419"/>
        <v>109.14243902439026</v>
      </c>
    </row>
    <row r="1668" spans="1:23" hidden="1" x14ac:dyDescent="0.35">
      <c r="A1668" s="6" t="s">
        <v>66</v>
      </c>
      <c r="B1668" s="2" t="s">
        <v>138</v>
      </c>
      <c r="C1668" s="2" t="s">
        <v>109</v>
      </c>
      <c r="D1668" s="2">
        <f t="shared" si="417"/>
        <v>2</v>
      </c>
      <c r="E1668" s="2">
        <f t="shared" ca="1" si="411"/>
        <v>8.1999999999999993</v>
      </c>
      <c r="F1668" s="2">
        <f t="shared" ca="1" si="412"/>
        <v>194</v>
      </c>
      <c r="G1668" s="2">
        <f t="shared" ca="1" si="413"/>
        <v>116</v>
      </c>
      <c r="H1668" s="2">
        <f t="shared" ca="1" si="414"/>
        <v>8.8000000000000007</v>
      </c>
      <c r="I1668" s="2">
        <f t="shared" ca="1" si="415"/>
        <v>4</v>
      </c>
      <c r="J1668" s="2">
        <f t="shared" ca="1" si="420"/>
        <v>12.299999999999999</v>
      </c>
      <c r="K1668" s="2">
        <f t="shared" ca="1" si="421"/>
        <v>1.94</v>
      </c>
      <c r="L1668" s="2">
        <f t="shared" ca="1" si="422"/>
        <v>1.74</v>
      </c>
      <c r="M1668" s="2">
        <f t="shared" ca="1" si="423"/>
        <v>0.44000000000000006</v>
      </c>
      <c r="N1668" s="14">
        <f t="shared" ca="1" si="424"/>
        <v>0.16</v>
      </c>
      <c r="O1668" s="2">
        <f t="shared" ca="1" si="425"/>
        <v>4.28</v>
      </c>
      <c r="P1668" s="14">
        <f t="shared" ca="1" si="416"/>
        <v>1.2962962962962963</v>
      </c>
      <c r="Q1668" s="2">
        <f t="shared" ca="1" si="426"/>
        <v>71.296296296296291</v>
      </c>
      <c r="R1668" s="2">
        <f t="shared" ca="1" si="418"/>
        <v>75.576296296296292</v>
      </c>
      <c r="S1668" s="2">
        <v>0</v>
      </c>
      <c r="T1668" s="2">
        <v>0</v>
      </c>
      <c r="U1668" s="2">
        <v>0</v>
      </c>
      <c r="V1668" s="2">
        <v>0</v>
      </c>
      <c r="W1668" s="2">
        <f t="shared" ca="1" si="419"/>
        <v>87.876296296296289</v>
      </c>
    </row>
    <row r="1669" spans="1:23" hidden="1" x14ac:dyDescent="0.35">
      <c r="A1669" s="6" t="s">
        <v>67</v>
      </c>
      <c r="B1669" s="2" t="s">
        <v>138</v>
      </c>
      <c r="C1669" s="2" t="s">
        <v>109</v>
      </c>
      <c r="D1669" s="2">
        <f t="shared" si="417"/>
        <v>2</v>
      </c>
      <c r="E1669" s="2">
        <f t="shared" ca="1" si="411"/>
        <v>8.8000000000000007</v>
      </c>
      <c r="F1669" s="2">
        <f t="shared" ca="1" si="412"/>
        <v>204</v>
      </c>
      <c r="G1669" s="2">
        <f t="shared" ca="1" si="413"/>
        <v>90</v>
      </c>
      <c r="H1669" s="2">
        <f t="shared" ca="1" si="414"/>
        <v>8.8000000000000007</v>
      </c>
      <c r="I1669" s="2">
        <f t="shared" ca="1" si="415"/>
        <v>8</v>
      </c>
      <c r="J1669" s="2">
        <f t="shared" ca="1" si="420"/>
        <v>13.200000000000001</v>
      </c>
      <c r="K1669" s="2">
        <f t="shared" ca="1" si="421"/>
        <v>2.04</v>
      </c>
      <c r="L1669" s="2">
        <f t="shared" ca="1" si="422"/>
        <v>1.3499999999999999</v>
      </c>
      <c r="M1669" s="2">
        <f t="shared" ca="1" si="423"/>
        <v>0.44000000000000006</v>
      </c>
      <c r="N1669" s="14">
        <f t="shared" ca="1" si="424"/>
        <v>0.4</v>
      </c>
      <c r="O1669" s="2">
        <f t="shared" ca="1" si="425"/>
        <v>4.2299999999999995</v>
      </c>
      <c r="P1669" s="14">
        <f t="shared" ca="1" si="416"/>
        <v>1.2785388127853881</v>
      </c>
      <c r="Q1669" s="2">
        <f t="shared" ca="1" si="426"/>
        <v>70.319634703196343</v>
      </c>
      <c r="R1669" s="2">
        <f t="shared" ca="1" si="418"/>
        <v>74.549634703196347</v>
      </c>
      <c r="S1669" s="2">
        <v>0</v>
      </c>
      <c r="T1669" s="2">
        <v>0</v>
      </c>
      <c r="U1669" s="2">
        <v>0</v>
      </c>
      <c r="V1669" s="2">
        <v>0</v>
      </c>
      <c r="W1669" s="2">
        <f t="shared" ca="1" si="419"/>
        <v>87.74963470319635</v>
      </c>
    </row>
    <row r="1670" spans="1:23" hidden="1" x14ac:dyDescent="0.35">
      <c r="A1670" s="6" t="s">
        <v>68</v>
      </c>
      <c r="B1670" s="2" t="s">
        <v>138</v>
      </c>
      <c r="C1670" s="2" t="s">
        <v>109</v>
      </c>
      <c r="D1670" s="2">
        <f t="shared" si="417"/>
        <v>2</v>
      </c>
      <c r="E1670" s="2">
        <f t="shared" ca="1" si="411"/>
        <v>7.6</v>
      </c>
      <c r="F1670" s="2">
        <f t="shared" ca="1" si="412"/>
        <v>206</v>
      </c>
      <c r="G1670" s="2">
        <f t="shared" ca="1" si="413"/>
        <v>106</v>
      </c>
      <c r="H1670" s="2">
        <f t="shared" ca="1" si="414"/>
        <v>8.6</v>
      </c>
      <c r="I1670" s="2">
        <f t="shared" ca="1" si="415"/>
        <v>14</v>
      </c>
      <c r="J1670" s="2">
        <f t="shared" ca="1" si="420"/>
        <v>11.399999999999999</v>
      </c>
      <c r="K1670" s="2">
        <f t="shared" ca="1" si="421"/>
        <v>2.06</v>
      </c>
      <c r="L1670" s="2">
        <f t="shared" ca="1" si="422"/>
        <v>1.5899999999999999</v>
      </c>
      <c r="M1670" s="2">
        <f t="shared" ca="1" si="423"/>
        <v>0.43</v>
      </c>
      <c r="N1670" s="14">
        <f t="shared" ca="1" si="424"/>
        <v>0.28000000000000003</v>
      </c>
      <c r="O1670" s="2">
        <f t="shared" ca="1" si="425"/>
        <v>4.3600000000000003</v>
      </c>
      <c r="P1670" s="14">
        <f t="shared" ca="1" si="416"/>
        <v>1.3023255813953489</v>
      </c>
      <c r="Q1670" s="2">
        <f t="shared" ca="1" si="426"/>
        <v>71.627906976744185</v>
      </c>
      <c r="R1670" s="2">
        <f t="shared" ca="1" si="418"/>
        <v>75.987906976744185</v>
      </c>
      <c r="S1670" s="2">
        <v>0</v>
      </c>
      <c r="T1670" s="2">
        <v>0</v>
      </c>
      <c r="U1670" s="2">
        <v>0</v>
      </c>
      <c r="V1670" s="2">
        <v>0</v>
      </c>
      <c r="W1670" s="2">
        <f t="shared" ca="1" si="419"/>
        <v>87.387906976744176</v>
      </c>
    </row>
    <row r="1671" spans="1:23" hidden="1" x14ac:dyDescent="0.35">
      <c r="A1671" s="6" t="s">
        <v>69</v>
      </c>
      <c r="B1671" s="2" t="s">
        <v>138</v>
      </c>
      <c r="C1671" s="2" t="s">
        <v>109</v>
      </c>
      <c r="D1671" s="2">
        <f t="shared" si="417"/>
        <v>2</v>
      </c>
      <c r="E1671" s="2">
        <f t="shared" ca="1" si="411"/>
        <v>7</v>
      </c>
      <c r="F1671" s="2">
        <f t="shared" ca="1" si="412"/>
        <v>216</v>
      </c>
      <c r="G1671" s="2">
        <f t="shared" ca="1" si="413"/>
        <v>94</v>
      </c>
      <c r="H1671" s="2">
        <f t="shared" ca="1" si="414"/>
        <v>7.6</v>
      </c>
      <c r="I1671" s="2">
        <f t="shared" ca="1" si="415"/>
        <v>12</v>
      </c>
      <c r="J1671" s="2">
        <f t="shared" ca="1" si="420"/>
        <v>10.5</v>
      </c>
      <c r="K1671" s="2">
        <f t="shared" ca="1" si="421"/>
        <v>2.16</v>
      </c>
      <c r="L1671" s="2">
        <f t="shared" ca="1" si="422"/>
        <v>1.41</v>
      </c>
      <c r="M1671" s="2">
        <f t="shared" ca="1" si="423"/>
        <v>0.38</v>
      </c>
      <c r="N1671" s="14">
        <f t="shared" ca="1" si="424"/>
        <v>0.36</v>
      </c>
      <c r="O1671" s="2">
        <f t="shared" ca="1" si="425"/>
        <v>4.3100000000000005</v>
      </c>
      <c r="P1671" s="14">
        <f t="shared" ca="1" si="416"/>
        <v>1.1570247933884297</v>
      </c>
      <c r="Q1671" s="2">
        <f t="shared" ca="1" si="426"/>
        <v>63.636363636363633</v>
      </c>
      <c r="R1671" s="2">
        <f t="shared" ca="1" si="418"/>
        <v>67.946363636363628</v>
      </c>
      <c r="S1671" s="2">
        <v>0</v>
      </c>
      <c r="T1671" s="2">
        <v>0</v>
      </c>
      <c r="U1671" s="2">
        <v>0</v>
      </c>
      <c r="V1671" s="2">
        <v>0</v>
      </c>
      <c r="W1671" s="2">
        <f t="shared" ca="1" si="419"/>
        <v>78.446363636363628</v>
      </c>
    </row>
    <row r="1672" spans="1:23" hidden="1" x14ac:dyDescent="0.35">
      <c r="A1672" s="6" t="s">
        <v>70</v>
      </c>
      <c r="B1672" s="2" t="s">
        <v>138</v>
      </c>
      <c r="C1672" s="2" t="s">
        <v>109</v>
      </c>
      <c r="D1672" s="2">
        <f t="shared" si="417"/>
        <v>2</v>
      </c>
      <c r="E1672" s="2">
        <f t="shared" ca="1" si="411"/>
        <v>7</v>
      </c>
      <c r="F1672" s="2">
        <f t="shared" ca="1" si="412"/>
        <v>212</v>
      </c>
      <c r="G1672" s="2">
        <f t="shared" ca="1" si="413"/>
        <v>100</v>
      </c>
      <c r="H1672" s="2">
        <f t="shared" ca="1" si="414"/>
        <v>7.8</v>
      </c>
      <c r="I1672" s="2">
        <f t="shared" ca="1" si="415"/>
        <v>10</v>
      </c>
      <c r="J1672" s="2">
        <f t="shared" ca="1" si="420"/>
        <v>10.5</v>
      </c>
      <c r="K1672" s="2">
        <f t="shared" ca="1" si="421"/>
        <v>2.12</v>
      </c>
      <c r="L1672" s="2">
        <f t="shared" ca="1" si="422"/>
        <v>1.5</v>
      </c>
      <c r="M1672" s="2">
        <f t="shared" ca="1" si="423"/>
        <v>0.39</v>
      </c>
      <c r="N1672" s="14">
        <f t="shared" ca="1" si="424"/>
        <v>0.4</v>
      </c>
      <c r="O1672" s="2">
        <f t="shared" ca="1" si="425"/>
        <v>4.41</v>
      </c>
      <c r="P1672" s="14">
        <f t="shared" ca="1" si="416"/>
        <v>1.4070351758793971</v>
      </c>
      <c r="Q1672" s="2">
        <f t="shared" ca="1" si="426"/>
        <v>77.386934673366838</v>
      </c>
      <c r="R1672" s="2">
        <f t="shared" ca="1" si="418"/>
        <v>81.796934673366835</v>
      </c>
      <c r="S1672" s="2">
        <v>0</v>
      </c>
      <c r="T1672" s="2">
        <v>0</v>
      </c>
      <c r="U1672" s="2">
        <v>0</v>
      </c>
      <c r="V1672" s="2">
        <v>0</v>
      </c>
      <c r="W1672" s="2">
        <f t="shared" ca="1" si="419"/>
        <v>92.296934673366835</v>
      </c>
    </row>
    <row r="1673" spans="1:23" hidden="1" x14ac:dyDescent="0.35">
      <c r="A1673" s="6" t="s">
        <v>71</v>
      </c>
      <c r="B1673" s="2" t="s">
        <v>138</v>
      </c>
      <c r="C1673" s="2" t="s">
        <v>109</v>
      </c>
      <c r="D1673" s="2">
        <f t="shared" si="417"/>
        <v>2</v>
      </c>
      <c r="E1673" s="2">
        <f t="shared" ca="1" si="411"/>
        <v>7.8</v>
      </c>
      <c r="F1673" s="2">
        <f t="shared" ca="1" si="412"/>
        <v>180</v>
      </c>
      <c r="G1673" s="2">
        <f t="shared" ca="1" si="413"/>
        <v>108</v>
      </c>
      <c r="H1673" s="2">
        <f t="shared" ca="1" si="414"/>
        <v>8</v>
      </c>
      <c r="I1673" s="2">
        <f t="shared" ca="1" si="415"/>
        <v>4</v>
      </c>
      <c r="J1673" s="2">
        <f t="shared" ca="1" si="420"/>
        <v>11.7</v>
      </c>
      <c r="K1673" s="2">
        <f t="shared" ca="1" si="421"/>
        <v>1.8</v>
      </c>
      <c r="L1673" s="2">
        <f t="shared" ca="1" si="422"/>
        <v>1.6199999999999999</v>
      </c>
      <c r="M1673" s="2">
        <f t="shared" ca="1" si="423"/>
        <v>0.4</v>
      </c>
      <c r="N1673" s="14">
        <f t="shared" ca="1" si="424"/>
        <v>0.2</v>
      </c>
      <c r="O1673" s="2">
        <f t="shared" ca="1" si="425"/>
        <v>4.0199999999999996</v>
      </c>
      <c r="P1673" s="14">
        <f t="shared" ca="1" si="416"/>
        <v>1.5384615384615385</v>
      </c>
      <c r="Q1673" s="2">
        <f t="shared" ca="1" si="426"/>
        <v>84.615384615384613</v>
      </c>
      <c r="R1673" s="2">
        <f t="shared" ca="1" si="418"/>
        <v>88.635384615384609</v>
      </c>
      <c r="S1673" s="2">
        <v>0</v>
      </c>
      <c r="T1673" s="2">
        <v>0</v>
      </c>
      <c r="U1673" s="2">
        <v>0</v>
      </c>
      <c r="V1673" s="2">
        <v>0</v>
      </c>
      <c r="W1673" s="2">
        <f t="shared" ca="1" si="419"/>
        <v>100.33538461538461</v>
      </c>
    </row>
    <row r="1674" spans="1:23" hidden="1" x14ac:dyDescent="0.35">
      <c r="A1674" s="6" t="s">
        <v>72</v>
      </c>
      <c r="B1674" s="2" t="s">
        <v>138</v>
      </c>
      <c r="C1674" s="2" t="s">
        <v>109</v>
      </c>
      <c r="D1674" s="2">
        <f t="shared" si="417"/>
        <v>2</v>
      </c>
      <c r="E1674" s="2">
        <f t="shared" ca="1" si="411"/>
        <v>8.4</v>
      </c>
      <c r="F1674" s="2">
        <f t="shared" ca="1" si="412"/>
        <v>192</v>
      </c>
      <c r="G1674" s="2">
        <f t="shared" ca="1" si="413"/>
        <v>94</v>
      </c>
      <c r="H1674" s="2">
        <f t="shared" ca="1" si="414"/>
        <v>7.6</v>
      </c>
      <c r="I1674" s="2">
        <f t="shared" ca="1" si="415"/>
        <v>12</v>
      </c>
      <c r="J1674" s="2">
        <f t="shared" ca="1" si="420"/>
        <v>12.600000000000001</v>
      </c>
      <c r="K1674" s="2">
        <f t="shared" ca="1" si="421"/>
        <v>1.92</v>
      </c>
      <c r="L1674" s="2">
        <f t="shared" ca="1" si="422"/>
        <v>1.41</v>
      </c>
      <c r="M1674" s="2">
        <f t="shared" ca="1" si="423"/>
        <v>0.38</v>
      </c>
      <c r="N1674" s="14">
        <f t="shared" ca="1" si="424"/>
        <v>0.36</v>
      </c>
      <c r="O1674" s="2">
        <f t="shared" ca="1" si="425"/>
        <v>4.07</v>
      </c>
      <c r="P1674" s="14">
        <f t="shared" ca="1" si="416"/>
        <v>1.2280701754385965</v>
      </c>
      <c r="Q1674" s="2">
        <f t="shared" ca="1" si="426"/>
        <v>67.543859649122808</v>
      </c>
      <c r="R1674" s="2">
        <f t="shared" ca="1" si="418"/>
        <v>71.613859649122816</v>
      </c>
      <c r="S1674" s="2">
        <v>0</v>
      </c>
      <c r="T1674" s="2">
        <v>0</v>
      </c>
      <c r="U1674" s="2">
        <v>0</v>
      </c>
      <c r="V1674" s="2">
        <v>0</v>
      </c>
      <c r="W1674" s="2">
        <f t="shared" ca="1" si="419"/>
        <v>84.21385964912281</v>
      </c>
    </row>
    <row r="1675" spans="1:23" hidden="1" x14ac:dyDescent="0.35">
      <c r="A1675" s="6" t="s">
        <v>73</v>
      </c>
      <c r="B1675" s="2" t="s">
        <v>138</v>
      </c>
      <c r="C1675" s="2" t="s">
        <v>109</v>
      </c>
      <c r="D1675" s="2">
        <f t="shared" si="417"/>
        <v>2</v>
      </c>
      <c r="E1675" s="2">
        <f t="shared" ca="1" si="411"/>
        <v>7</v>
      </c>
      <c r="F1675" s="2">
        <f t="shared" ca="1" si="412"/>
        <v>180</v>
      </c>
      <c r="G1675" s="2">
        <f t="shared" ca="1" si="413"/>
        <v>100</v>
      </c>
      <c r="H1675" s="2">
        <f t="shared" ca="1" si="414"/>
        <v>8.1999999999999993</v>
      </c>
      <c r="I1675" s="2">
        <f t="shared" ca="1" si="415"/>
        <v>12</v>
      </c>
      <c r="J1675" s="2">
        <f t="shared" ca="1" si="420"/>
        <v>10.5</v>
      </c>
      <c r="K1675" s="2">
        <f t="shared" ca="1" si="421"/>
        <v>1.8</v>
      </c>
      <c r="L1675" s="2">
        <f t="shared" ca="1" si="422"/>
        <v>1.5</v>
      </c>
      <c r="M1675" s="2">
        <f t="shared" ca="1" si="423"/>
        <v>0.41</v>
      </c>
      <c r="N1675" s="14">
        <f t="shared" ca="1" si="424"/>
        <v>0.24</v>
      </c>
      <c r="O1675" s="2">
        <f t="shared" ca="1" si="425"/>
        <v>3.95</v>
      </c>
      <c r="P1675" s="14">
        <f t="shared" ca="1" si="416"/>
        <v>1.4070351758793971</v>
      </c>
      <c r="Q1675" s="2">
        <f t="shared" ca="1" si="426"/>
        <v>77.386934673366838</v>
      </c>
      <c r="R1675" s="2">
        <f t="shared" ca="1" si="418"/>
        <v>81.336934673366841</v>
      </c>
      <c r="S1675" s="2">
        <v>0</v>
      </c>
      <c r="T1675" s="2">
        <v>0</v>
      </c>
      <c r="U1675" s="2">
        <v>0</v>
      </c>
      <c r="V1675" s="2">
        <v>0</v>
      </c>
      <c r="W1675" s="2">
        <f t="shared" ca="1" si="419"/>
        <v>91.836934673366841</v>
      </c>
    </row>
    <row r="1676" spans="1:23" hidden="1" x14ac:dyDescent="0.35">
      <c r="A1676" s="6" t="s">
        <v>74</v>
      </c>
      <c r="B1676" s="2" t="s">
        <v>138</v>
      </c>
      <c r="C1676" s="2" t="s">
        <v>109</v>
      </c>
      <c r="D1676" s="2">
        <f t="shared" si="417"/>
        <v>2</v>
      </c>
      <c r="E1676" s="2">
        <f t="shared" ca="1" si="411"/>
        <v>7.2</v>
      </c>
      <c r="F1676" s="2">
        <f t="shared" ca="1" si="412"/>
        <v>186</v>
      </c>
      <c r="G1676" s="2">
        <f t="shared" ca="1" si="413"/>
        <v>110</v>
      </c>
      <c r="H1676" s="2">
        <f t="shared" ca="1" si="414"/>
        <v>9</v>
      </c>
      <c r="I1676" s="2">
        <f t="shared" ca="1" si="415"/>
        <v>4</v>
      </c>
      <c r="J1676" s="2">
        <f t="shared" ca="1" si="420"/>
        <v>10.8</v>
      </c>
      <c r="K1676" s="2">
        <f t="shared" ca="1" si="421"/>
        <v>1.86</v>
      </c>
      <c r="L1676" s="2">
        <f t="shared" ca="1" si="422"/>
        <v>1.65</v>
      </c>
      <c r="M1676" s="2">
        <f t="shared" ca="1" si="423"/>
        <v>0.45</v>
      </c>
      <c r="N1676" s="14">
        <f t="shared" ca="1" si="424"/>
        <v>0.08</v>
      </c>
      <c r="O1676" s="2">
        <f t="shared" ca="1" si="425"/>
        <v>4.04</v>
      </c>
      <c r="P1676" s="14">
        <f t="shared" ca="1" si="416"/>
        <v>1.1666666666666667</v>
      </c>
      <c r="Q1676" s="2">
        <f t="shared" ca="1" si="426"/>
        <v>64.166666666666671</v>
      </c>
      <c r="R1676" s="2">
        <f t="shared" ca="1" si="418"/>
        <v>68.206666666666678</v>
      </c>
      <c r="S1676" s="2">
        <v>0</v>
      </c>
      <c r="T1676" s="2">
        <v>0</v>
      </c>
      <c r="U1676" s="2">
        <v>0</v>
      </c>
      <c r="V1676" s="2">
        <v>0</v>
      </c>
      <c r="W1676" s="2">
        <f t="shared" ca="1" si="419"/>
        <v>79.006666666666675</v>
      </c>
    </row>
    <row r="1677" spans="1:23" hidden="1" x14ac:dyDescent="0.35">
      <c r="A1677" s="6" t="s">
        <v>75</v>
      </c>
      <c r="B1677" s="2" t="s">
        <v>138</v>
      </c>
      <c r="C1677" s="2" t="s">
        <v>109</v>
      </c>
      <c r="D1677" s="2">
        <f t="shared" si="417"/>
        <v>2</v>
      </c>
      <c r="E1677" s="2">
        <f t="shared" ca="1" si="411"/>
        <v>8.6</v>
      </c>
      <c r="F1677" s="2">
        <f t="shared" ca="1" si="412"/>
        <v>198</v>
      </c>
      <c r="G1677" s="2">
        <f t="shared" ca="1" si="413"/>
        <v>118</v>
      </c>
      <c r="H1677" s="2">
        <f t="shared" ca="1" si="414"/>
        <v>7.2</v>
      </c>
      <c r="I1677" s="2">
        <f t="shared" ca="1" si="415"/>
        <v>4</v>
      </c>
      <c r="J1677" s="2">
        <f t="shared" ca="1" si="420"/>
        <v>12.899999999999999</v>
      </c>
      <c r="K1677" s="2">
        <f t="shared" ca="1" si="421"/>
        <v>1.98</v>
      </c>
      <c r="L1677" s="2">
        <f t="shared" ca="1" si="422"/>
        <v>1.77</v>
      </c>
      <c r="M1677" s="2">
        <f t="shared" ca="1" si="423"/>
        <v>0.36000000000000004</v>
      </c>
      <c r="N1677" s="14">
        <f t="shared" ca="1" si="424"/>
        <v>0.16</v>
      </c>
      <c r="O1677" s="2">
        <f t="shared" ca="1" si="425"/>
        <v>4.2700000000000005</v>
      </c>
      <c r="P1677" s="14">
        <f t="shared" ca="1" si="416"/>
        <v>1.8421052631578947</v>
      </c>
      <c r="Q1677" s="2">
        <f t="shared" ca="1" si="426"/>
        <v>101.31578947368421</v>
      </c>
      <c r="R1677" s="2">
        <f t="shared" ca="1" si="418"/>
        <v>105.5857894736842</v>
      </c>
      <c r="S1677" s="2">
        <v>0</v>
      </c>
      <c r="T1677" s="2">
        <v>0</v>
      </c>
      <c r="U1677" s="2">
        <v>0</v>
      </c>
      <c r="V1677" s="2">
        <v>0</v>
      </c>
      <c r="W1677" s="2">
        <f t="shared" ca="1" si="419"/>
        <v>118.48578947368421</v>
      </c>
    </row>
    <row r="1678" spans="1:23" hidden="1" x14ac:dyDescent="0.35">
      <c r="A1678" s="6" t="s">
        <v>76</v>
      </c>
      <c r="B1678" s="2" t="s">
        <v>138</v>
      </c>
      <c r="C1678" s="2" t="s">
        <v>109</v>
      </c>
      <c r="D1678" s="2">
        <f t="shared" si="417"/>
        <v>2</v>
      </c>
      <c r="E1678" s="2">
        <f t="shared" ca="1" si="411"/>
        <v>7</v>
      </c>
      <c r="F1678" s="2">
        <f t="shared" ca="1" si="412"/>
        <v>210</v>
      </c>
      <c r="G1678" s="2">
        <f t="shared" ca="1" si="413"/>
        <v>94</v>
      </c>
      <c r="H1678" s="2">
        <f t="shared" ca="1" si="414"/>
        <v>7.6</v>
      </c>
      <c r="I1678" s="2">
        <f t="shared" ca="1" si="415"/>
        <v>12</v>
      </c>
      <c r="J1678" s="2">
        <f t="shared" ca="1" si="420"/>
        <v>10.5</v>
      </c>
      <c r="K1678" s="2">
        <f t="shared" ca="1" si="421"/>
        <v>2.1</v>
      </c>
      <c r="L1678" s="2">
        <f t="shared" ca="1" si="422"/>
        <v>1.41</v>
      </c>
      <c r="M1678" s="2">
        <f t="shared" ca="1" si="423"/>
        <v>0.38</v>
      </c>
      <c r="N1678" s="14">
        <f t="shared" ca="1" si="424"/>
        <v>0.60000000000000009</v>
      </c>
      <c r="O1678" s="2">
        <f t="shared" ca="1" si="425"/>
        <v>4.49</v>
      </c>
      <c r="P1678" s="14">
        <f t="shared" ca="1" si="416"/>
        <v>1.3526570048309179</v>
      </c>
      <c r="Q1678" s="2">
        <f t="shared" ca="1" si="426"/>
        <v>74.39613526570048</v>
      </c>
      <c r="R1678" s="2">
        <f t="shared" ca="1" si="418"/>
        <v>78.886135265700474</v>
      </c>
      <c r="S1678" s="2">
        <v>0</v>
      </c>
      <c r="T1678" s="2">
        <v>0</v>
      </c>
      <c r="U1678" s="2">
        <v>0</v>
      </c>
      <c r="V1678" s="2">
        <v>0</v>
      </c>
      <c r="W1678" s="2">
        <f t="shared" ca="1" si="419"/>
        <v>89.386135265700474</v>
      </c>
    </row>
    <row r="1679" spans="1:23" hidden="1" x14ac:dyDescent="0.35">
      <c r="A1679" s="6" t="s">
        <v>77</v>
      </c>
      <c r="B1679" s="2" t="s">
        <v>138</v>
      </c>
      <c r="C1679" s="2" t="s">
        <v>109</v>
      </c>
      <c r="D1679" s="2">
        <f t="shared" si="417"/>
        <v>2</v>
      </c>
      <c r="E1679" s="2">
        <f t="shared" ref="E1679:E1742" ca="1" si="427">(RANDBETWEEN(35,45)/10)*D1679</f>
        <v>9</v>
      </c>
      <c r="F1679" s="2">
        <f t="shared" ref="F1679:F1742" ca="1" si="428">RANDBETWEEN(90,110)*D1679</f>
        <v>192</v>
      </c>
      <c r="G1679" s="2">
        <f t="shared" ref="G1679:G1742" ca="1" si="429">RANDBETWEEN(45,60)*D1679</f>
        <v>100</v>
      </c>
      <c r="H1679" s="2">
        <f t="shared" ref="H1679:H1742" ca="1" si="430">(RANDBETWEEN(35,45)/10)*D1679</f>
        <v>8.1999999999999993</v>
      </c>
      <c r="I1679" s="2">
        <f t="shared" ref="I1679:I1742" ca="1" si="431">RANDBETWEEN(2,8)*D1679</f>
        <v>6</v>
      </c>
      <c r="J1679" s="2">
        <f t="shared" ca="1" si="420"/>
        <v>13.5</v>
      </c>
      <c r="K1679" s="2">
        <f t="shared" ca="1" si="421"/>
        <v>1.92</v>
      </c>
      <c r="L1679" s="2">
        <f t="shared" ca="1" si="422"/>
        <v>1.5</v>
      </c>
      <c r="M1679" s="2">
        <f t="shared" ca="1" si="423"/>
        <v>0.41</v>
      </c>
      <c r="N1679" s="14">
        <f t="shared" ca="1" si="424"/>
        <v>0.30000000000000004</v>
      </c>
      <c r="O1679" s="2">
        <f t="shared" ca="1" si="425"/>
        <v>4.13</v>
      </c>
      <c r="P1679" s="14">
        <f t="shared" ca="1" si="416"/>
        <v>1.308411214953271</v>
      </c>
      <c r="Q1679" s="2">
        <f t="shared" ca="1" si="426"/>
        <v>71.962616822429908</v>
      </c>
      <c r="R1679" s="2">
        <f t="shared" ca="1" si="418"/>
        <v>76.092616822429903</v>
      </c>
      <c r="S1679" s="2">
        <v>0</v>
      </c>
      <c r="T1679" s="2">
        <v>0</v>
      </c>
      <c r="U1679" s="2">
        <v>0</v>
      </c>
      <c r="V1679" s="2">
        <v>0</v>
      </c>
      <c r="W1679" s="2">
        <f t="shared" ca="1" si="419"/>
        <v>89.592616822429903</v>
      </c>
    </row>
    <row r="1680" spans="1:23" hidden="1" x14ac:dyDescent="0.35">
      <c r="A1680" s="6" t="s">
        <v>78</v>
      </c>
      <c r="B1680" s="2" t="s">
        <v>138</v>
      </c>
      <c r="C1680" s="2" t="s">
        <v>109</v>
      </c>
      <c r="D1680" s="2">
        <f t="shared" si="417"/>
        <v>2</v>
      </c>
      <c r="E1680" s="2">
        <f t="shared" ca="1" si="427"/>
        <v>7.4</v>
      </c>
      <c r="F1680" s="2">
        <f t="shared" ca="1" si="428"/>
        <v>194</v>
      </c>
      <c r="G1680" s="2">
        <f t="shared" ca="1" si="429"/>
        <v>108</v>
      </c>
      <c r="H1680" s="2">
        <f t="shared" ca="1" si="430"/>
        <v>7.8</v>
      </c>
      <c r="I1680" s="2">
        <f t="shared" ca="1" si="431"/>
        <v>12</v>
      </c>
      <c r="J1680" s="2">
        <f t="shared" ca="1" si="420"/>
        <v>11.100000000000001</v>
      </c>
      <c r="K1680" s="2">
        <f t="shared" ca="1" si="421"/>
        <v>1.94</v>
      </c>
      <c r="L1680" s="2">
        <f t="shared" ca="1" si="422"/>
        <v>1.6199999999999999</v>
      </c>
      <c r="M1680" s="2">
        <f t="shared" ca="1" si="423"/>
        <v>0.39</v>
      </c>
      <c r="N1680" s="14">
        <f t="shared" ca="1" si="424"/>
        <v>0.36</v>
      </c>
      <c r="O1680" s="2">
        <f t="shared" ca="1" si="425"/>
        <v>4.3099999999999996</v>
      </c>
      <c r="P1680" s="14">
        <f t="shared" ca="1" si="416"/>
        <v>1.4814814814814814</v>
      </c>
      <c r="Q1680" s="2">
        <f t="shared" ca="1" si="426"/>
        <v>81.481481481481481</v>
      </c>
      <c r="R1680" s="2">
        <f t="shared" ca="1" si="418"/>
        <v>85.791481481481483</v>
      </c>
      <c r="S1680" s="2">
        <v>0</v>
      </c>
      <c r="T1680" s="2">
        <v>0</v>
      </c>
      <c r="U1680" s="2">
        <v>0</v>
      </c>
      <c r="V1680" s="2">
        <v>0</v>
      </c>
      <c r="W1680" s="2">
        <f t="shared" ca="1" si="419"/>
        <v>96.891481481481492</v>
      </c>
    </row>
    <row r="1681" spans="1:23" hidden="1" x14ac:dyDescent="0.35">
      <c r="A1681" s="6" t="s">
        <v>79</v>
      </c>
      <c r="B1681" s="2" t="s">
        <v>138</v>
      </c>
      <c r="C1681" s="2" t="s">
        <v>109</v>
      </c>
      <c r="D1681" s="2">
        <f t="shared" si="417"/>
        <v>2</v>
      </c>
      <c r="E1681" s="2">
        <f t="shared" ca="1" si="427"/>
        <v>7</v>
      </c>
      <c r="F1681" s="2">
        <f t="shared" ca="1" si="428"/>
        <v>208</v>
      </c>
      <c r="G1681" s="2">
        <f t="shared" ca="1" si="429"/>
        <v>102</v>
      </c>
      <c r="H1681" s="2">
        <f t="shared" ca="1" si="430"/>
        <v>7</v>
      </c>
      <c r="I1681" s="2">
        <f t="shared" ca="1" si="431"/>
        <v>16</v>
      </c>
      <c r="J1681" s="2">
        <f t="shared" ca="1" si="420"/>
        <v>10.5</v>
      </c>
      <c r="K1681" s="2">
        <f t="shared" ca="1" si="421"/>
        <v>2.08</v>
      </c>
      <c r="L1681" s="2">
        <f t="shared" ca="1" si="422"/>
        <v>1.53</v>
      </c>
      <c r="M1681" s="2">
        <f t="shared" ca="1" si="423"/>
        <v>0.35000000000000003</v>
      </c>
      <c r="N1681" s="14">
        <f t="shared" ca="1" si="424"/>
        <v>0.32</v>
      </c>
      <c r="O1681" s="2">
        <f t="shared" ca="1" si="425"/>
        <v>4.28</v>
      </c>
      <c r="P1681" s="14">
        <f t="shared" ca="1" si="416"/>
        <v>1.6374269005847952</v>
      </c>
      <c r="Q1681" s="2">
        <f t="shared" ca="1" si="426"/>
        <v>90.058479532163744</v>
      </c>
      <c r="R1681" s="2">
        <f t="shared" ca="1" si="418"/>
        <v>94.338479532163745</v>
      </c>
      <c r="S1681" s="2">
        <v>0</v>
      </c>
      <c r="T1681" s="2">
        <v>0</v>
      </c>
      <c r="U1681" s="2">
        <v>0</v>
      </c>
      <c r="V1681" s="2">
        <v>0</v>
      </c>
      <c r="W1681" s="2">
        <f t="shared" ca="1" si="419"/>
        <v>104.83847953216375</v>
      </c>
    </row>
    <row r="1682" spans="1:23" hidden="1" x14ac:dyDescent="0.35">
      <c r="A1682" s="6" t="s">
        <v>80</v>
      </c>
      <c r="B1682" s="2" t="s">
        <v>138</v>
      </c>
      <c r="C1682" s="2" t="s">
        <v>109</v>
      </c>
      <c r="D1682" s="2">
        <f t="shared" si="417"/>
        <v>2</v>
      </c>
      <c r="E1682" s="2">
        <f t="shared" ca="1" si="427"/>
        <v>8.1999999999999993</v>
      </c>
      <c r="F1682" s="2">
        <f t="shared" ca="1" si="428"/>
        <v>194</v>
      </c>
      <c r="G1682" s="2">
        <f t="shared" ca="1" si="429"/>
        <v>108</v>
      </c>
      <c r="H1682" s="2">
        <f t="shared" ca="1" si="430"/>
        <v>8.1999999999999993</v>
      </c>
      <c r="I1682" s="2">
        <f t="shared" ca="1" si="431"/>
        <v>10</v>
      </c>
      <c r="J1682" s="2">
        <f t="shared" ca="1" si="420"/>
        <v>12.299999999999999</v>
      </c>
      <c r="K1682" s="2">
        <f t="shared" ca="1" si="421"/>
        <v>1.94</v>
      </c>
      <c r="L1682" s="2">
        <f t="shared" ca="1" si="422"/>
        <v>1.6199999999999999</v>
      </c>
      <c r="M1682" s="2">
        <f t="shared" ca="1" si="423"/>
        <v>0.41</v>
      </c>
      <c r="N1682" s="14">
        <f t="shared" ca="1" si="424"/>
        <v>0.3</v>
      </c>
      <c r="O1682" s="2">
        <f t="shared" ca="1" si="425"/>
        <v>4.2699999999999996</v>
      </c>
      <c r="P1682" s="14">
        <f t="shared" ca="1" si="416"/>
        <v>1.4</v>
      </c>
      <c r="Q1682" s="2">
        <f t="shared" ca="1" si="426"/>
        <v>77</v>
      </c>
      <c r="R1682" s="2">
        <f t="shared" ca="1" si="418"/>
        <v>81.27</v>
      </c>
      <c r="S1682" s="2">
        <v>0</v>
      </c>
      <c r="T1682" s="2">
        <v>0</v>
      </c>
      <c r="U1682" s="2">
        <v>0</v>
      </c>
      <c r="V1682" s="2">
        <v>0</v>
      </c>
      <c r="W1682" s="2">
        <f t="shared" ca="1" si="419"/>
        <v>93.57</v>
      </c>
    </row>
    <row r="1683" spans="1:23" hidden="1" x14ac:dyDescent="0.35">
      <c r="A1683" s="6" t="s">
        <v>81</v>
      </c>
      <c r="B1683" s="2" t="s">
        <v>138</v>
      </c>
      <c r="C1683" s="2" t="s">
        <v>109</v>
      </c>
      <c r="D1683" s="2">
        <f t="shared" si="417"/>
        <v>2</v>
      </c>
      <c r="E1683" s="2">
        <f t="shared" ca="1" si="427"/>
        <v>8.6</v>
      </c>
      <c r="F1683" s="2">
        <f t="shared" ca="1" si="428"/>
        <v>220</v>
      </c>
      <c r="G1683" s="2">
        <f t="shared" ca="1" si="429"/>
        <v>94</v>
      </c>
      <c r="H1683" s="2">
        <f t="shared" ca="1" si="430"/>
        <v>9</v>
      </c>
      <c r="I1683" s="2">
        <f t="shared" ca="1" si="431"/>
        <v>16</v>
      </c>
      <c r="J1683" s="2">
        <f t="shared" ca="1" si="420"/>
        <v>12.899999999999999</v>
      </c>
      <c r="K1683" s="2">
        <f t="shared" ca="1" si="421"/>
        <v>2.2000000000000002</v>
      </c>
      <c r="L1683" s="2">
        <f t="shared" ca="1" si="422"/>
        <v>1.41</v>
      </c>
      <c r="M1683" s="2">
        <f t="shared" ca="1" si="423"/>
        <v>0.45</v>
      </c>
      <c r="N1683" s="14">
        <f t="shared" ca="1" si="424"/>
        <v>0.8</v>
      </c>
      <c r="O1683" s="2">
        <f t="shared" ca="1" si="425"/>
        <v>4.8600000000000003</v>
      </c>
      <c r="P1683" s="14">
        <f t="shared" ca="1" si="416"/>
        <v>1.5909090909090908</v>
      </c>
      <c r="Q1683" s="2">
        <f t="shared" ca="1" si="426"/>
        <v>87.5</v>
      </c>
      <c r="R1683" s="2">
        <f t="shared" ca="1" si="418"/>
        <v>92.36</v>
      </c>
      <c r="S1683" s="2">
        <v>0</v>
      </c>
      <c r="T1683" s="2">
        <v>0</v>
      </c>
      <c r="U1683" s="2">
        <v>0</v>
      </c>
      <c r="V1683" s="2">
        <v>0</v>
      </c>
      <c r="W1683" s="2">
        <f t="shared" ca="1" si="419"/>
        <v>105.25999999999999</v>
      </c>
    </row>
    <row r="1684" spans="1:23" hidden="1" x14ac:dyDescent="0.35">
      <c r="A1684" s="6" t="s">
        <v>82</v>
      </c>
      <c r="B1684" s="2" t="s">
        <v>138</v>
      </c>
      <c r="C1684" s="2" t="s">
        <v>109</v>
      </c>
      <c r="D1684" s="2">
        <f t="shared" si="417"/>
        <v>2</v>
      </c>
      <c r="E1684" s="2">
        <f t="shared" ca="1" si="427"/>
        <v>8.6</v>
      </c>
      <c r="F1684" s="2">
        <f t="shared" ca="1" si="428"/>
        <v>196</v>
      </c>
      <c r="G1684" s="2">
        <f t="shared" ca="1" si="429"/>
        <v>102</v>
      </c>
      <c r="H1684" s="2">
        <f t="shared" ca="1" si="430"/>
        <v>7.6</v>
      </c>
      <c r="I1684" s="2">
        <f t="shared" ca="1" si="431"/>
        <v>6</v>
      </c>
      <c r="J1684" s="2">
        <f t="shared" ca="1" si="420"/>
        <v>12.899999999999999</v>
      </c>
      <c r="K1684" s="2">
        <f t="shared" ca="1" si="421"/>
        <v>1.96</v>
      </c>
      <c r="L1684" s="2">
        <f t="shared" ca="1" si="422"/>
        <v>1.53</v>
      </c>
      <c r="M1684" s="2">
        <f t="shared" ca="1" si="423"/>
        <v>0.38</v>
      </c>
      <c r="N1684" s="14">
        <f t="shared" ca="1" si="424"/>
        <v>0.30000000000000004</v>
      </c>
      <c r="O1684" s="2">
        <f t="shared" ca="1" si="425"/>
        <v>4.17</v>
      </c>
      <c r="P1684" s="14">
        <f t="shared" ca="1" si="416"/>
        <v>1.1814345991561181</v>
      </c>
      <c r="Q1684" s="2">
        <f t="shared" ca="1" si="426"/>
        <v>64.978902953586498</v>
      </c>
      <c r="R1684" s="2">
        <f t="shared" ca="1" si="418"/>
        <v>69.1489029535865</v>
      </c>
      <c r="S1684" s="2">
        <v>0</v>
      </c>
      <c r="T1684" s="2">
        <v>0</v>
      </c>
      <c r="U1684" s="2">
        <v>0</v>
      </c>
      <c r="V1684" s="2">
        <v>0</v>
      </c>
      <c r="W1684" s="2">
        <f t="shared" ca="1" si="419"/>
        <v>82.048902953586492</v>
      </c>
    </row>
    <row r="1685" spans="1:23" hidden="1" x14ac:dyDescent="0.35">
      <c r="A1685" s="6" t="s">
        <v>83</v>
      </c>
      <c r="B1685" s="2" t="s">
        <v>138</v>
      </c>
      <c r="C1685" s="2" t="s">
        <v>109</v>
      </c>
      <c r="D1685" s="2">
        <f t="shared" si="417"/>
        <v>2</v>
      </c>
      <c r="E1685" s="2">
        <f t="shared" ca="1" si="427"/>
        <v>8.4</v>
      </c>
      <c r="F1685" s="2">
        <f t="shared" ca="1" si="428"/>
        <v>182</v>
      </c>
      <c r="G1685" s="2">
        <f t="shared" ca="1" si="429"/>
        <v>94</v>
      </c>
      <c r="H1685" s="2">
        <f t="shared" ca="1" si="430"/>
        <v>9</v>
      </c>
      <c r="I1685" s="2">
        <f t="shared" ca="1" si="431"/>
        <v>4</v>
      </c>
      <c r="J1685" s="2">
        <f t="shared" ca="1" si="420"/>
        <v>12.600000000000001</v>
      </c>
      <c r="K1685" s="2">
        <f t="shared" ca="1" si="421"/>
        <v>1.82</v>
      </c>
      <c r="L1685" s="2">
        <f t="shared" ca="1" si="422"/>
        <v>1.41</v>
      </c>
      <c r="M1685" s="2">
        <f t="shared" ca="1" si="423"/>
        <v>0.45</v>
      </c>
      <c r="N1685" s="14">
        <f t="shared" ca="1" si="424"/>
        <v>0.12</v>
      </c>
      <c r="O1685" s="2">
        <f t="shared" ca="1" si="425"/>
        <v>3.8000000000000003</v>
      </c>
      <c r="P1685" s="14">
        <f t="shared" ca="1" si="416"/>
        <v>1.1382113821138211</v>
      </c>
      <c r="Q1685" s="2">
        <f t="shared" ca="1" si="426"/>
        <v>62.601626016260163</v>
      </c>
      <c r="R1685" s="2">
        <f t="shared" ca="1" si="418"/>
        <v>66.401626016260167</v>
      </c>
      <c r="S1685" s="2">
        <v>0</v>
      </c>
      <c r="T1685" s="2">
        <v>0</v>
      </c>
      <c r="U1685" s="2">
        <v>0</v>
      </c>
      <c r="V1685" s="2">
        <v>0</v>
      </c>
      <c r="W1685" s="2">
        <f t="shared" ca="1" si="419"/>
        <v>79.001626016260161</v>
      </c>
    </row>
    <row r="1686" spans="1:23" hidden="1" x14ac:dyDescent="0.35">
      <c r="A1686" s="6" t="s">
        <v>84</v>
      </c>
      <c r="B1686" s="2" t="s">
        <v>138</v>
      </c>
      <c r="C1686" s="2" t="s">
        <v>109</v>
      </c>
      <c r="D1686" s="2">
        <f t="shared" si="417"/>
        <v>2</v>
      </c>
      <c r="E1686" s="2">
        <f t="shared" ca="1" si="427"/>
        <v>9</v>
      </c>
      <c r="F1686" s="2">
        <f t="shared" ca="1" si="428"/>
        <v>198</v>
      </c>
      <c r="G1686" s="2">
        <f t="shared" ca="1" si="429"/>
        <v>120</v>
      </c>
      <c r="H1686" s="2">
        <f t="shared" ca="1" si="430"/>
        <v>8.4</v>
      </c>
      <c r="I1686" s="2">
        <f t="shared" ca="1" si="431"/>
        <v>14</v>
      </c>
      <c r="J1686" s="2">
        <f t="shared" ca="1" si="420"/>
        <v>13.5</v>
      </c>
      <c r="K1686" s="2">
        <f t="shared" ca="1" si="421"/>
        <v>1.98</v>
      </c>
      <c r="L1686" s="2">
        <f t="shared" ca="1" si="422"/>
        <v>1.7999999999999998</v>
      </c>
      <c r="M1686" s="2">
        <f t="shared" ca="1" si="423"/>
        <v>0.42000000000000004</v>
      </c>
      <c r="N1686" s="14">
        <f t="shared" ca="1" si="424"/>
        <v>0.28000000000000003</v>
      </c>
      <c r="O1686" s="2">
        <f t="shared" ca="1" si="425"/>
        <v>4.4800000000000004</v>
      </c>
      <c r="P1686" s="14">
        <f t="shared" ca="1" si="416"/>
        <v>1.5555555555555556</v>
      </c>
      <c r="Q1686" s="2">
        <f t="shared" ca="1" si="426"/>
        <v>85.555555555555557</v>
      </c>
      <c r="R1686" s="2">
        <f t="shared" ca="1" si="418"/>
        <v>90.035555555555561</v>
      </c>
      <c r="S1686" s="2">
        <v>0</v>
      </c>
      <c r="T1686" s="2">
        <v>0</v>
      </c>
      <c r="U1686" s="2">
        <v>0</v>
      </c>
      <c r="V1686" s="2">
        <v>0</v>
      </c>
      <c r="W1686" s="2">
        <f t="shared" ca="1" si="419"/>
        <v>103.53555555555556</v>
      </c>
    </row>
    <row r="1687" spans="1:23" hidden="1" x14ac:dyDescent="0.35">
      <c r="A1687" s="6" t="s">
        <v>85</v>
      </c>
      <c r="B1687" s="2" t="s">
        <v>138</v>
      </c>
      <c r="C1687" s="2" t="s">
        <v>109</v>
      </c>
      <c r="D1687" s="2">
        <f t="shared" si="417"/>
        <v>2</v>
      </c>
      <c r="E1687" s="2">
        <f t="shared" ca="1" si="427"/>
        <v>8.6</v>
      </c>
      <c r="F1687" s="2">
        <f t="shared" ca="1" si="428"/>
        <v>208</v>
      </c>
      <c r="G1687" s="2">
        <f t="shared" ca="1" si="429"/>
        <v>106</v>
      </c>
      <c r="H1687" s="2">
        <f t="shared" ca="1" si="430"/>
        <v>7</v>
      </c>
      <c r="I1687" s="2">
        <f t="shared" ca="1" si="431"/>
        <v>8</v>
      </c>
      <c r="J1687" s="2">
        <f t="shared" ca="1" si="420"/>
        <v>12.899999999999999</v>
      </c>
      <c r="K1687" s="2">
        <f t="shared" ca="1" si="421"/>
        <v>2.08</v>
      </c>
      <c r="L1687" s="2">
        <f t="shared" ca="1" si="422"/>
        <v>1.5899999999999999</v>
      </c>
      <c r="M1687" s="2">
        <f t="shared" ca="1" si="423"/>
        <v>0.35000000000000003</v>
      </c>
      <c r="N1687" s="14">
        <f t="shared" ca="1" si="424"/>
        <v>0.16</v>
      </c>
      <c r="O1687" s="2">
        <f t="shared" ca="1" si="425"/>
        <v>4.18</v>
      </c>
      <c r="P1687" s="14">
        <f t="shared" ca="1" si="416"/>
        <v>1.6374269005847952</v>
      </c>
      <c r="Q1687" s="2">
        <f t="shared" ca="1" si="426"/>
        <v>90.058479532163744</v>
      </c>
      <c r="R1687" s="2">
        <f t="shared" ca="1" si="418"/>
        <v>94.238479532163751</v>
      </c>
      <c r="S1687" s="2">
        <v>0</v>
      </c>
      <c r="T1687" s="2">
        <v>0</v>
      </c>
      <c r="U1687" s="2">
        <v>0</v>
      </c>
      <c r="V1687" s="2">
        <v>0</v>
      </c>
      <c r="W1687" s="2">
        <f t="shared" ca="1" si="419"/>
        <v>107.13847953216376</v>
      </c>
    </row>
    <row r="1688" spans="1:23" hidden="1" x14ac:dyDescent="0.35">
      <c r="A1688" s="6" t="s">
        <v>86</v>
      </c>
      <c r="B1688" s="2" t="s">
        <v>138</v>
      </c>
      <c r="C1688" s="2" t="s">
        <v>109</v>
      </c>
      <c r="D1688" s="2">
        <f t="shared" si="417"/>
        <v>2</v>
      </c>
      <c r="E1688" s="2">
        <f t="shared" ca="1" si="427"/>
        <v>8.4</v>
      </c>
      <c r="F1688" s="2">
        <f t="shared" ca="1" si="428"/>
        <v>210</v>
      </c>
      <c r="G1688" s="2">
        <f t="shared" ca="1" si="429"/>
        <v>92</v>
      </c>
      <c r="H1688" s="2">
        <f t="shared" ca="1" si="430"/>
        <v>8</v>
      </c>
      <c r="I1688" s="2">
        <f t="shared" ca="1" si="431"/>
        <v>10</v>
      </c>
      <c r="J1688" s="2">
        <f t="shared" ca="1" si="420"/>
        <v>12.600000000000001</v>
      </c>
      <c r="K1688" s="2">
        <f t="shared" ca="1" si="421"/>
        <v>2.1</v>
      </c>
      <c r="L1688" s="2">
        <f t="shared" ca="1" si="422"/>
        <v>1.38</v>
      </c>
      <c r="M1688" s="2">
        <f t="shared" ca="1" si="423"/>
        <v>0.4</v>
      </c>
      <c r="N1688" s="14">
        <f t="shared" ca="1" si="424"/>
        <v>0.2</v>
      </c>
      <c r="O1688" s="2">
        <f t="shared" ca="1" si="425"/>
        <v>4.08</v>
      </c>
      <c r="P1688" s="14">
        <f t="shared" ca="1" si="416"/>
        <v>1.320754716981132</v>
      </c>
      <c r="Q1688" s="2">
        <f t="shared" ca="1" si="426"/>
        <v>72.641509433962256</v>
      </c>
      <c r="R1688" s="2">
        <f t="shared" ca="1" si="418"/>
        <v>76.721509433962254</v>
      </c>
      <c r="S1688" s="2">
        <v>0</v>
      </c>
      <c r="T1688" s="2">
        <v>0</v>
      </c>
      <c r="U1688" s="2">
        <v>0</v>
      </c>
      <c r="V1688" s="2">
        <v>0</v>
      </c>
      <c r="W1688" s="2">
        <f t="shared" ca="1" si="419"/>
        <v>89.321509433962262</v>
      </c>
    </row>
    <row r="1689" spans="1:23" hidden="1" x14ac:dyDescent="0.35">
      <c r="A1689" s="6" t="s">
        <v>87</v>
      </c>
      <c r="B1689" s="2" t="s">
        <v>138</v>
      </c>
      <c r="C1689" s="2" t="s">
        <v>109</v>
      </c>
      <c r="D1689" s="2">
        <f t="shared" si="417"/>
        <v>2</v>
      </c>
      <c r="E1689" s="2">
        <f t="shared" ca="1" si="427"/>
        <v>9</v>
      </c>
      <c r="F1689" s="2">
        <f t="shared" ca="1" si="428"/>
        <v>186</v>
      </c>
      <c r="G1689" s="2">
        <f t="shared" ca="1" si="429"/>
        <v>118</v>
      </c>
      <c r="H1689" s="2">
        <f t="shared" ca="1" si="430"/>
        <v>8.6</v>
      </c>
      <c r="I1689" s="2">
        <f t="shared" ca="1" si="431"/>
        <v>10</v>
      </c>
      <c r="J1689" s="2">
        <f t="shared" ca="1" si="420"/>
        <v>13.5</v>
      </c>
      <c r="K1689" s="2">
        <f t="shared" ca="1" si="421"/>
        <v>1.86</v>
      </c>
      <c r="L1689" s="2">
        <f t="shared" ca="1" si="422"/>
        <v>1.77</v>
      </c>
      <c r="M1689" s="2">
        <f t="shared" ca="1" si="423"/>
        <v>0.43</v>
      </c>
      <c r="N1689" s="14">
        <f t="shared" ca="1" si="424"/>
        <v>0.4</v>
      </c>
      <c r="O1689" s="2">
        <f t="shared" ca="1" si="425"/>
        <v>4.46</v>
      </c>
      <c r="P1689" s="14">
        <f t="shared" ca="1" si="416"/>
        <v>1.5469613259668509</v>
      </c>
      <c r="Q1689" s="2">
        <f t="shared" ca="1" si="426"/>
        <v>85.082872928176798</v>
      </c>
      <c r="R1689" s="2">
        <f t="shared" ca="1" si="418"/>
        <v>89.542872928176791</v>
      </c>
      <c r="S1689" s="2">
        <v>0</v>
      </c>
      <c r="T1689" s="2">
        <v>0</v>
      </c>
      <c r="U1689" s="2">
        <v>0</v>
      </c>
      <c r="V1689" s="2">
        <v>0</v>
      </c>
      <c r="W1689" s="2">
        <f t="shared" ca="1" si="419"/>
        <v>103.04287292817679</v>
      </c>
    </row>
    <row r="1690" spans="1:23" hidden="1" x14ac:dyDescent="0.35">
      <c r="A1690" s="6" t="s">
        <v>88</v>
      </c>
      <c r="B1690" s="2" t="s">
        <v>138</v>
      </c>
      <c r="C1690" s="2" t="s">
        <v>109</v>
      </c>
      <c r="D1690" s="2">
        <f t="shared" si="417"/>
        <v>2</v>
      </c>
      <c r="E1690" s="2">
        <f t="shared" ca="1" si="427"/>
        <v>8</v>
      </c>
      <c r="F1690" s="2">
        <f t="shared" ca="1" si="428"/>
        <v>212</v>
      </c>
      <c r="G1690" s="2">
        <f t="shared" ca="1" si="429"/>
        <v>120</v>
      </c>
      <c r="H1690" s="2">
        <f t="shared" ca="1" si="430"/>
        <v>7.4</v>
      </c>
      <c r="I1690" s="2">
        <f t="shared" ca="1" si="431"/>
        <v>6</v>
      </c>
      <c r="J1690" s="2">
        <f t="shared" ca="1" si="420"/>
        <v>12</v>
      </c>
      <c r="K1690" s="2">
        <f t="shared" ca="1" si="421"/>
        <v>2.12</v>
      </c>
      <c r="L1690" s="2">
        <f t="shared" ca="1" si="422"/>
        <v>1.7999999999999998</v>
      </c>
      <c r="M1690" s="2">
        <f t="shared" ca="1" si="423"/>
        <v>0.37000000000000005</v>
      </c>
      <c r="N1690" s="14">
        <f t="shared" ca="1" si="424"/>
        <v>0.24</v>
      </c>
      <c r="O1690" s="2">
        <f t="shared" ca="1" si="425"/>
        <v>4.53</v>
      </c>
      <c r="P1690" s="14">
        <f t="shared" ca="1" si="416"/>
        <v>1.308411214953271</v>
      </c>
      <c r="Q1690" s="2">
        <f t="shared" ca="1" si="426"/>
        <v>71.962616822429908</v>
      </c>
      <c r="R1690" s="2">
        <f t="shared" ca="1" si="418"/>
        <v>76.492616822429909</v>
      </c>
      <c r="S1690" s="2">
        <v>0</v>
      </c>
      <c r="T1690" s="2">
        <v>0</v>
      </c>
      <c r="U1690" s="2">
        <v>0</v>
      </c>
      <c r="V1690" s="2">
        <v>0</v>
      </c>
      <c r="W1690" s="2">
        <f t="shared" ca="1" si="419"/>
        <v>88.492616822429909</v>
      </c>
    </row>
    <row r="1691" spans="1:23" hidden="1" x14ac:dyDescent="0.35">
      <c r="A1691" s="6" t="s">
        <v>89</v>
      </c>
      <c r="B1691" s="2" t="s">
        <v>138</v>
      </c>
      <c r="C1691" s="2" t="s">
        <v>109</v>
      </c>
      <c r="D1691" s="2">
        <f t="shared" si="417"/>
        <v>2</v>
      </c>
      <c r="E1691" s="2">
        <f t="shared" ca="1" si="427"/>
        <v>7.6</v>
      </c>
      <c r="F1691" s="2">
        <f t="shared" ca="1" si="428"/>
        <v>204</v>
      </c>
      <c r="G1691" s="2">
        <f t="shared" ca="1" si="429"/>
        <v>114</v>
      </c>
      <c r="H1691" s="2">
        <f t="shared" ca="1" si="430"/>
        <v>8.4</v>
      </c>
      <c r="I1691" s="2">
        <f t="shared" ca="1" si="431"/>
        <v>4</v>
      </c>
      <c r="J1691" s="2">
        <f t="shared" ca="1" si="420"/>
        <v>11.399999999999999</v>
      </c>
      <c r="K1691" s="2">
        <f t="shared" ca="1" si="421"/>
        <v>2.04</v>
      </c>
      <c r="L1691" s="2">
        <f t="shared" ca="1" si="422"/>
        <v>1.71</v>
      </c>
      <c r="M1691" s="2">
        <f t="shared" ca="1" si="423"/>
        <v>0.42000000000000004</v>
      </c>
      <c r="N1691" s="14">
        <f t="shared" ca="1" si="424"/>
        <v>0.16</v>
      </c>
      <c r="O1691" s="2">
        <f t="shared" ca="1" si="425"/>
        <v>4.33</v>
      </c>
      <c r="P1691" s="14">
        <f t="shared" ca="1" si="416"/>
        <v>1.4141414141414141</v>
      </c>
      <c r="Q1691" s="2">
        <f t="shared" ca="1" si="426"/>
        <v>77.777777777777771</v>
      </c>
      <c r="R1691" s="2">
        <f t="shared" ca="1" si="418"/>
        <v>82.10777777777777</v>
      </c>
      <c r="S1691" s="2">
        <v>0</v>
      </c>
      <c r="T1691" s="2">
        <v>0</v>
      </c>
      <c r="U1691" s="2">
        <v>0</v>
      </c>
      <c r="V1691" s="2">
        <v>0</v>
      </c>
      <c r="W1691" s="2">
        <f t="shared" ca="1" si="419"/>
        <v>93.507777777777761</v>
      </c>
    </row>
    <row r="1692" spans="1:23" hidden="1" x14ac:dyDescent="0.35">
      <c r="A1692" s="6" t="s">
        <v>90</v>
      </c>
      <c r="B1692" s="2" t="s">
        <v>138</v>
      </c>
      <c r="C1692" s="2" t="s">
        <v>109</v>
      </c>
      <c r="D1692" s="2">
        <f t="shared" si="417"/>
        <v>2</v>
      </c>
      <c r="E1692" s="2">
        <f t="shared" ca="1" si="427"/>
        <v>7.2</v>
      </c>
      <c r="F1692" s="2">
        <f t="shared" ca="1" si="428"/>
        <v>188</v>
      </c>
      <c r="G1692" s="2">
        <f t="shared" ca="1" si="429"/>
        <v>96</v>
      </c>
      <c r="H1692" s="2">
        <f t="shared" ca="1" si="430"/>
        <v>8.6</v>
      </c>
      <c r="I1692" s="2">
        <f t="shared" ca="1" si="431"/>
        <v>10</v>
      </c>
      <c r="J1692" s="2">
        <f t="shared" ca="1" si="420"/>
        <v>10.8</v>
      </c>
      <c r="K1692" s="2">
        <f t="shared" ca="1" si="421"/>
        <v>1.8800000000000001</v>
      </c>
      <c r="L1692" s="2">
        <f t="shared" ca="1" si="422"/>
        <v>1.44</v>
      </c>
      <c r="M1692" s="2">
        <f t="shared" ca="1" si="423"/>
        <v>0.43</v>
      </c>
      <c r="N1692" s="14">
        <f t="shared" ca="1" si="424"/>
        <v>0.5</v>
      </c>
      <c r="O1692" s="2">
        <f t="shared" ca="1" si="425"/>
        <v>4.25</v>
      </c>
      <c r="P1692" s="14">
        <f t="shared" ca="1" si="416"/>
        <v>1.3145539906103287</v>
      </c>
      <c r="Q1692" s="2">
        <f t="shared" ca="1" si="426"/>
        <v>72.300469483568079</v>
      </c>
      <c r="R1692" s="2">
        <f t="shared" ca="1" si="418"/>
        <v>76.550469483568079</v>
      </c>
      <c r="S1692" s="2">
        <v>0</v>
      </c>
      <c r="T1692" s="2">
        <v>0</v>
      </c>
      <c r="U1692" s="2">
        <v>0</v>
      </c>
      <c r="V1692" s="2">
        <v>0</v>
      </c>
      <c r="W1692" s="2">
        <f t="shared" ca="1" si="419"/>
        <v>87.350469483568077</v>
      </c>
    </row>
    <row r="1693" spans="1:23" hidden="1" x14ac:dyDescent="0.35">
      <c r="A1693" s="6" t="s">
        <v>91</v>
      </c>
      <c r="B1693" s="2" t="s">
        <v>138</v>
      </c>
      <c r="C1693" s="2" t="s">
        <v>109</v>
      </c>
      <c r="D1693" s="2">
        <f t="shared" si="417"/>
        <v>2</v>
      </c>
      <c r="E1693" s="2">
        <f t="shared" ca="1" si="427"/>
        <v>8.1999999999999993</v>
      </c>
      <c r="F1693" s="2">
        <f t="shared" ca="1" si="428"/>
        <v>202</v>
      </c>
      <c r="G1693" s="2">
        <f t="shared" ca="1" si="429"/>
        <v>98</v>
      </c>
      <c r="H1693" s="2">
        <f t="shared" ca="1" si="430"/>
        <v>8.1999999999999993</v>
      </c>
      <c r="I1693" s="2">
        <f t="shared" ca="1" si="431"/>
        <v>14</v>
      </c>
      <c r="J1693" s="2">
        <f t="shared" ca="1" si="420"/>
        <v>12.299999999999999</v>
      </c>
      <c r="K1693" s="2">
        <f t="shared" ca="1" si="421"/>
        <v>2.02</v>
      </c>
      <c r="L1693" s="2">
        <f t="shared" ca="1" si="422"/>
        <v>1.47</v>
      </c>
      <c r="M1693" s="2">
        <f t="shared" ca="1" si="423"/>
        <v>0.41</v>
      </c>
      <c r="N1693" s="14">
        <f t="shared" ca="1" si="424"/>
        <v>0.28000000000000003</v>
      </c>
      <c r="O1693" s="2">
        <f t="shared" ca="1" si="425"/>
        <v>4.1800000000000006</v>
      </c>
      <c r="P1693" s="14">
        <f t="shared" ca="1" si="416"/>
        <v>1.75</v>
      </c>
      <c r="Q1693" s="2">
        <f t="shared" ca="1" si="426"/>
        <v>96.25</v>
      </c>
      <c r="R1693" s="2">
        <f t="shared" ca="1" si="418"/>
        <v>100.43</v>
      </c>
      <c r="S1693" s="2">
        <v>0</v>
      </c>
      <c r="T1693" s="2">
        <v>0</v>
      </c>
      <c r="U1693" s="2">
        <v>0</v>
      </c>
      <c r="V1693" s="2">
        <v>0</v>
      </c>
      <c r="W1693" s="2">
        <f t="shared" ca="1" si="419"/>
        <v>112.73</v>
      </c>
    </row>
    <row r="1694" spans="1:23" hidden="1" x14ac:dyDescent="0.35">
      <c r="A1694" s="6" t="s">
        <v>92</v>
      </c>
      <c r="B1694" s="2" t="s">
        <v>138</v>
      </c>
      <c r="C1694" s="2" t="s">
        <v>109</v>
      </c>
      <c r="D1694" s="2">
        <f t="shared" si="417"/>
        <v>2</v>
      </c>
      <c r="E1694" s="2">
        <f t="shared" ca="1" si="427"/>
        <v>8</v>
      </c>
      <c r="F1694" s="2">
        <f t="shared" ca="1" si="428"/>
        <v>198</v>
      </c>
      <c r="G1694" s="2">
        <f t="shared" ca="1" si="429"/>
        <v>106</v>
      </c>
      <c r="H1694" s="2">
        <f t="shared" ca="1" si="430"/>
        <v>7</v>
      </c>
      <c r="I1694" s="2">
        <f t="shared" ca="1" si="431"/>
        <v>14</v>
      </c>
      <c r="J1694" s="2">
        <f t="shared" ca="1" si="420"/>
        <v>12</v>
      </c>
      <c r="K1694" s="2">
        <f t="shared" ca="1" si="421"/>
        <v>1.98</v>
      </c>
      <c r="L1694" s="2">
        <f t="shared" ca="1" si="422"/>
        <v>1.5899999999999999</v>
      </c>
      <c r="M1694" s="2">
        <f t="shared" ca="1" si="423"/>
        <v>0.35000000000000003</v>
      </c>
      <c r="N1694" s="14">
        <f t="shared" ca="1" si="424"/>
        <v>0.56000000000000005</v>
      </c>
      <c r="O1694" s="2">
        <f t="shared" ca="1" si="425"/>
        <v>4.4800000000000004</v>
      </c>
      <c r="P1694" s="14">
        <f t="shared" ca="1" si="416"/>
        <v>1.728395061728395</v>
      </c>
      <c r="Q1694" s="2">
        <f t="shared" ca="1" si="426"/>
        <v>95.061728395061721</v>
      </c>
      <c r="R1694" s="2">
        <f t="shared" ca="1" si="418"/>
        <v>99.541728395061725</v>
      </c>
      <c r="S1694" s="2">
        <v>0</v>
      </c>
      <c r="T1694" s="2">
        <v>0</v>
      </c>
      <c r="U1694" s="2">
        <v>0</v>
      </c>
      <c r="V1694" s="2">
        <v>0</v>
      </c>
      <c r="W1694" s="2">
        <f t="shared" ca="1" si="419"/>
        <v>111.54172839506172</v>
      </c>
    </row>
    <row r="1695" spans="1:23" hidden="1" x14ac:dyDescent="0.35">
      <c r="A1695" s="6" t="s">
        <v>93</v>
      </c>
      <c r="B1695" s="2" t="s">
        <v>138</v>
      </c>
      <c r="C1695" s="2" t="s">
        <v>109</v>
      </c>
      <c r="D1695" s="2">
        <f t="shared" si="417"/>
        <v>2</v>
      </c>
      <c r="E1695" s="2">
        <f t="shared" ca="1" si="427"/>
        <v>7.8</v>
      </c>
      <c r="F1695" s="2">
        <f t="shared" ca="1" si="428"/>
        <v>184</v>
      </c>
      <c r="G1695" s="2">
        <f t="shared" ca="1" si="429"/>
        <v>118</v>
      </c>
      <c r="H1695" s="2">
        <f t="shared" ca="1" si="430"/>
        <v>7.6</v>
      </c>
      <c r="I1695" s="2">
        <f t="shared" ca="1" si="431"/>
        <v>12</v>
      </c>
      <c r="J1695" s="2">
        <f t="shared" ca="1" si="420"/>
        <v>11.7</v>
      </c>
      <c r="K1695" s="2">
        <f t="shared" ca="1" si="421"/>
        <v>1.84</v>
      </c>
      <c r="L1695" s="2">
        <f t="shared" ca="1" si="422"/>
        <v>1.77</v>
      </c>
      <c r="M1695" s="2">
        <f t="shared" ca="1" si="423"/>
        <v>0.38</v>
      </c>
      <c r="N1695" s="14">
        <f t="shared" ca="1" si="424"/>
        <v>0.36</v>
      </c>
      <c r="O1695" s="2">
        <f t="shared" ca="1" si="425"/>
        <v>4.3500000000000005</v>
      </c>
      <c r="P1695" s="14">
        <f t="shared" ca="1" si="416"/>
        <v>1.8421052631578947</v>
      </c>
      <c r="Q1695" s="2">
        <f t="shared" ca="1" si="426"/>
        <v>101.31578947368421</v>
      </c>
      <c r="R1695" s="2">
        <f t="shared" ca="1" si="418"/>
        <v>105.6657894736842</v>
      </c>
      <c r="S1695" s="2">
        <v>0</v>
      </c>
      <c r="T1695" s="2">
        <v>0</v>
      </c>
      <c r="U1695" s="2">
        <v>0</v>
      </c>
      <c r="V1695" s="2">
        <v>0</v>
      </c>
      <c r="W1695" s="2">
        <f t="shared" ca="1" si="419"/>
        <v>117.3657894736842</v>
      </c>
    </row>
    <row r="1696" spans="1:23" hidden="1" x14ac:dyDescent="0.35">
      <c r="A1696" s="6" t="s">
        <v>94</v>
      </c>
      <c r="B1696" s="2" t="s">
        <v>138</v>
      </c>
      <c r="C1696" s="2" t="s">
        <v>109</v>
      </c>
      <c r="D1696" s="2">
        <f t="shared" si="417"/>
        <v>2</v>
      </c>
      <c r="E1696" s="2">
        <f t="shared" ca="1" si="427"/>
        <v>7.4</v>
      </c>
      <c r="F1696" s="2">
        <f t="shared" ca="1" si="428"/>
        <v>208</v>
      </c>
      <c r="G1696" s="2">
        <f t="shared" ca="1" si="429"/>
        <v>96</v>
      </c>
      <c r="H1696" s="2">
        <f t="shared" ca="1" si="430"/>
        <v>8.8000000000000007</v>
      </c>
      <c r="I1696" s="2">
        <f t="shared" ca="1" si="431"/>
        <v>4</v>
      </c>
      <c r="J1696" s="2">
        <f t="shared" ca="1" si="420"/>
        <v>11.100000000000001</v>
      </c>
      <c r="K1696" s="2">
        <f t="shared" ca="1" si="421"/>
        <v>2.08</v>
      </c>
      <c r="L1696" s="2">
        <f t="shared" ca="1" si="422"/>
        <v>1.44</v>
      </c>
      <c r="M1696" s="2">
        <f t="shared" ca="1" si="423"/>
        <v>0.44000000000000006</v>
      </c>
      <c r="N1696" s="14">
        <f t="shared" ca="1" si="424"/>
        <v>0.08</v>
      </c>
      <c r="O1696" s="2">
        <f t="shared" ca="1" si="425"/>
        <v>4.04</v>
      </c>
      <c r="P1696" s="14">
        <f t="shared" ca="1" si="416"/>
        <v>1.1382113821138211</v>
      </c>
      <c r="Q1696" s="2">
        <f t="shared" ca="1" si="426"/>
        <v>62.601626016260163</v>
      </c>
      <c r="R1696" s="2">
        <f t="shared" ca="1" si="418"/>
        <v>66.641626016260162</v>
      </c>
      <c r="S1696" s="2">
        <v>0</v>
      </c>
      <c r="T1696" s="2">
        <v>0</v>
      </c>
      <c r="U1696" s="2">
        <v>0</v>
      </c>
      <c r="V1696" s="2">
        <v>0</v>
      </c>
      <c r="W1696" s="2">
        <f t="shared" ca="1" si="419"/>
        <v>77.74162601626017</v>
      </c>
    </row>
    <row r="1697" spans="1:23" x14ac:dyDescent="0.35">
      <c r="A1697" s="6" t="s">
        <v>95</v>
      </c>
      <c r="B1697" s="2" t="s">
        <v>138</v>
      </c>
      <c r="C1697" s="2" t="s">
        <v>109</v>
      </c>
      <c r="D1697" s="2">
        <f t="shared" si="417"/>
        <v>2</v>
      </c>
      <c r="E1697" s="2">
        <f t="shared" ca="1" si="427"/>
        <v>9</v>
      </c>
      <c r="F1697" s="2">
        <f t="shared" ca="1" si="428"/>
        <v>182</v>
      </c>
      <c r="G1697" s="2">
        <f t="shared" ca="1" si="429"/>
        <v>94</v>
      </c>
      <c r="H1697" s="2">
        <f t="shared" ca="1" si="430"/>
        <v>7.2</v>
      </c>
      <c r="I1697" s="2">
        <f t="shared" ca="1" si="431"/>
        <v>16</v>
      </c>
      <c r="J1697" s="2">
        <f t="shared" ca="1" si="420"/>
        <v>13.5</v>
      </c>
      <c r="K1697" s="2">
        <f t="shared" ca="1" si="421"/>
        <v>1.82</v>
      </c>
      <c r="L1697" s="2">
        <f t="shared" ca="1" si="422"/>
        <v>1.41</v>
      </c>
      <c r="M1697" s="2">
        <f t="shared" ca="1" si="423"/>
        <v>0.36000000000000004</v>
      </c>
      <c r="N1697" s="14">
        <f t="shared" ca="1" si="424"/>
        <v>0.64</v>
      </c>
      <c r="O1697" s="2">
        <f t="shared" ca="1" si="425"/>
        <v>4.2299999999999995</v>
      </c>
      <c r="P1697" s="14">
        <f t="shared" ca="1" si="416"/>
        <v>1.1200000000000001</v>
      </c>
      <c r="Q1697" s="2">
        <f t="shared" ca="1" si="426"/>
        <v>61.600000000000009</v>
      </c>
      <c r="R1697" s="2">
        <f t="shared" ca="1" si="418"/>
        <v>65.830000000000013</v>
      </c>
      <c r="S1697" s="2">
        <v>0</v>
      </c>
      <c r="T1697" s="2">
        <v>0</v>
      </c>
      <c r="U1697" s="2">
        <v>0</v>
      </c>
      <c r="V1697" s="2">
        <v>0</v>
      </c>
      <c r="W1697" s="2">
        <f t="shared" ca="1" si="419"/>
        <v>79.330000000000013</v>
      </c>
    </row>
    <row r="1698" spans="1:23" hidden="1" x14ac:dyDescent="0.35">
      <c r="A1698" s="6" t="s">
        <v>96</v>
      </c>
      <c r="B1698" s="2" t="s">
        <v>138</v>
      </c>
      <c r="C1698" s="2" t="s">
        <v>109</v>
      </c>
      <c r="D1698" s="2">
        <f t="shared" si="417"/>
        <v>2</v>
      </c>
      <c r="E1698" s="2">
        <f t="shared" ca="1" si="427"/>
        <v>8.1999999999999993</v>
      </c>
      <c r="F1698" s="2">
        <f t="shared" ca="1" si="428"/>
        <v>198</v>
      </c>
      <c r="G1698" s="2">
        <f t="shared" ca="1" si="429"/>
        <v>98</v>
      </c>
      <c r="H1698" s="2">
        <f t="shared" ca="1" si="430"/>
        <v>7.2</v>
      </c>
      <c r="I1698" s="2">
        <f t="shared" ca="1" si="431"/>
        <v>6</v>
      </c>
      <c r="J1698" s="2">
        <f t="shared" ca="1" si="420"/>
        <v>12.299999999999999</v>
      </c>
      <c r="K1698" s="2">
        <f t="shared" ca="1" si="421"/>
        <v>1.98</v>
      </c>
      <c r="L1698" s="2">
        <f t="shared" ca="1" si="422"/>
        <v>1.47</v>
      </c>
      <c r="M1698" s="2">
        <f t="shared" ca="1" si="423"/>
        <v>0.36000000000000004</v>
      </c>
      <c r="N1698" s="14">
        <f t="shared" ca="1" si="424"/>
        <v>0.24</v>
      </c>
      <c r="O1698" s="2">
        <f t="shared" ca="1" si="425"/>
        <v>4.05</v>
      </c>
      <c r="P1698" s="14">
        <f t="shared" ca="1" si="416"/>
        <v>1.1914893617021276</v>
      </c>
      <c r="Q1698" s="2">
        <f t="shared" ca="1" si="426"/>
        <v>65.531914893617014</v>
      </c>
      <c r="R1698" s="2">
        <f t="shared" ca="1" si="418"/>
        <v>69.581914893617011</v>
      </c>
      <c r="S1698" s="2">
        <v>0</v>
      </c>
      <c r="T1698" s="2">
        <v>0</v>
      </c>
      <c r="U1698" s="2">
        <v>0</v>
      </c>
      <c r="V1698" s="2">
        <v>0</v>
      </c>
      <c r="W1698" s="2">
        <f t="shared" ca="1" si="419"/>
        <v>81.881914893617008</v>
      </c>
    </row>
    <row r="1699" spans="1:23" hidden="1" x14ac:dyDescent="0.35">
      <c r="A1699" s="6" t="s">
        <v>97</v>
      </c>
      <c r="B1699" s="2" t="s">
        <v>138</v>
      </c>
      <c r="C1699" s="2" t="s">
        <v>109</v>
      </c>
      <c r="D1699" s="2">
        <f t="shared" si="417"/>
        <v>2</v>
      </c>
      <c r="E1699" s="2">
        <f t="shared" ca="1" si="427"/>
        <v>7</v>
      </c>
      <c r="F1699" s="2">
        <f t="shared" ca="1" si="428"/>
        <v>200</v>
      </c>
      <c r="G1699" s="2">
        <f t="shared" ca="1" si="429"/>
        <v>114</v>
      </c>
      <c r="H1699" s="2">
        <f t="shared" ca="1" si="430"/>
        <v>7.4</v>
      </c>
      <c r="I1699" s="2">
        <f t="shared" ca="1" si="431"/>
        <v>8</v>
      </c>
      <c r="J1699" s="2">
        <f t="shared" ca="1" si="420"/>
        <v>10.5</v>
      </c>
      <c r="K1699" s="2">
        <f t="shared" ca="1" si="421"/>
        <v>2</v>
      </c>
      <c r="L1699" s="2">
        <f t="shared" ca="1" si="422"/>
        <v>1.71</v>
      </c>
      <c r="M1699" s="2">
        <f t="shared" ca="1" si="423"/>
        <v>0.37000000000000005</v>
      </c>
      <c r="N1699" s="14">
        <f t="shared" ca="1" si="424"/>
        <v>0.32</v>
      </c>
      <c r="O1699" s="2">
        <f t="shared" ca="1" si="425"/>
        <v>4.4000000000000004</v>
      </c>
      <c r="P1699" s="14">
        <f t="shared" ca="1" si="416"/>
        <v>1.2121212121212122</v>
      </c>
      <c r="Q1699" s="2">
        <f t="shared" ca="1" si="426"/>
        <v>66.666666666666671</v>
      </c>
      <c r="R1699" s="2">
        <f t="shared" ca="1" si="418"/>
        <v>71.066666666666677</v>
      </c>
      <c r="S1699" s="2">
        <v>0</v>
      </c>
      <c r="T1699" s="2">
        <v>0</v>
      </c>
      <c r="U1699" s="2">
        <v>0</v>
      </c>
      <c r="V1699" s="2">
        <v>0</v>
      </c>
      <c r="W1699" s="2">
        <f t="shared" ca="1" si="419"/>
        <v>81.566666666666677</v>
      </c>
    </row>
    <row r="1700" spans="1:23" hidden="1" x14ac:dyDescent="0.35">
      <c r="A1700" s="6" t="s">
        <v>62</v>
      </c>
      <c r="B1700" s="2" t="s">
        <v>139</v>
      </c>
      <c r="C1700" s="2" t="s">
        <v>109</v>
      </c>
      <c r="D1700" s="2">
        <f t="shared" si="417"/>
        <v>2</v>
      </c>
      <c r="E1700" s="2">
        <f t="shared" ca="1" si="427"/>
        <v>8.8000000000000007</v>
      </c>
      <c r="F1700" s="2">
        <f t="shared" ca="1" si="428"/>
        <v>214</v>
      </c>
      <c r="G1700" s="2">
        <f t="shared" ca="1" si="429"/>
        <v>118</v>
      </c>
      <c r="H1700" s="2">
        <f t="shared" ca="1" si="430"/>
        <v>8.4</v>
      </c>
      <c r="I1700" s="2">
        <f t="shared" ca="1" si="431"/>
        <v>16</v>
      </c>
      <c r="J1700" s="2">
        <f t="shared" ca="1" si="420"/>
        <v>13.200000000000001</v>
      </c>
      <c r="K1700" s="2">
        <f t="shared" ca="1" si="421"/>
        <v>2.14</v>
      </c>
      <c r="L1700" s="2">
        <f t="shared" ca="1" si="422"/>
        <v>1.77</v>
      </c>
      <c r="M1700" s="2">
        <f t="shared" ca="1" si="423"/>
        <v>0.42000000000000004</v>
      </c>
      <c r="N1700" s="14">
        <f t="shared" ca="1" si="424"/>
        <v>0.32</v>
      </c>
      <c r="O1700" s="2">
        <f t="shared" ca="1" si="425"/>
        <v>4.6500000000000004</v>
      </c>
      <c r="P1700" s="14">
        <f t="shared" ca="1" si="416"/>
        <v>1.2334801762114538</v>
      </c>
      <c r="Q1700" s="2">
        <f t="shared" ca="1" si="426"/>
        <v>67.841409691629963</v>
      </c>
      <c r="R1700" s="2">
        <f t="shared" ca="1" si="418"/>
        <v>72.491409691629968</v>
      </c>
      <c r="S1700" s="2">
        <v>0</v>
      </c>
      <c r="T1700" s="2">
        <v>0</v>
      </c>
      <c r="U1700" s="2">
        <v>0</v>
      </c>
      <c r="V1700" s="2">
        <v>0</v>
      </c>
      <c r="W1700" s="2">
        <f t="shared" ca="1" si="419"/>
        <v>85.691409691629971</v>
      </c>
    </row>
    <row r="1701" spans="1:23" hidden="1" x14ac:dyDescent="0.35">
      <c r="A1701" s="6" t="s">
        <v>63</v>
      </c>
      <c r="B1701" s="2" t="s">
        <v>139</v>
      </c>
      <c r="C1701" s="2" t="s">
        <v>109</v>
      </c>
      <c r="D1701" s="2">
        <f t="shared" si="417"/>
        <v>2</v>
      </c>
      <c r="E1701" s="2">
        <f t="shared" ca="1" si="427"/>
        <v>7</v>
      </c>
      <c r="F1701" s="2">
        <f t="shared" ca="1" si="428"/>
        <v>196</v>
      </c>
      <c r="G1701" s="2">
        <f t="shared" ca="1" si="429"/>
        <v>118</v>
      </c>
      <c r="H1701" s="2">
        <f t="shared" ca="1" si="430"/>
        <v>7.2</v>
      </c>
      <c r="I1701" s="2">
        <f t="shared" ca="1" si="431"/>
        <v>12</v>
      </c>
      <c r="J1701" s="2">
        <f t="shared" ca="1" si="420"/>
        <v>10.5</v>
      </c>
      <c r="K1701" s="2">
        <f t="shared" ca="1" si="421"/>
        <v>1.96</v>
      </c>
      <c r="L1701" s="2">
        <f t="shared" ca="1" si="422"/>
        <v>1.77</v>
      </c>
      <c r="M1701" s="2">
        <f t="shared" ca="1" si="423"/>
        <v>0.36000000000000004</v>
      </c>
      <c r="N1701" s="14">
        <f t="shared" ca="1" si="424"/>
        <v>0.36</v>
      </c>
      <c r="O1701" s="2">
        <f t="shared" ca="1" si="425"/>
        <v>4.45</v>
      </c>
      <c r="P1701" s="14">
        <f t="shared" ca="1" si="416"/>
        <v>1.6</v>
      </c>
      <c r="Q1701" s="2">
        <f t="shared" ca="1" si="426"/>
        <v>88</v>
      </c>
      <c r="R1701" s="2">
        <f t="shared" ca="1" si="418"/>
        <v>92.45</v>
      </c>
      <c r="S1701" s="2">
        <v>0</v>
      </c>
      <c r="T1701" s="2">
        <v>0</v>
      </c>
      <c r="U1701" s="2">
        <v>0</v>
      </c>
      <c r="V1701" s="2">
        <v>0</v>
      </c>
      <c r="W1701" s="2">
        <f t="shared" ca="1" si="419"/>
        <v>102.95</v>
      </c>
    </row>
    <row r="1702" spans="1:23" hidden="1" x14ac:dyDescent="0.35">
      <c r="A1702" s="6" t="s">
        <v>64</v>
      </c>
      <c r="B1702" s="2" t="s">
        <v>139</v>
      </c>
      <c r="C1702" s="2" t="s">
        <v>109</v>
      </c>
      <c r="D1702" s="2">
        <f t="shared" si="417"/>
        <v>2</v>
      </c>
      <c r="E1702" s="2">
        <f t="shared" ca="1" si="427"/>
        <v>8</v>
      </c>
      <c r="F1702" s="2">
        <f t="shared" ca="1" si="428"/>
        <v>180</v>
      </c>
      <c r="G1702" s="2">
        <f t="shared" ca="1" si="429"/>
        <v>102</v>
      </c>
      <c r="H1702" s="2">
        <f t="shared" ca="1" si="430"/>
        <v>8.4</v>
      </c>
      <c r="I1702" s="2">
        <f t="shared" ca="1" si="431"/>
        <v>16</v>
      </c>
      <c r="J1702" s="2">
        <f t="shared" ca="1" si="420"/>
        <v>12</v>
      </c>
      <c r="K1702" s="2">
        <f t="shared" ca="1" si="421"/>
        <v>1.8</v>
      </c>
      <c r="L1702" s="2">
        <f t="shared" ca="1" si="422"/>
        <v>1.53</v>
      </c>
      <c r="M1702" s="2">
        <f t="shared" ca="1" si="423"/>
        <v>0.42000000000000004</v>
      </c>
      <c r="N1702" s="14">
        <f t="shared" ca="1" si="424"/>
        <v>0.48</v>
      </c>
      <c r="O1702" s="2">
        <f t="shared" ca="1" si="425"/>
        <v>4.2300000000000004</v>
      </c>
      <c r="P1702" s="14">
        <f t="shared" ca="1" si="416"/>
        <v>1.2727272727272727</v>
      </c>
      <c r="Q1702" s="2">
        <f t="shared" ca="1" si="426"/>
        <v>70</v>
      </c>
      <c r="R1702" s="2">
        <f t="shared" ca="1" si="418"/>
        <v>74.23</v>
      </c>
      <c r="S1702" s="2">
        <v>0</v>
      </c>
      <c r="T1702" s="2">
        <v>0</v>
      </c>
      <c r="U1702" s="2">
        <v>0</v>
      </c>
      <c r="V1702" s="2">
        <v>0</v>
      </c>
      <c r="W1702" s="2">
        <f t="shared" ca="1" si="419"/>
        <v>86.23</v>
      </c>
    </row>
    <row r="1703" spans="1:23" hidden="1" x14ac:dyDescent="0.35">
      <c r="A1703" s="6" t="s">
        <v>65</v>
      </c>
      <c r="B1703" s="2" t="s">
        <v>139</v>
      </c>
      <c r="C1703" s="2" t="s">
        <v>109</v>
      </c>
      <c r="D1703" s="2">
        <f t="shared" si="417"/>
        <v>2</v>
      </c>
      <c r="E1703" s="2">
        <f t="shared" ca="1" si="427"/>
        <v>7.2</v>
      </c>
      <c r="F1703" s="2">
        <f t="shared" ca="1" si="428"/>
        <v>220</v>
      </c>
      <c r="G1703" s="2">
        <f t="shared" ca="1" si="429"/>
        <v>114</v>
      </c>
      <c r="H1703" s="2">
        <f t="shared" ca="1" si="430"/>
        <v>7</v>
      </c>
      <c r="I1703" s="2">
        <f t="shared" ca="1" si="431"/>
        <v>12</v>
      </c>
      <c r="J1703" s="2">
        <f t="shared" ca="1" si="420"/>
        <v>10.8</v>
      </c>
      <c r="K1703" s="2">
        <f t="shared" ca="1" si="421"/>
        <v>2.2000000000000002</v>
      </c>
      <c r="L1703" s="2">
        <f t="shared" ca="1" si="422"/>
        <v>1.71</v>
      </c>
      <c r="M1703" s="2">
        <f t="shared" ca="1" si="423"/>
        <v>0.35000000000000003</v>
      </c>
      <c r="N1703" s="14">
        <f t="shared" ca="1" si="424"/>
        <v>0.24</v>
      </c>
      <c r="O1703" s="2">
        <f t="shared" ca="1" si="425"/>
        <v>4.5</v>
      </c>
      <c r="P1703" s="14">
        <f t="shared" ca="1" si="416"/>
        <v>1.3930348258706469</v>
      </c>
      <c r="Q1703" s="2">
        <f t="shared" ca="1" si="426"/>
        <v>76.616915422885583</v>
      </c>
      <c r="R1703" s="2">
        <f t="shared" ca="1" si="418"/>
        <v>81.116915422885583</v>
      </c>
      <c r="S1703" s="2">
        <v>0</v>
      </c>
      <c r="T1703" s="2">
        <v>0</v>
      </c>
      <c r="U1703" s="2">
        <v>0</v>
      </c>
      <c r="V1703" s="2">
        <v>0</v>
      </c>
      <c r="W1703" s="2">
        <f t="shared" ca="1" si="419"/>
        <v>91.91691542288558</v>
      </c>
    </row>
    <row r="1704" spans="1:23" hidden="1" x14ac:dyDescent="0.35">
      <c r="A1704" s="6" t="s">
        <v>66</v>
      </c>
      <c r="B1704" s="2" t="s">
        <v>139</v>
      </c>
      <c r="C1704" s="2" t="s">
        <v>109</v>
      </c>
      <c r="D1704" s="2">
        <f t="shared" si="417"/>
        <v>2</v>
      </c>
      <c r="E1704" s="2">
        <f t="shared" ca="1" si="427"/>
        <v>7.2</v>
      </c>
      <c r="F1704" s="2">
        <f t="shared" ca="1" si="428"/>
        <v>204</v>
      </c>
      <c r="G1704" s="2">
        <f t="shared" ca="1" si="429"/>
        <v>96</v>
      </c>
      <c r="H1704" s="2">
        <f t="shared" ca="1" si="430"/>
        <v>8</v>
      </c>
      <c r="I1704" s="2">
        <f t="shared" ca="1" si="431"/>
        <v>10</v>
      </c>
      <c r="J1704" s="2">
        <f t="shared" ca="1" si="420"/>
        <v>10.8</v>
      </c>
      <c r="K1704" s="2">
        <f t="shared" ca="1" si="421"/>
        <v>2.04</v>
      </c>
      <c r="L1704" s="2">
        <f t="shared" ca="1" si="422"/>
        <v>1.44</v>
      </c>
      <c r="M1704" s="2">
        <f t="shared" ca="1" si="423"/>
        <v>0.4</v>
      </c>
      <c r="N1704" s="14">
        <f t="shared" ca="1" si="424"/>
        <v>0.3</v>
      </c>
      <c r="O1704" s="2">
        <f t="shared" ca="1" si="425"/>
        <v>4.18</v>
      </c>
      <c r="P1704" s="14">
        <f t="shared" ca="1" si="416"/>
        <v>1.3526570048309179</v>
      </c>
      <c r="Q1704" s="2">
        <f t="shared" ca="1" si="426"/>
        <v>74.39613526570048</v>
      </c>
      <c r="R1704" s="2">
        <f t="shared" ca="1" si="418"/>
        <v>78.576135265700486</v>
      </c>
      <c r="S1704" s="2">
        <v>0</v>
      </c>
      <c r="T1704" s="2">
        <v>0</v>
      </c>
      <c r="U1704" s="2">
        <v>0</v>
      </c>
      <c r="V1704" s="2">
        <v>0</v>
      </c>
      <c r="W1704" s="2">
        <f t="shared" ca="1" si="419"/>
        <v>89.376135265700484</v>
      </c>
    </row>
    <row r="1705" spans="1:23" hidden="1" x14ac:dyDescent="0.35">
      <c r="A1705" s="6" t="s">
        <v>67</v>
      </c>
      <c r="B1705" s="2" t="s">
        <v>139</v>
      </c>
      <c r="C1705" s="2" t="s">
        <v>109</v>
      </c>
      <c r="D1705" s="2">
        <f t="shared" si="417"/>
        <v>2</v>
      </c>
      <c r="E1705" s="2">
        <f t="shared" ca="1" si="427"/>
        <v>7.4</v>
      </c>
      <c r="F1705" s="2">
        <f t="shared" ca="1" si="428"/>
        <v>180</v>
      </c>
      <c r="G1705" s="2">
        <f t="shared" ca="1" si="429"/>
        <v>94</v>
      </c>
      <c r="H1705" s="2">
        <f t="shared" ca="1" si="430"/>
        <v>7.4</v>
      </c>
      <c r="I1705" s="2">
        <f t="shared" ca="1" si="431"/>
        <v>16</v>
      </c>
      <c r="J1705" s="2">
        <f t="shared" ca="1" si="420"/>
        <v>11.100000000000001</v>
      </c>
      <c r="K1705" s="2">
        <f t="shared" ca="1" si="421"/>
        <v>1.8</v>
      </c>
      <c r="L1705" s="2">
        <f t="shared" ca="1" si="422"/>
        <v>1.41</v>
      </c>
      <c r="M1705" s="2">
        <f t="shared" ca="1" si="423"/>
        <v>0.37000000000000005</v>
      </c>
      <c r="N1705" s="14">
        <f t="shared" ca="1" si="424"/>
        <v>0.8</v>
      </c>
      <c r="O1705" s="2">
        <f t="shared" ca="1" si="425"/>
        <v>4.38</v>
      </c>
      <c r="P1705" s="14">
        <f t="shared" ca="1" si="416"/>
        <v>1.1618257261410789</v>
      </c>
      <c r="Q1705" s="2">
        <f t="shared" ca="1" si="426"/>
        <v>63.900414937759344</v>
      </c>
      <c r="R1705" s="2">
        <f t="shared" ca="1" si="418"/>
        <v>68.280414937759346</v>
      </c>
      <c r="S1705" s="2">
        <v>0</v>
      </c>
      <c r="T1705" s="2">
        <v>0</v>
      </c>
      <c r="U1705" s="2">
        <v>0</v>
      </c>
      <c r="V1705" s="2">
        <v>0</v>
      </c>
      <c r="W1705" s="2">
        <f t="shared" ca="1" si="419"/>
        <v>79.380414937759355</v>
      </c>
    </row>
    <row r="1706" spans="1:23" hidden="1" x14ac:dyDescent="0.35">
      <c r="A1706" s="6" t="s">
        <v>68</v>
      </c>
      <c r="B1706" s="2" t="s">
        <v>139</v>
      </c>
      <c r="C1706" s="2" t="s">
        <v>109</v>
      </c>
      <c r="D1706" s="2">
        <f t="shared" si="417"/>
        <v>2</v>
      </c>
      <c r="E1706" s="2">
        <f t="shared" ca="1" si="427"/>
        <v>7</v>
      </c>
      <c r="F1706" s="2">
        <f t="shared" ca="1" si="428"/>
        <v>198</v>
      </c>
      <c r="G1706" s="2">
        <f t="shared" ca="1" si="429"/>
        <v>116</v>
      </c>
      <c r="H1706" s="2">
        <f t="shared" ca="1" si="430"/>
        <v>7</v>
      </c>
      <c r="I1706" s="2">
        <f t="shared" ca="1" si="431"/>
        <v>6</v>
      </c>
      <c r="J1706" s="2">
        <f t="shared" ca="1" si="420"/>
        <v>10.5</v>
      </c>
      <c r="K1706" s="2">
        <f t="shared" ca="1" si="421"/>
        <v>1.98</v>
      </c>
      <c r="L1706" s="2">
        <f t="shared" ca="1" si="422"/>
        <v>1.74</v>
      </c>
      <c r="M1706" s="2">
        <f t="shared" ca="1" si="423"/>
        <v>0.35000000000000003</v>
      </c>
      <c r="N1706" s="14">
        <f t="shared" ca="1" si="424"/>
        <v>0.12</v>
      </c>
      <c r="O1706" s="2">
        <f t="shared" ca="1" si="425"/>
        <v>4.1899999999999995</v>
      </c>
      <c r="P1706" s="14">
        <f t="shared" ca="1" si="416"/>
        <v>1.2903225806451613</v>
      </c>
      <c r="Q1706" s="2">
        <f t="shared" ca="1" si="426"/>
        <v>70.967741935483872</v>
      </c>
      <c r="R1706" s="2">
        <f t="shared" ca="1" si="418"/>
        <v>75.15774193548387</v>
      </c>
      <c r="S1706" s="2">
        <v>0</v>
      </c>
      <c r="T1706" s="2">
        <v>0</v>
      </c>
      <c r="U1706" s="2">
        <v>0</v>
      </c>
      <c r="V1706" s="2">
        <v>0</v>
      </c>
      <c r="W1706" s="2">
        <f t="shared" ca="1" si="419"/>
        <v>85.65774193548387</v>
      </c>
    </row>
    <row r="1707" spans="1:23" hidden="1" x14ac:dyDescent="0.35">
      <c r="A1707" s="6" t="s">
        <v>69</v>
      </c>
      <c r="B1707" s="2" t="s">
        <v>139</v>
      </c>
      <c r="C1707" s="2" t="s">
        <v>109</v>
      </c>
      <c r="D1707" s="2">
        <f t="shared" si="417"/>
        <v>2</v>
      </c>
      <c r="E1707" s="2">
        <f t="shared" ca="1" si="427"/>
        <v>7.8</v>
      </c>
      <c r="F1707" s="2">
        <f t="shared" ca="1" si="428"/>
        <v>190</v>
      </c>
      <c r="G1707" s="2">
        <f t="shared" ca="1" si="429"/>
        <v>110</v>
      </c>
      <c r="H1707" s="2">
        <f t="shared" ca="1" si="430"/>
        <v>7.2</v>
      </c>
      <c r="I1707" s="2">
        <f t="shared" ca="1" si="431"/>
        <v>4</v>
      </c>
      <c r="J1707" s="2">
        <f t="shared" ca="1" si="420"/>
        <v>11.7</v>
      </c>
      <c r="K1707" s="2">
        <f t="shared" ca="1" si="421"/>
        <v>1.9000000000000001</v>
      </c>
      <c r="L1707" s="2">
        <f t="shared" ca="1" si="422"/>
        <v>1.65</v>
      </c>
      <c r="M1707" s="2">
        <f t="shared" ca="1" si="423"/>
        <v>0.36000000000000004</v>
      </c>
      <c r="N1707" s="14">
        <f t="shared" ca="1" si="424"/>
        <v>0.08</v>
      </c>
      <c r="O1707" s="2">
        <f t="shared" ca="1" si="425"/>
        <v>3.9899999999999998</v>
      </c>
      <c r="P1707" s="14">
        <f t="shared" ca="1" si="416"/>
        <v>1.2444444444444445</v>
      </c>
      <c r="Q1707" s="2">
        <f t="shared" ca="1" si="426"/>
        <v>68.444444444444443</v>
      </c>
      <c r="R1707" s="2">
        <f t="shared" ca="1" si="418"/>
        <v>72.434444444444438</v>
      </c>
      <c r="S1707" s="2">
        <v>0</v>
      </c>
      <c r="T1707" s="2">
        <v>0</v>
      </c>
      <c r="U1707" s="2">
        <v>0</v>
      </c>
      <c r="V1707" s="2">
        <v>0</v>
      </c>
      <c r="W1707" s="2">
        <f t="shared" ca="1" si="419"/>
        <v>84.134444444444441</v>
      </c>
    </row>
    <row r="1708" spans="1:23" hidden="1" x14ac:dyDescent="0.35">
      <c r="A1708" s="6" t="s">
        <v>70</v>
      </c>
      <c r="B1708" s="2" t="s">
        <v>139</v>
      </c>
      <c r="C1708" s="2" t="s">
        <v>109</v>
      </c>
      <c r="D1708" s="2">
        <f t="shared" si="417"/>
        <v>2</v>
      </c>
      <c r="E1708" s="2">
        <f t="shared" ca="1" si="427"/>
        <v>8.6</v>
      </c>
      <c r="F1708" s="2">
        <f t="shared" ca="1" si="428"/>
        <v>220</v>
      </c>
      <c r="G1708" s="2">
        <f t="shared" ca="1" si="429"/>
        <v>102</v>
      </c>
      <c r="H1708" s="2">
        <f t="shared" ca="1" si="430"/>
        <v>8</v>
      </c>
      <c r="I1708" s="2">
        <f t="shared" ca="1" si="431"/>
        <v>14</v>
      </c>
      <c r="J1708" s="2">
        <f t="shared" ca="1" si="420"/>
        <v>12.899999999999999</v>
      </c>
      <c r="K1708" s="2">
        <f t="shared" ca="1" si="421"/>
        <v>2.2000000000000002</v>
      </c>
      <c r="L1708" s="2">
        <f t="shared" ca="1" si="422"/>
        <v>1.53</v>
      </c>
      <c r="M1708" s="2">
        <f t="shared" ca="1" si="423"/>
        <v>0.4</v>
      </c>
      <c r="N1708" s="14">
        <f t="shared" ca="1" si="424"/>
        <v>0.28000000000000003</v>
      </c>
      <c r="O1708" s="2">
        <f t="shared" ca="1" si="425"/>
        <v>4.410000000000001</v>
      </c>
      <c r="P1708" s="14">
        <f t="shared" ca="1" si="416"/>
        <v>1.2612612612612613</v>
      </c>
      <c r="Q1708" s="2">
        <f t="shared" ca="1" si="426"/>
        <v>69.369369369369366</v>
      </c>
      <c r="R1708" s="2">
        <f t="shared" ca="1" si="418"/>
        <v>73.779369369369363</v>
      </c>
      <c r="S1708" s="2">
        <v>0</v>
      </c>
      <c r="T1708" s="2">
        <v>0</v>
      </c>
      <c r="U1708" s="2">
        <v>0</v>
      </c>
      <c r="V1708" s="2">
        <v>0</v>
      </c>
      <c r="W1708" s="2">
        <f t="shared" ca="1" si="419"/>
        <v>86.679369369369368</v>
      </c>
    </row>
    <row r="1709" spans="1:23" hidden="1" x14ac:dyDescent="0.35">
      <c r="A1709" s="6" t="s">
        <v>71</v>
      </c>
      <c r="B1709" s="2" t="s">
        <v>139</v>
      </c>
      <c r="C1709" s="2" t="s">
        <v>109</v>
      </c>
      <c r="D1709" s="2">
        <f t="shared" si="417"/>
        <v>2</v>
      </c>
      <c r="E1709" s="2">
        <f t="shared" ca="1" si="427"/>
        <v>7.6</v>
      </c>
      <c r="F1709" s="2">
        <f t="shared" ca="1" si="428"/>
        <v>210</v>
      </c>
      <c r="G1709" s="2">
        <f t="shared" ca="1" si="429"/>
        <v>102</v>
      </c>
      <c r="H1709" s="2">
        <f t="shared" ca="1" si="430"/>
        <v>7</v>
      </c>
      <c r="I1709" s="2">
        <f t="shared" ca="1" si="431"/>
        <v>6</v>
      </c>
      <c r="J1709" s="2">
        <f t="shared" ca="1" si="420"/>
        <v>11.399999999999999</v>
      </c>
      <c r="K1709" s="2">
        <f t="shared" ca="1" si="421"/>
        <v>2.1</v>
      </c>
      <c r="L1709" s="2">
        <f t="shared" ca="1" si="422"/>
        <v>1.53</v>
      </c>
      <c r="M1709" s="2">
        <f t="shared" ca="1" si="423"/>
        <v>0.35000000000000003</v>
      </c>
      <c r="N1709" s="14">
        <f t="shared" ca="1" si="424"/>
        <v>0.24</v>
      </c>
      <c r="O1709" s="2">
        <f t="shared" ca="1" si="425"/>
        <v>4.22</v>
      </c>
      <c r="P1709" s="14">
        <f t="shared" ca="1" si="416"/>
        <v>1.5730337078651686</v>
      </c>
      <c r="Q1709" s="2">
        <f t="shared" ca="1" si="426"/>
        <v>86.516853932584269</v>
      </c>
      <c r="R1709" s="2">
        <f t="shared" ca="1" si="418"/>
        <v>90.736853932584268</v>
      </c>
      <c r="S1709" s="2">
        <v>0</v>
      </c>
      <c r="T1709" s="2">
        <v>0</v>
      </c>
      <c r="U1709" s="2">
        <v>0</v>
      </c>
      <c r="V1709" s="2">
        <v>0</v>
      </c>
      <c r="W1709" s="2">
        <f t="shared" ca="1" si="419"/>
        <v>102.13685393258427</v>
      </c>
    </row>
    <row r="1710" spans="1:23" hidden="1" x14ac:dyDescent="0.35">
      <c r="A1710" s="6" t="s">
        <v>72</v>
      </c>
      <c r="B1710" s="2" t="s">
        <v>139</v>
      </c>
      <c r="C1710" s="2" t="s">
        <v>109</v>
      </c>
      <c r="D1710" s="2">
        <f t="shared" si="417"/>
        <v>2</v>
      </c>
      <c r="E1710" s="2">
        <f t="shared" ca="1" si="427"/>
        <v>8.8000000000000007</v>
      </c>
      <c r="F1710" s="2">
        <f t="shared" ca="1" si="428"/>
        <v>206</v>
      </c>
      <c r="G1710" s="2">
        <f t="shared" ca="1" si="429"/>
        <v>106</v>
      </c>
      <c r="H1710" s="2">
        <f t="shared" ca="1" si="430"/>
        <v>7.2</v>
      </c>
      <c r="I1710" s="2">
        <f t="shared" ca="1" si="431"/>
        <v>16</v>
      </c>
      <c r="J1710" s="2">
        <f t="shared" ca="1" si="420"/>
        <v>13.200000000000001</v>
      </c>
      <c r="K1710" s="2">
        <f t="shared" ca="1" si="421"/>
        <v>2.06</v>
      </c>
      <c r="L1710" s="2">
        <f t="shared" ca="1" si="422"/>
        <v>1.5899999999999999</v>
      </c>
      <c r="M1710" s="2">
        <f t="shared" ca="1" si="423"/>
        <v>0.36000000000000004</v>
      </c>
      <c r="N1710" s="14">
        <f t="shared" ca="1" si="424"/>
        <v>0.32</v>
      </c>
      <c r="O1710" s="2">
        <f t="shared" ca="1" si="425"/>
        <v>4.33</v>
      </c>
      <c r="P1710" s="14">
        <f t="shared" ca="1" si="416"/>
        <v>1.2389380530973451</v>
      </c>
      <c r="Q1710" s="2">
        <f t="shared" ca="1" si="426"/>
        <v>68.141592920353972</v>
      </c>
      <c r="R1710" s="2">
        <f t="shared" ca="1" si="418"/>
        <v>72.47159292035397</v>
      </c>
      <c r="S1710" s="2">
        <v>0</v>
      </c>
      <c r="T1710" s="2">
        <v>0</v>
      </c>
      <c r="U1710" s="2">
        <v>0</v>
      </c>
      <c r="V1710" s="2">
        <v>0</v>
      </c>
      <c r="W1710" s="2">
        <f t="shared" ca="1" si="419"/>
        <v>85.671592920353973</v>
      </c>
    </row>
    <row r="1711" spans="1:23" hidden="1" x14ac:dyDescent="0.35">
      <c r="A1711" s="6" t="s">
        <v>73</v>
      </c>
      <c r="B1711" s="2" t="s">
        <v>139</v>
      </c>
      <c r="C1711" s="2" t="s">
        <v>109</v>
      </c>
      <c r="D1711" s="2">
        <f t="shared" si="417"/>
        <v>2</v>
      </c>
      <c r="E1711" s="2">
        <f t="shared" ca="1" si="427"/>
        <v>7</v>
      </c>
      <c r="F1711" s="2">
        <f t="shared" ca="1" si="428"/>
        <v>180</v>
      </c>
      <c r="G1711" s="2">
        <f t="shared" ca="1" si="429"/>
        <v>96</v>
      </c>
      <c r="H1711" s="2">
        <f t="shared" ca="1" si="430"/>
        <v>7.4</v>
      </c>
      <c r="I1711" s="2">
        <f t="shared" ca="1" si="431"/>
        <v>6</v>
      </c>
      <c r="J1711" s="2">
        <f t="shared" ca="1" si="420"/>
        <v>10.5</v>
      </c>
      <c r="K1711" s="2">
        <f t="shared" ca="1" si="421"/>
        <v>1.8</v>
      </c>
      <c r="L1711" s="2">
        <f t="shared" ca="1" si="422"/>
        <v>1.44</v>
      </c>
      <c r="M1711" s="2">
        <f t="shared" ca="1" si="423"/>
        <v>0.37000000000000005</v>
      </c>
      <c r="N1711" s="14">
        <f t="shared" ca="1" si="424"/>
        <v>0.18</v>
      </c>
      <c r="O1711" s="2">
        <f t="shared" ca="1" si="425"/>
        <v>3.7900000000000005</v>
      </c>
      <c r="P1711" s="14">
        <f t="shared" ca="1" si="416"/>
        <v>1.4213197969543148</v>
      </c>
      <c r="Q1711" s="2">
        <f t="shared" ca="1" si="426"/>
        <v>78.172588832487307</v>
      </c>
      <c r="R1711" s="2">
        <f t="shared" ca="1" si="418"/>
        <v>81.962588832487313</v>
      </c>
      <c r="S1711" s="2">
        <v>0</v>
      </c>
      <c r="T1711" s="2">
        <v>0</v>
      </c>
      <c r="U1711" s="2">
        <v>0</v>
      </c>
      <c r="V1711" s="2">
        <v>0</v>
      </c>
      <c r="W1711" s="2">
        <f t="shared" ca="1" si="419"/>
        <v>92.462588832487313</v>
      </c>
    </row>
    <row r="1712" spans="1:23" hidden="1" x14ac:dyDescent="0.35">
      <c r="A1712" s="6" t="s">
        <v>74</v>
      </c>
      <c r="B1712" s="2" t="s">
        <v>139</v>
      </c>
      <c r="C1712" s="2" t="s">
        <v>109</v>
      </c>
      <c r="D1712" s="2">
        <f t="shared" si="417"/>
        <v>2</v>
      </c>
      <c r="E1712" s="2">
        <f t="shared" ca="1" si="427"/>
        <v>8.8000000000000007</v>
      </c>
      <c r="F1712" s="2">
        <f t="shared" ca="1" si="428"/>
        <v>190</v>
      </c>
      <c r="G1712" s="2">
        <f t="shared" ca="1" si="429"/>
        <v>94</v>
      </c>
      <c r="H1712" s="2">
        <f t="shared" ca="1" si="430"/>
        <v>7.6</v>
      </c>
      <c r="I1712" s="2">
        <f t="shared" ca="1" si="431"/>
        <v>10</v>
      </c>
      <c r="J1712" s="2">
        <f t="shared" ca="1" si="420"/>
        <v>13.200000000000001</v>
      </c>
      <c r="K1712" s="2">
        <f t="shared" ca="1" si="421"/>
        <v>1.9000000000000001</v>
      </c>
      <c r="L1712" s="2">
        <f t="shared" ca="1" si="422"/>
        <v>1.41</v>
      </c>
      <c r="M1712" s="2">
        <f t="shared" ca="1" si="423"/>
        <v>0.38</v>
      </c>
      <c r="N1712" s="14">
        <f t="shared" ca="1" si="424"/>
        <v>0.4</v>
      </c>
      <c r="O1712" s="2">
        <f t="shared" ca="1" si="425"/>
        <v>4.09</v>
      </c>
      <c r="P1712" s="14">
        <f t="shared" ca="1" si="416"/>
        <v>1.7721518987341771</v>
      </c>
      <c r="Q1712" s="2">
        <f t="shared" ca="1" si="426"/>
        <v>97.468354430379748</v>
      </c>
      <c r="R1712" s="2">
        <f t="shared" ca="1" si="418"/>
        <v>101.55835443037975</v>
      </c>
      <c r="S1712" s="2">
        <v>0</v>
      </c>
      <c r="T1712" s="2">
        <v>0</v>
      </c>
      <c r="U1712" s="2">
        <v>0</v>
      </c>
      <c r="V1712" s="2">
        <v>0</v>
      </c>
      <c r="W1712" s="2">
        <f t="shared" ca="1" si="419"/>
        <v>114.75835443037975</v>
      </c>
    </row>
    <row r="1713" spans="1:23" hidden="1" x14ac:dyDescent="0.35">
      <c r="A1713" s="6" t="s">
        <v>75</v>
      </c>
      <c r="B1713" s="2" t="s">
        <v>139</v>
      </c>
      <c r="C1713" s="2" t="s">
        <v>109</v>
      </c>
      <c r="D1713" s="2">
        <f t="shared" si="417"/>
        <v>2</v>
      </c>
      <c r="E1713" s="2">
        <f t="shared" ca="1" si="427"/>
        <v>9</v>
      </c>
      <c r="F1713" s="2">
        <f t="shared" ca="1" si="428"/>
        <v>198</v>
      </c>
      <c r="G1713" s="2">
        <f t="shared" ca="1" si="429"/>
        <v>110</v>
      </c>
      <c r="H1713" s="2">
        <f t="shared" ca="1" si="430"/>
        <v>9</v>
      </c>
      <c r="I1713" s="2">
        <f t="shared" ca="1" si="431"/>
        <v>10</v>
      </c>
      <c r="J1713" s="2">
        <f t="shared" ca="1" si="420"/>
        <v>13.5</v>
      </c>
      <c r="K1713" s="2">
        <f t="shared" ca="1" si="421"/>
        <v>1.98</v>
      </c>
      <c r="L1713" s="2">
        <f t="shared" ca="1" si="422"/>
        <v>1.65</v>
      </c>
      <c r="M1713" s="2">
        <f t="shared" ca="1" si="423"/>
        <v>0.45</v>
      </c>
      <c r="N1713" s="14">
        <f t="shared" ca="1" si="424"/>
        <v>0.2</v>
      </c>
      <c r="O1713" s="2">
        <f t="shared" ca="1" si="425"/>
        <v>4.28</v>
      </c>
      <c r="P1713" s="14">
        <f t="shared" ca="1" si="416"/>
        <v>1.6568047337278107</v>
      </c>
      <c r="Q1713" s="2">
        <f t="shared" ca="1" si="426"/>
        <v>91.124260355029591</v>
      </c>
      <c r="R1713" s="2">
        <f t="shared" ca="1" si="418"/>
        <v>95.404260355029592</v>
      </c>
      <c r="S1713" s="2">
        <v>0</v>
      </c>
      <c r="T1713" s="2">
        <v>0</v>
      </c>
      <c r="U1713" s="2">
        <v>0</v>
      </c>
      <c r="V1713" s="2">
        <v>0</v>
      </c>
      <c r="W1713" s="2">
        <f t="shared" ca="1" si="419"/>
        <v>108.90426035502959</v>
      </c>
    </row>
    <row r="1714" spans="1:23" hidden="1" x14ac:dyDescent="0.35">
      <c r="A1714" s="6" t="s">
        <v>76</v>
      </c>
      <c r="B1714" s="2" t="s">
        <v>139</v>
      </c>
      <c r="C1714" s="2" t="s">
        <v>109</v>
      </c>
      <c r="D1714" s="2">
        <f t="shared" si="417"/>
        <v>2</v>
      </c>
      <c r="E1714" s="2">
        <f t="shared" ca="1" si="427"/>
        <v>7.4</v>
      </c>
      <c r="F1714" s="2">
        <f t="shared" ca="1" si="428"/>
        <v>220</v>
      </c>
      <c r="G1714" s="2">
        <f t="shared" ca="1" si="429"/>
        <v>90</v>
      </c>
      <c r="H1714" s="2">
        <f t="shared" ca="1" si="430"/>
        <v>9</v>
      </c>
      <c r="I1714" s="2">
        <f t="shared" ca="1" si="431"/>
        <v>14</v>
      </c>
      <c r="J1714" s="2">
        <f t="shared" ca="1" si="420"/>
        <v>11.100000000000001</v>
      </c>
      <c r="K1714" s="2">
        <f t="shared" ca="1" si="421"/>
        <v>2.2000000000000002</v>
      </c>
      <c r="L1714" s="2">
        <f t="shared" ca="1" si="422"/>
        <v>1.3499999999999999</v>
      </c>
      <c r="M1714" s="2">
        <f t="shared" ca="1" si="423"/>
        <v>0.45</v>
      </c>
      <c r="N1714" s="14">
        <f t="shared" ca="1" si="424"/>
        <v>0.42</v>
      </c>
      <c r="O1714" s="2">
        <f t="shared" ca="1" si="425"/>
        <v>4.42</v>
      </c>
      <c r="P1714" s="14">
        <f t="shared" ca="1" si="416"/>
        <v>1.320754716981132</v>
      </c>
      <c r="Q1714" s="2">
        <f t="shared" ca="1" si="426"/>
        <v>72.641509433962256</v>
      </c>
      <c r="R1714" s="2">
        <f t="shared" ca="1" si="418"/>
        <v>77.061509433962257</v>
      </c>
      <c r="S1714" s="2">
        <v>0</v>
      </c>
      <c r="T1714" s="2">
        <v>0</v>
      </c>
      <c r="U1714" s="2">
        <v>0</v>
      </c>
      <c r="V1714" s="2">
        <v>0</v>
      </c>
      <c r="W1714" s="2">
        <f t="shared" ca="1" si="419"/>
        <v>88.161509433962266</v>
      </c>
    </row>
    <row r="1715" spans="1:23" hidden="1" x14ac:dyDescent="0.35">
      <c r="A1715" s="6" t="s">
        <v>77</v>
      </c>
      <c r="B1715" s="2" t="s">
        <v>139</v>
      </c>
      <c r="C1715" s="2" t="s">
        <v>109</v>
      </c>
      <c r="D1715" s="2">
        <f t="shared" si="417"/>
        <v>2</v>
      </c>
      <c r="E1715" s="2">
        <f t="shared" ca="1" si="427"/>
        <v>7.4</v>
      </c>
      <c r="F1715" s="2">
        <f t="shared" ca="1" si="428"/>
        <v>188</v>
      </c>
      <c r="G1715" s="2">
        <f t="shared" ca="1" si="429"/>
        <v>100</v>
      </c>
      <c r="H1715" s="2">
        <f t="shared" ca="1" si="430"/>
        <v>7</v>
      </c>
      <c r="I1715" s="2">
        <f t="shared" ca="1" si="431"/>
        <v>12</v>
      </c>
      <c r="J1715" s="2">
        <f t="shared" ca="1" si="420"/>
        <v>11.100000000000001</v>
      </c>
      <c r="K1715" s="2">
        <f t="shared" ca="1" si="421"/>
        <v>1.8800000000000001</v>
      </c>
      <c r="L1715" s="2">
        <f t="shared" ca="1" si="422"/>
        <v>1.5</v>
      </c>
      <c r="M1715" s="2">
        <f t="shared" ca="1" si="423"/>
        <v>0.35000000000000003</v>
      </c>
      <c r="N1715" s="14">
        <f t="shared" ca="1" si="424"/>
        <v>0.36</v>
      </c>
      <c r="O1715" s="2">
        <f t="shared" ca="1" si="425"/>
        <v>4.09</v>
      </c>
      <c r="P1715" s="14">
        <f t="shared" ca="1" si="416"/>
        <v>1.7834394904458599</v>
      </c>
      <c r="Q1715" s="2">
        <f t="shared" ca="1" si="426"/>
        <v>98.089171974522301</v>
      </c>
      <c r="R1715" s="2">
        <f t="shared" ca="1" si="418"/>
        <v>102.1791719745223</v>
      </c>
      <c r="S1715" s="2">
        <v>0</v>
      </c>
      <c r="T1715" s="2">
        <v>0</v>
      </c>
      <c r="U1715" s="2">
        <v>0</v>
      </c>
      <c r="V1715" s="2">
        <v>0</v>
      </c>
      <c r="W1715" s="2">
        <f t="shared" ca="1" si="419"/>
        <v>113.27917197452231</v>
      </c>
    </row>
    <row r="1716" spans="1:23" hidden="1" x14ac:dyDescent="0.35">
      <c r="A1716" s="6" t="s">
        <v>78</v>
      </c>
      <c r="B1716" s="2" t="s">
        <v>139</v>
      </c>
      <c r="C1716" s="2" t="s">
        <v>109</v>
      </c>
      <c r="D1716" s="2">
        <f t="shared" si="417"/>
        <v>2</v>
      </c>
      <c r="E1716" s="2">
        <f t="shared" ca="1" si="427"/>
        <v>7</v>
      </c>
      <c r="F1716" s="2">
        <f t="shared" ca="1" si="428"/>
        <v>194</v>
      </c>
      <c r="G1716" s="2">
        <f t="shared" ca="1" si="429"/>
        <v>104</v>
      </c>
      <c r="H1716" s="2">
        <f t="shared" ca="1" si="430"/>
        <v>7.2</v>
      </c>
      <c r="I1716" s="2">
        <f t="shared" ca="1" si="431"/>
        <v>16</v>
      </c>
      <c r="J1716" s="2">
        <f t="shared" ca="1" si="420"/>
        <v>10.5</v>
      </c>
      <c r="K1716" s="2">
        <f t="shared" ca="1" si="421"/>
        <v>1.94</v>
      </c>
      <c r="L1716" s="2">
        <f t="shared" ca="1" si="422"/>
        <v>1.56</v>
      </c>
      <c r="M1716" s="2">
        <f t="shared" ca="1" si="423"/>
        <v>0.36000000000000004</v>
      </c>
      <c r="N1716" s="14">
        <f t="shared" ca="1" si="424"/>
        <v>0.32</v>
      </c>
      <c r="O1716" s="2">
        <f t="shared" ca="1" si="425"/>
        <v>4.18</v>
      </c>
      <c r="P1716" s="14">
        <f t="shared" ca="1" si="416"/>
        <v>1.2389380530973451</v>
      </c>
      <c r="Q1716" s="2">
        <f t="shared" ca="1" si="426"/>
        <v>68.141592920353972</v>
      </c>
      <c r="R1716" s="2">
        <f t="shared" ca="1" si="418"/>
        <v>72.321592920353964</v>
      </c>
      <c r="S1716" s="2">
        <v>0</v>
      </c>
      <c r="T1716" s="2">
        <v>0</v>
      </c>
      <c r="U1716" s="2">
        <v>0</v>
      </c>
      <c r="V1716" s="2">
        <v>0</v>
      </c>
      <c r="W1716" s="2">
        <f t="shared" ca="1" si="419"/>
        <v>82.821592920353964</v>
      </c>
    </row>
    <row r="1717" spans="1:23" hidden="1" x14ac:dyDescent="0.35">
      <c r="A1717" s="6" t="s">
        <v>79</v>
      </c>
      <c r="B1717" s="2" t="s">
        <v>139</v>
      </c>
      <c r="C1717" s="2" t="s">
        <v>109</v>
      </c>
      <c r="D1717" s="2">
        <f t="shared" si="417"/>
        <v>2</v>
      </c>
      <c r="E1717" s="2">
        <f t="shared" ca="1" si="427"/>
        <v>8.6</v>
      </c>
      <c r="F1717" s="2">
        <f t="shared" ca="1" si="428"/>
        <v>208</v>
      </c>
      <c r="G1717" s="2">
        <f t="shared" ca="1" si="429"/>
        <v>114</v>
      </c>
      <c r="H1717" s="2">
        <f t="shared" ca="1" si="430"/>
        <v>8.8000000000000007</v>
      </c>
      <c r="I1717" s="2">
        <f t="shared" ca="1" si="431"/>
        <v>8</v>
      </c>
      <c r="J1717" s="2">
        <f t="shared" ca="1" si="420"/>
        <v>12.899999999999999</v>
      </c>
      <c r="K1717" s="2">
        <f t="shared" ca="1" si="421"/>
        <v>2.08</v>
      </c>
      <c r="L1717" s="2">
        <f t="shared" ca="1" si="422"/>
        <v>1.71</v>
      </c>
      <c r="M1717" s="2">
        <f t="shared" ca="1" si="423"/>
        <v>0.44000000000000006</v>
      </c>
      <c r="N1717" s="14">
        <f t="shared" ca="1" si="424"/>
        <v>0.16</v>
      </c>
      <c r="O1717" s="2">
        <f t="shared" ca="1" si="425"/>
        <v>4.3900000000000006</v>
      </c>
      <c r="P1717" s="14">
        <f t="shared" ca="1" si="416"/>
        <v>1.1618257261410789</v>
      </c>
      <c r="Q1717" s="2">
        <f t="shared" ca="1" si="426"/>
        <v>63.900414937759344</v>
      </c>
      <c r="R1717" s="2">
        <f t="shared" ca="1" si="418"/>
        <v>68.290414937759351</v>
      </c>
      <c r="S1717" s="2">
        <v>0</v>
      </c>
      <c r="T1717" s="2">
        <v>0</v>
      </c>
      <c r="U1717" s="2">
        <v>0</v>
      </c>
      <c r="V1717" s="2">
        <v>0</v>
      </c>
      <c r="W1717" s="2">
        <f t="shared" ca="1" si="419"/>
        <v>81.190414937759357</v>
      </c>
    </row>
    <row r="1718" spans="1:23" hidden="1" x14ac:dyDescent="0.35">
      <c r="A1718" s="6" t="s">
        <v>80</v>
      </c>
      <c r="B1718" s="2" t="s">
        <v>139</v>
      </c>
      <c r="C1718" s="2" t="s">
        <v>109</v>
      </c>
      <c r="D1718" s="2">
        <f t="shared" si="417"/>
        <v>2</v>
      </c>
      <c r="E1718" s="2">
        <f t="shared" ca="1" si="427"/>
        <v>7.6</v>
      </c>
      <c r="F1718" s="2">
        <f t="shared" ca="1" si="428"/>
        <v>210</v>
      </c>
      <c r="G1718" s="2">
        <f t="shared" ca="1" si="429"/>
        <v>116</v>
      </c>
      <c r="H1718" s="2">
        <f t="shared" ca="1" si="430"/>
        <v>7.2</v>
      </c>
      <c r="I1718" s="2">
        <f t="shared" ca="1" si="431"/>
        <v>12</v>
      </c>
      <c r="J1718" s="2">
        <f t="shared" ca="1" si="420"/>
        <v>11.399999999999999</v>
      </c>
      <c r="K1718" s="2">
        <f t="shared" ca="1" si="421"/>
        <v>2.1</v>
      </c>
      <c r="L1718" s="2">
        <f t="shared" ca="1" si="422"/>
        <v>1.74</v>
      </c>
      <c r="M1718" s="2">
        <f t="shared" ca="1" si="423"/>
        <v>0.36000000000000004</v>
      </c>
      <c r="N1718" s="14">
        <f t="shared" ca="1" si="424"/>
        <v>0.36</v>
      </c>
      <c r="O1718" s="2">
        <f t="shared" ca="1" si="425"/>
        <v>4.5600000000000005</v>
      </c>
      <c r="P1718" s="14">
        <f t="shared" ref="P1718:P1781" ca="1" si="432">((140/RANDBETWEEN(150,250))*D1718)</f>
        <v>1.2280701754385965</v>
      </c>
      <c r="Q1718" s="2">
        <f t="shared" ca="1" si="426"/>
        <v>67.543859649122808</v>
      </c>
      <c r="R1718" s="2">
        <f t="shared" ca="1" si="418"/>
        <v>72.103859649122811</v>
      </c>
      <c r="S1718" s="2">
        <v>0</v>
      </c>
      <c r="T1718" s="2">
        <v>0</v>
      </c>
      <c r="U1718" s="2">
        <v>0</v>
      </c>
      <c r="V1718" s="2">
        <v>0</v>
      </c>
      <c r="W1718" s="2">
        <f t="shared" ca="1" si="419"/>
        <v>83.503859649122802</v>
      </c>
    </row>
    <row r="1719" spans="1:23" hidden="1" x14ac:dyDescent="0.35">
      <c r="A1719" s="6" t="s">
        <v>81</v>
      </c>
      <c r="B1719" s="2" t="s">
        <v>139</v>
      </c>
      <c r="C1719" s="2" t="s">
        <v>109</v>
      </c>
      <c r="D1719" s="2">
        <f t="shared" si="417"/>
        <v>2</v>
      </c>
      <c r="E1719" s="2">
        <f t="shared" ca="1" si="427"/>
        <v>8.1999999999999993</v>
      </c>
      <c r="F1719" s="2">
        <f t="shared" ca="1" si="428"/>
        <v>196</v>
      </c>
      <c r="G1719" s="2">
        <f t="shared" ca="1" si="429"/>
        <v>104</v>
      </c>
      <c r="H1719" s="2">
        <f t="shared" ca="1" si="430"/>
        <v>8.4</v>
      </c>
      <c r="I1719" s="2">
        <f t="shared" ca="1" si="431"/>
        <v>10</v>
      </c>
      <c r="J1719" s="2">
        <f t="shared" ca="1" si="420"/>
        <v>12.299999999999999</v>
      </c>
      <c r="K1719" s="2">
        <f t="shared" ca="1" si="421"/>
        <v>1.96</v>
      </c>
      <c r="L1719" s="2">
        <f t="shared" ca="1" si="422"/>
        <v>1.56</v>
      </c>
      <c r="M1719" s="2">
        <f t="shared" ca="1" si="423"/>
        <v>0.42000000000000004</v>
      </c>
      <c r="N1719" s="14">
        <f t="shared" ca="1" si="424"/>
        <v>0.4</v>
      </c>
      <c r="O1719" s="2">
        <f t="shared" ca="1" si="425"/>
        <v>4.34</v>
      </c>
      <c r="P1719" s="14">
        <f t="shared" ca="1" si="432"/>
        <v>1.4213197969543148</v>
      </c>
      <c r="Q1719" s="2">
        <f t="shared" ca="1" si="426"/>
        <v>78.172588832487307</v>
      </c>
      <c r="R1719" s="2">
        <f t="shared" ca="1" si="418"/>
        <v>82.51258883248731</v>
      </c>
      <c r="S1719" s="2">
        <v>0</v>
      </c>
      <c r="T1719" s="2">
        <v>0</v>
      </c>
      <c r="U1719" s="2">
        <v>0</v>
      </c>
      <c r="V1719" s="2">
        <v>0</v>
      </c>
      <c r="W1719" s="2">
        <f t="shared" ca="1" si="419"/>
        <v>94.812588832487307</v>
      </c>
    </row>
    <row r="1720" spans="1:23" hidden="1" x14ac:dyDescent="0.35">
      <c r="A1720" s="6" t="s">
        <v>82</v>
      </c>
      <c r="B1720" s="2" t="s">
        <v>139</v>
      </c>
      <c r="C1720" s="2" t="s">
        <v>109</v>
      </c>
      <c r="D1720" s="2">
        <f t="shared" si="417"/>
        <v>2</v>
      </c>
      <c r="E1720" s="2">
        <f t="shared" ca="1" si="427"/>
        <v>8.4</v>
      </c>
      <c r="F1720" s="2">
        <f t="shared" ca="1" si="428"/>
        <v>204</v>
      </c>
      <c r="G1720" s="2">
        <f t="shared" ca="1" si="429"/>
        <v>108</v>
      </c>
      <c r="H1720" s="2">
        <f t="shared" ca="1" si="430"/>
        <v>7.8</v>
      </c>
      <c r="I1720" s="2">
        <f t="shared" ca="1" si="431"/>
        <v>14</v>
      </c>
      <c r="J1720" s="2">
        <f t="shared" ca="1" si="420"/>
        <v>12.600000000000001</v>
      </c>
      <c r="K1720" s="2">
        <f t="shared" ca="1" si="421"/>
        <v>2.04</v>
      </c>
      <c r="L1720" s="2">
        <f t="shared" ca="1" si="422"/>
        <v>1.6199999999999999</v>
      </c>
      <c r="M1720" s="2">
        <f t="shared" ca="1" si="423"/>
        <v>0.39</v>
      </c>
      <c r="N1720" s="14">
        <f t="shared" ca="1" si="424"/>
        <v>0.42</v>
      </c>
      <c r="O1720" s="2">
        <f t="shared" ca="1" si="425"/>
        <v>4.47</v>
      </c>
      <c r="P1720" s="14">
        <f t="shared" ca="1" si="432"/>
        <v>1.5642458100558658</v>
      </c>
      <c r="Q1720" s="2">
        <f t="shared" ca="1" si="426"/>
        <v>86.033519553072622</v>
      </c>
      <c r="R1720" s="2">
        <f t="shared" ca="1" si="418"/>
        <v>90.503519553072621</v>
      </c>
      <c r="S1720" s="2">
        <v>0</v>
      </c>
      <c r="T1720" s="2">
        <v>0</v>
      </c>
      <c r="U1720" s="2">
        <v>0</v>
      </c>
      <c r="V1720" s="2">
        <v>0</v>
      </c>
      <c r="W1720" s="2">
        <f t="shared" ca="1" si="419"/>
        <v>103.10351955307263</v>
      </c>
    </row>
    <row r="1721" spans="1:23" hidden="1" x14ac:dyDescent="0.35">
      <c r="A1721" s="6" t="s">
        <v>83</v>
      </c>
      <c r="B1721" s="2" t="s">
        <v>139</v>
      </c>
      <c r="C1721" s="2" t="s">
        <v>109</v>
      </c>
      <c r="D1721" s="2">
        <f t="shared" si="417"/>
        <v>2</v>
      </c>
      <c r="E1721" s="2">
        <f t="shared" ca="1" si="427"/>
        <v>8.4</v>
      </c>
      <c r="F1721" s="2">
        <f t="shared" ca="1" si="428"/>
        <v>218</v>
      </c>
      <c r="G1721" s="2">
        <f t="shared" ca="1" si="429"/>
        <v>102</v>
      </c>
      <c r="H1721" s="2">
        <f t="shared" ca="1" si="430"/>
        <v>8.4</v>
      </c>
      <c r="I1721" s="2">
        <f t="shared" ca="1" si="431"/>
        <v>6</v>
      </c>
      <c r="J1721" s="2">
        <f t="shared" ca="1" si="420"/>
        <v>12.600000000000001</v>
      </c>
      <c r="K1721" s="2">
        <f t="shared" ca="1" si="421"/>
        <v>2.1800000000000002</v>
      </c>
      <c r="L1721" s="2">
        <f t="shared" ca="1" si="422"/>
        <v>1.53</v>
      </c>
      <c r="M1721" s="2">
        <f t="shared" ca="1" si="423"/>
        <v>0.42000000000000004</v>
      </c>
      <c r="N1721" s="14">
        <f t="shared" ca="1" si="424"/>
        <v>0.24</v>
      </c>
      <c r="O1721" s="2">
        <f t="shared" ca="1" si="425"/>
        <v>4.37</v>
      </c>
      <c r="P1721" s="14">
        <f t="shared" ca="1" si="432"/>
        <v>1.5819209039548023</v>
      </c>
      <c r="Q1721" s="2">
        <f t="shared" ca="1" si="426"/>
        <v>87.005649717514132</v>
      </c>
      <c r="R1721" s="2">
        <f t="shared" ca="1" si="418"/>
        <v>91.375649717514136</v>
      </c>
      <c r="S1721" s="2">
        <v>0</v>
      </c>
      <c r="T1721" s="2">
        <v>0</v>
      </c>
      <c r="U1721" s="2">
        <v>0</v>
      </c>
      <c r="V1721" s="2">
        <v>0</v>
      </c>
      <c r="W1721" s="2">
        <f t="shared" ca="1" si="419"/>
        <v>103.97564971751413</v>
      </c>
    </row>
    <row r="1722" spans="1:23" hidden="1" x14ac:dyDescent="0.35">
      <c r="A1722" s="6" t="s">
        <v>84</v>
      </c>
      <c r="B1722" s="2" t="s">
        <v>139</v>
      </c>
      <c r="C1722" s="2" t="s">
        <v>109</v>
      </c>
      <c r="D1722" s="2">
        <f t="shared" ref="D1722:D1785" si="433">D1721</f>
        <v>2</v>
      </c>
      <c r="E1722" s="2">
        <f t="shared" ca="1" si="427"/>
        <v>8.8000000000000007</v>
      </c>
      <c r="F1722" s="2">
        <f t="shared" ca="1" si="428"/>
        <v>216</v>
      </c>
      <c r="G1722" s="2">
        <f t="shared" ca="1" si="429"/>
        <v>110</v>
      </c>
      <c r="H1722" s="2">
        <f t="shared" ca="1" si="430"/>
        <v>7.2</v>
      </c>
      <c r="I1722" s="2">
        <f t="shared" ca="1" si="431"/>
        <v>10</v>
      </c>
      <c r="J1722" s="2">
        <f t="shared" ca="1" si="420"/>
        <v>13.200000000000001</v>
      </c>
      <c r="K1722" s="2">
        <f t="shared" ca="1" si="421"/>
        <v>2.16</v>
      </c>
      <c r="L1722" s="2">
        <f t="shared" ca="1" si="422"/>
        <v>1.65</v>
      </c>
      <c r="M1722" s="2">
        <f t="shared" ca="1" si="423"/>
        <v>0.36000000000000004</v>
      </c>
      <c r="N1722" s="14">
        <f t="shared" ca="1" si="424"/>
        <v>0.3</v>
      </c>
      <c r="O1722" s="2">
        <f t="shared" ca="1" si="425"/>
        <v>4.47</v>
      </c>
      <c r="P1722" s="14">
        <f t="shared" ca="1" si="432"/>
        <v>1.3023255813953489</v>
      </c>
      <c r="Q1722" s="2">
        <f t="shared" ca="1" si="426"/>
        <v>71.627906976744185</v>
      </c>
      <c r="R1722" s="2">
        <f t="shared" ca="1" si="418"/>
        <v>76.097906976744184</v>
      </c>
      <c r="S1722" s="2">
        <v>0</v>
      </c>
      <c r="T1722" s="2">
        <v>0</v>
      </c>
      <c r="U1722" s="2">
        <v>0</v>
      </c>
      <c r="V1722" s="2">
        <v>0</v>
      </c>
      <c r="W1722" s="2">
        <f t="shared" ca="1" si="419"/>
        <v>89.297906976744187</v>
      </c>
    </row>
    <row r="1723" spans="1:23" hidden="1" x14ac:dyDescent="0.35">
      <c r="A1723" s="6" t="s">
        <v>85</v>
      </c>
      <c r="B1723" s="2" t="s">
        <v>139</v>
      </c>
      <c r="C1723" s="2" t="s">
        <v>109</v>
      </c>
      <c r="D1723" s="2">
        <f t="shared" si="433"/>
        <v>2</v>
      </c>
      <c r="E1723" s="2">
        <f t="shared" ca="1" si="427"/>
        <v>8.4</v>
      </c>
      <c r="F1723" s="2">
        <f t="shared" ca="1" si="428"/>
        <v>190</v>
      </c>
      <c r="G1723" s="2">
        <f t="shared" ca="1" si="429"/>
        <v>98</v>
      </c>
      <c r="H1723" s="2">
        <f t="shared" ca="1" si="430"/>
        <v>8.1999999999999993</v>
      </c>
      <c r="I1723" s="2">
        <f t="shared" ca="1" si="431"/>
        <v>8</v>
      </c>
      <c r="J1723" s="2">
        <f t="shared" ca="1" si="420"/>
        <v>12.600000000000001</v>
      </c>
      <c r="K1723" s="2">
        <f t="shared" ca="1" si="421"/>
        <v>1.9000000000000001</v>
      </c>
      <c r="L1723" s="2">
        <f t="shared" ca="1" si="422"/>
        <v>1.47</v>
      </c>
      <c r="M1723" s="2">
        <f t="shared" ca="1" si="423"/>
        <v>0.41</v>
      </c>
      <c r="N1723" s="14">
        <f t="shared" ca="1" si="424"/>
        <v>0.24</v>
      </c>
      <c r="O1723" s="2">
        <f t="shared" ca="1" si="425"/>
        <v>4.0200000000000005</v>
      </c>
      <c r="P1723" s="14">
        <f t="shared" ca="1" si="432"/>
        <v>1.2669683257918551</v>
      </c>
      <c r="Q1723" s="2">
        <f t="shared" ca="1" si="426"/>
        <v>69.68325791855203</v>
      </c>
      <c r="R1723" s="2">
        <f t="shared" ca="1" si="418"/>
        <v>73.703257918552026</v>
      </c>
      <c r="S1723" s="2">
        <v>0</v>
      </c>
      <c r="T1723" s="2">
        <v>0</v>
      </c>
      <c r="U1723" s="2">
        <v>0</v>
      </c>
      <c r="V1723" s="2">
        <v>0</v>
      </c>
      <c r="W1723" s="2">
        <f t="shared" ca="1" si="419"/>
        <v>86.303257918552021</v>
      </c>
    </row>
    <row r="1724" spans="1:23" hidden="1" x14ac:dyDescent="0.35">
      <c r="A1724" s="6" t="s">
        <v>86</v>
      </c>
      <c r="B1724" s="2" t="s">
        <v>139</v>
      </c>
      <c r="C1724" s="2" t="s">
        <v>109</v>
      </c>
      <c r="D1724" s="2">
        <f t="shared" si="433"/>
        <v>2</v>
      </c>
      <c r="E1724" s="2">
        <f t="shared" ca="1" si="427"/>
        <v>7.8</v>
      </c>
      <c r="F1724" s="2">
        <f t="shared" ca="1" si="428"/>
        <v>182</v>
      </c>
      <c r="G1724" s="2">
        <f t="shared" ca="1" si="429"/>
        <v>112</v>
      </c>
      <c r="H1724" s="2">
        <f t="shared" ca="1" si="430"/>
        <v>8.1999999999999993</v>
      </c>
      <c r="I1724" s="2">
        <f t="shared" ca="1" si="431"/>
        <v>8</v>
      </c>
      <c r="J1724" s="2">
        <f t="shared" ca="1" si="420"/>
        <v>11.7</v>
      </c>
      <c r="K1724" s="2">
        <f t="shared" ca="1" si="421"/>
        <v>1.82</v>
      </c>
      <c r="L1724" s="2">
        <f t="shared" ca="1" si="422"/>
        <v>1.68</v>
      </c>
      <c r="M1724" s="2">
        <f t="shared" ca="1" si="423"/>
        <v>0.41</v>
      </c>
      <c r="N1724" s="14">
        <f t="shared" ca="1" si="424"/>
        <v>0.16</v>
      </c>
      <c r="O1724" s="2">
        <f t="shared" ca="1" si="425"/>
        <v>4.07</v>
      </c>
      <c r="P1724" s="14">
        <f t="shared" ca="1" si="432"/>
        <v>1.1914893617021276</v>
      </c>
      <c r="Q1724" s="2">
        <f t="shared" ca="1" si="426"/>
        <v>65.531914893617014</v>
      </c>
      <c r="R1724" s="2">
        <f t="shared" ca="1" si="418"/>
        <v>69.601914893617021</v>
      </c>
      <c r="S1724" s="2">
        <v>0</v>
      </c>
      <c r="T1724" s="2">
        <v>0</v>
      </c>
      <c r="U1724" s="2">
        <v>0</v>
      </c>
      <c r="V1724" s="2">
        <v>0</v>
      </c>
      <c r="W1724" s="2">
        <f t="shared" ca="1" si="419"/>
        <v>81.301914893617024</v>
      </c>
    </row>
    <row r="1725" spans="1:23" hidden="1" x14ac:dyDescent="0.35">
      <c r="A1725" s="6" t="s">
        <v>87</v>
      </c>
      <c r="B1725" s="2" t="s">
        <v>139</v>
      </c>
      <c r="C1725" s="2" t="s">
        <v>109</v>
      </c>
      <c r="D1725" s="2">
        <f t="shared" si="433"/>
        <v>2</v>
      </c>
      <c r="E1725" s="2">
        <f t="shared" ca="1" si="427"/>
        <v>9</v>
      </c>
      <c r="F1725" s="2">
        <f t="shared" ca="1" si="428"/>
        <v>190</v>
      </c>
      <c r="G1725" s="2">
        <f t="shared" ca="1" si="429"/>
        <v>102</v>
      </c>
      <c r="H1725" s="2">
        <f t="shared" ca="1" si="430"/>
        <v>9</v>
      </c>
      <c r="I1725" s="2">
        <f t="shared" ca="1" si="431"/>
        <v>12</v>
      </c>
      <c r="J1725" s="2">
        <f t="shared" ca="1" si="420"/>
        <v>13.5</v>
      </c>
      <c r="K1725" s="2">
        <f t="shared" ca="1" si="421"/>
        <v>1.9000000000000001</v>
      </c>
      <c r="L1725" s="2">
        <f t="shared" ca="1" si="422"/>
        <v>1.53</v>
      </c>
      <c r="M1725" s="2">
        <f t="shared" ca="1" si="423"/>
        <v>0.45</v>
      </c>
      <c r="N1725" s="14">
        <f t="shared" ca="1" si="424"/>
        <v>0.24</v>
      </c>
      <c r="O1725" s="2">
        <f t="shared" ca="1" si="425"/>
        <v>4.12</v>
      </c>
      <c r="P1725" s="14">
        <f t="shared" ca="1" si="432"/>
        <v>1.1244979919678715</v>
      </c>
      <c r="Q1725" s="2">
        <f t="shared" ca="1" si="426"/>
        <v>61.847389558232933</v>
      </c>
      <c r="R1725" s="2">
        <f t="shared" ca="1" si="418"/>
        <v>65.967389558232938</v>
      </c>
      <c r="S1725" s="2">
        <v>0</v>
      </c>
      <c r="T1725" s="2">
        <v>0</v>
      </c>
      <c r="U1725" s="2">
        <v>0</v>
      </c>
      <c r="V1725" s="2">
        <v>0</v>
      </c>
      <c r="W1725" s="2">
        <f t="shared" ca="1" si="419"/>
        <v>79.467389558232938</v>
      </c>
    </row>
    <row r="1726" spans="1:23" hidden="1" x14ac:dyDescent="0.35">
      <c r="A1726" s="6" t="s">
        <v>88</v>
      </c>
      <c r="B1726" s="2" t="s">
        <v>139</v>
      </c>
      <c r="C1726" s="2" t="s">
        <v>109</v>
      </c>
      <c r="D1726" s="2">
        <f t="shared" si="433"/>
        <v>2</v>
      </c>
      <c r="E1726" s="2">
        <f t="shared" ca="1" si="427"/>
        <v>7</v>
      </c>
      <c r="F1726" s="2">
        <f t="shared" ca="1" si="428"/>
        <v>206</v>
      </c>
      <c r="G1726" s="2">
        <f t="shared" ca="1" si="429"/>
        <v>116</v>
      </c>
      <c r="H1726" s="2">
        <f t="shared" ca="1" si="430"/>
        <v>8.1999999999999993</v>
      </c>
      <c r="I1726" s="2">
        <f t="shared" ca="1" si="431"/>
        <v>14</v>
      </c>
      <c r="J1726" s="2">
        <f t="shared" ca="1" si="420"/>
        <v>10.5</v>
      </c>
      <c r="K1726" s="2">
        <f t="shared" ca="1" si="421"/>
        <v>2.06</v>
      </c>
      <c r="L1726" s="2">
        <f t="shared" ca="1" si="422"/>
        <v>1.74</v>
      </c>
      <c r="M1726" s="2">
        <f t="shared" ca="1" si="423"/>
        <v>0.41</v>
      </c>
      <c r="N1726" s="14">
        <f t="shared" ca="1" si="424"/>
        <v>0.28000000000000003</v>
      </c>
      <c r="O1726" s="2">
        <f t="shared" ca="1" si="425"/>
        <v>4.49</v>
      </c>
      <c r="P1726" s="14">
        <f t="shared" ca="1" si="432"/>
        <v>1.2173913043478262</v>
      </c>
      <c r="Q1726" s="2">
        <f t="shared" ca="1" si="426"/>
        <v>66.956521739130437</v>
      </c>
      <c r="R1726" s="2">
        <f t="shared" ca="1" si="418"/>
        <v>71.446521739130432</v>
      </c>
      <c r="S1726" s="2">
        <v>0</v>
      </c>
      <c r="T1726" s="2">
        <v>0</v>
      </c>
      <c r="U1726" s="2">
        <v>0</v>
      </c>
      <c r="V1726" s="2">
        <v>0</v>
      </c>
      <c r="W1726" s="2">
        <f t="shared" ca="1" si="419"/>
        <v>81.946521739130432</v>
      </c>
    </row>
    <row r="1727" spans="1:23" hidden="1" x14ac:dyDescent="0.35">
      <c r="A1727" s="6" t="s">
        <v>89</v>
      </c>
      <c r="B1727" s="2" t="s">
        <v>139</v>
      </c>
      <c r="C1727" s="2" t="s">
        <v>109</v>
      </c>
      <c r="D1727" s="2">
        <f t="shared" si="433"/>
        <v>2</v>
      </c>
      <c r="E1727" s="2">
        <f t="shared" ca="1" si="427"/>
        <v>7.2</v>
      </c>
      <c r="F1727" s="2">
        <f t="shared" ca="1" si="428"/>
        <v>200</v>
      </c>
      <c r="G1727" s="2">
        <f t="shared" ca="1" si="429"/>
        <v>90</v>
      </c>
      <c r="H1727" s="2">
        <f t="shared" ca="1" si="430"/>
        <v>7.8</v>
      </c>
      <c r="I1727" s="2">
        <f t="shared" ca="1" si="431"/>
        <v>12</v>
      </c>
      <c r="J1727" s="2">
        <f t="shared" ca="1" si="420"/>
        <v>10.8</v>
      </c>
      <c r="K1727" s="2">
        <f t="shared" ca="1" si="421"/>
        <v>2</v>
      </c>
      <c r="L1727" s="2">
        <f t="shared" ca="1" si="422"/>
        <v>1.3499999999999999</v>
      </c>
      <c r="M1727" s="2">
        <f t="shared" ca="1" si="423"/>
        <v>0.39</v>
      </c>
      <c r="N1727" s="14">
        <f t="shared" ca="1" si="424"/>
        <v>0.24</v>
      </c>
      <c r="O1727" s="2">
        <f t="shared" ca="1" si="425"/>
        <v>3.9799999999999995</v>
      </c>
      <c r="P1727" s="14">
        <f t="shared" ca="1" si="432"/>
        <v>1.1475409836065573</v>
      </c>
      <c r="Q1727" s="2">
        <f t="shared" ca="1" si="426"/>
        <v>63.114754098360649</v>
      </c>
      <c r="R1727" s="2">
        <f t="shared" ca="1" si="418"/>
        <v>67.094754098360653</v>
      </c>
      <c r="S1727" s="2">
        <v>0</v>
      </c>
      <c r="T1727" s="2">
        <v>0</v>
      </c>
      <c r="U1727" s="2">
        <v>0</v>
      </c>
      <c r="V1727" s="2">
        <v>0</v>
      </c>
      <c r="W1727" s="2">
        <f t="shared" ca="1" si="419"/>
        <v>77.89475409836065</v>
      </c>
    </row>
    <row r="1728" spans="1:23" hidden="1" x14ac:dyDescent="0.35">
      <c r="A1728" s="6" t="s">
        <v>90</v>
      </c>
      <c r="B1728" s="2" t="s">
        <v>139</v>
      </c>
      <c r="C1728" s="2" t="s">
        <v>109</v>
      </c>
      <c r="D1728" s="2">
        <f t="shared" si="433"/>
        <v>2</v>
      </c>
      <c r="E1728" s="2">
        <f t="shared" ca="1" si="427"/>
        <v>8.6</v>
      </c>
      <c r="F1728" s="2">
        <f t="shared" ca="1" si="428"/>
        <v>206</v>
      </c>
      <c r="G1728" s="2">
        <f t="shared" ca="1" si="429"/>
        <v>116</v>
      </c>
      <c r="H1728" s="2">
        <f t="shared" ca="1" si="430"/>
        <v>9</v>
      </c>
      <c r="I1728" s="2">
        <f t="shared" ca="1" si="431"/>
        <v>4</v>
      </c>
      <c r="J1728" s="2">
        <f t="shared" ca="1" si="420"/>
        <v>12.899999999999999</v>
      </c>
      <c r="K1728" s="2">
        <f t="shared" ca="1" si="421"/>
        <v>2.06</v>
      </c>
      <c r="L1728" s="2">
        <f t="shared" ca="1" si="422"/>
        <v>1.74</v>
      </c>
      <c r="M1728" s="2">
        <f t="shared" ca="1" si="423"/>
        <v>0.45</v>
      </c>
      <c r="N1728" s="14">
        <f t="shared" ca="1" si="424"/>
        <v>0.12</v>
      </c>
      <c r="O1728" s="2">
        <f t="shared" ca="1" si="425"/>
        <v>4.37</v>
      </c>
      <c r="P1728" s="14">
        <f t="shared" ca="1" si="432"/>
        <v>1.8300653594771241</v>
      </c>
      <c r="Q1728" s="2">
        <f t="shared" ca="1" si="426"/>
        <v>100.65359477124183</v>
      </c>
      <c r="R1728" s="2">
        <f t="shared" ca="1" si="418"/>
        <v>105.02359477124183</v>
      </c>
      <c r="S1728" s="2">
        <v>0</v>
      </c>
      <c r="T1728" s="2">
        <v>0</v>
      </c>
      <c r="U1728" s="2">
        <v>0</v>
      </c>
      <c r="V1728" s="2">
        <v>0</v>
      </c>
      <c r="W1728" s="2">
        <f t="shared" ca="1" si="419"/>
        <v>117.92359477124182</v>
      </c>
    </row>
    <row r="1729" spans="1:23" hidden="1" x14ac:dyDescent="0.35">
      <c r="A1729" s="6" t="s">
        <v>91</v>
      </c>
      <c r="B1729" s="2" t="s">
        <v>139</v>
      </c>
      <c r="C1729" s="2" t="s">
        <v>109</v>
      </c>
      <c r="D1729" s="2">
        <f t="shared" si="433"/>
        <v>2</v>
      </c>
      <c r="E1729" s="2">
        <f t="shared" ca="1" si="427"/>
        <v>8.6</v>
      </c>
      <c r="F1729" s="2">
        <f t="shared" ca="1" si="428"/>
        <v>190</v>
      </c>
      <c r="G1729" s="2">
        <f t="shared" ca="1" si="429"/>
        <v>92</v>
      </c>
      <c r="H1729" s="2">
        <f t="shared" ca="1" si="430"/>
        <v>8.8000000000000007</v>
      </c>
      <c r="I1729" s="2">
        <f t="shared" ca="1" si="431"/>
        <v>4</v>
      </c>
      <c r="J1729" s="2">
        <f t="shared" ca="1" si="420"/>
        <v>12.899999999999999</v>
      </c>
      <c r="K1729" s="2">
        <f t="shared" ca="1" si="421"/>
        <v>1.9000000000000001</v>
      </c>
      <c r="L1729" s="2">
        <f t="shared" ca="1" si="422"/>
        <v>1.38</v>
      </c>
      <c r="M1729" s="2">
        <f t="shared" ca="1" si="423"/>
        <v>0.44000000000000006</v>
      </c>
      <c r="N1729" s="14">
        <f t="shared" ca="1" si="424"/>
        <v>0.12</v>
      </c>
      <c r="O1729" s="2">
        <f t="shared" ca="1" si="425"/>
        <v>3.8400000000000003</v>
      </c>
      <c r="P1729" s="14">
        <f t="shared" ca="1" si="432"/>
        <v>1.2785388127853881</v>
      </c>
      <c r="Q1729" s="2">
        <f t="shared" ca="1" si="426"/>
        <v>70.319634703196343</v>
      </c>
      <c r="R1729" s="2">
        <f t="shared" ca="1" si="418"/>
        <v>74.159634703196346</v>
      </c>
      <c r="S1729" s="2">
        <v>0</v>
      </c>
      <c r="T1729" s="2">
        <v>0</v>
      </c>
      <c r="U1729" s="2">
        <v>0</v>
      </c>
      <c r="V1729" s="2">
        <v>0</v>
      </c>
      <c r="W1729" s="2">
        <f t="shared" ca="1" si="419"/>
        <v>87.059634703196338</v>
      </c>
    </row>
    <row r="1730" spans="1:23" hidden="1" x14ac:dyDescent="0.35">
      <c r="A1730" s="6" t="s">
        <v>92</v>
      </c>
      <c r="B1730" s="2" t="s">
        <v>139</v>
      </c>
      <c r="C1730" s="2" t="s">
        <v>109</v>
      </c>
      <c r="D1730" s="2">
        <f t="shared" si="433"/>
        <v>2</v>
      </c>
      <c r="E1730" s="2">
        <f t="shared" ca="1" si="427"/>
        <v>8.4</v>
      </c>
      <c r="F1730" s="2">
        <f t="shared" ca="1" si="428"/>
        <v>206</v>
      </c>
      <c r="G1730" s="2">
        <f t="shared" ca="1" si="429"/>
        <v>96</v>
      </c>
      <c r="H1730" s="2">
        <f t="shared" ca="1" si="430"/>
        <v>7</v>
      </c>
      <c r="I1730" s="2">
        <f t="shared" ca="1" si="431"/>
        <v>12</v>
      </c>
      <c r="J1730" s="2">
        <f t="shared" ca="1" si="420"/>
        <v>12.600000000000001</v>
      </c>
      <c r="K1730" s="2">
        <f t="shared" ca="1" si="421"/>
        <v>2.06</v>
      </c>
      <c r="L1730" s="2">
        <f t="shared" ca="1" si="422"/>
        <v>1.44</v>
      </c>
      <c r="M1730" s="2">
        <f t="shared" ca="1" si="423"/>
        <v>0.35000000000000003</v>
      </c>
      <c r="N1730" s="14">
        <f t="shared" ca="1" si="424"/>
        <v>0.48</v>
      </c>
      <c r="O1730" s="2">
        <f t="shared" ca="1" si="425"/>
        <v>4.33</v>
      </c>
      <c r="P1730" s="14">
        <f t="shared" ca="1" si="432"/>
        <v>1.75</v>
      </c>
      <c r="Q1730" s="2">
        <f t="shared" ca="1" si="426"/>
        <v>96.25</v>
      </c>
      <c r="R1730" s="2">
        <f t="shared" ref="R1730:R1793" ca="1" si="434">SUM(Q1730,O1730)</f>
        <v>100.58</v>
      </c>
      <c r="S1730" s="2">
        <v>0</v>
      </c>
      <c r="T1730" s="2">
        <v>0</v>
      </c>
      <c r="U1730" s="2">
        <v>0</v>
      </c>
      <c r="V1730" s="2">
        <v>0</v>
      </c>
      <c r="W1730" s="2">
        <f t="shared" ref="W1730:W1793" ca="1" si="435">SUM(R1730:V1730,J1730)</f>
        <v>113.18</v>
      </c>
    </row>
    <row r="1731" spans="1:23" hidden="1" x14ac:dyDescent="0.35">
      <c r="A1731" s="6" t="s">
        <v>93</v>
      </c>
      <c r="B1731" s="2" t="s">
        <v>139</v>
      </c>
      <c r="C1731" s="2" t="s">
        <v>109</v>
      </c>
      <c r="D1731" s="2">
        <f t="shared" si="433"/>
        <v>2</v>
      </c>
      <c r="E1731" s="2">
        <f t="shared" ca="1" si="427"/>
        <v>7.2</v>
      </c>
      <c r="F1731" s="2">
        <f t="shared" ca="1" si="428"/>
        <v>196</v>
      </c>
      <c r="G1731" s="2">
        <f t="shared" ca="1" si="429"/>
        <v>120</v>
      </c>
      <c r="H1731" s="2">
        <f t="shared" ca="1" si="430"/>
        <v>7.2</v>
      </c>
      <c r="I1731" s="2">
        <f t="shared" ca="1" si="431"/>
        <v>6</v>
      </c>
      <c r="J1731" s="2">
        <f t="shared" ref="J1731:J1794" ca="1" si="436">1.5*E1731</f>
        <v>10.8</v>
      </c>
      <c r="K1731" s="2">
        <f t="shared" ref="K1731:K1794" ca="1" si="437">0.01*F1731</f>
        <v>1.96</v>
      </c>
      <c r="L1731" s="2">
        <f t="shared" ref="L1731:L1794" ca="1" si="438">0.015*G1731</f>
        <v>1.7999999999999998</v>
      </c>
      <c r="M1731" s="2">
        <f t="shared" ref="M1731:M1794" ca="1" si="439">0.05*H1731</f>
        <v>0.36000000000000004</v>
      </c>
      <c r="N1731" s="14">
        <f t="shared" ref="N1731:N1794" ca="1" si="440">(RANDBETWEEN(2,5)/100)*I1731</f>
        <v>0.24</v>
      </c>
      <c r="O1731" s="2">
        <f t="shared" ref="O1731:O1794" ca="1" si="441">SUM(K1731:N1731)</f>
        <v>4.3600000000000003</v>
      </c>
      <c r="P1731" s="14">
        <f t="shared" ca="1" si="432"/>
        <v>1.2962962962962963</v>
      </c>
      <c r="Q1731" s="2">
        <f t="shared" ref="Q1731:Q1794" ca="1" si="442">(55*P1731)</f>
        <v>71.296296296296291</v>
      </c>
      <c r="R1731" s="2">
        <f t="shared" ca="1" si="434"/>
        <v>75.65629629629629</v>
      </c>
      <c r="S1731" s="2">
        <v>0</v>
      </c>
      <c r="T1731" s="2">
        <v>0</v>
      </c>
      <c r="U1731" s="2">
        <v>0</v>
      </c>
      <c r="V1731" s="2">
        <v>0</v>
      </c>
      <c r="W1731" s="2">
        <f t="shared" ca="1" si="435"/>
        <v>86.456296296296287</v>
      </c>
    </row>
    <row r="1732" spans="1:23" hidden="1" x14ac:dyDescent="0.35">
      <c r="A1732" s="6" t="s">
        <v>94</v>
      </c>
      <c r="B1732" s="2" t="s">
        <v>139</v>
      </c>
      <c r="C1732" s="2" t="s">
        <v>109</v>
      </c>
      <c r="D1732" s="2">
        <f t="shared" si="433"/>
        <v>2</v>
      </c>
      <c r="E1732" s="2">
        <f t="shared" ca="1" si="427"/>
        <v>7</v>
      </c>
      <c r="F1732" s="2">
        <f t="shared" ca="1" si="428"/>
        <v>204</v>
      </c>
      <c r="G1732" s="2">
        <f t="shared" ca="1" si="429"/>
        <v>90</v>
      </c>
      <c r="H1732" s="2">
        <f t="shared" ca="1" si="430"/>
        <v>8</v>
      </c>
      <c r="I1732" s="2">
        <f t="shared" ca="1" si="431"/>
        <v>8</v>
      </c>
      <c r="J1732" s="2">
        <f t="shared" ca="1" si="436"/>
        <v>10.5</v>
      </c>
      <c r="K1732" s="2">
        <f t="shared" ca="1" si="437"/>
        <v>2.04</v>
      </c>
      <c r="L1732" s="2">
        <f t="shared" ca="1" si="438"/>
        <v>1.3499999999999999</v>
      </c>
      <c r="M1732" s="2">
        <f t="shared" ca="1" si="439"/>
        <v>0.4</v>
      </c>
      <c r="N1732" s="14">
        <f t="shared" ca="1" si="440"/>
        <v>0.16</v>
      </c>
      <c r="O1732" s="2">
        <f t="shared" ca="1" si="441"/>
        <v>3.9499999999999997</v>
      </c>
      <c r="P1732" s="14">
        <f t="shared" ca="1" si="432"/>
        <v>1.5135135135135136</v>
      </c>
      <c r="Q1732" s="2">
        <f t="shared" ca="1" si="442"/>
        <v>83.243243243243242</v>
      </c>
      <c r="R1732" s="2">
        <f t="shared" ca="1" si="434"/>
        <v>87.193243243243245</v>
      </c>
      <c r="S1732" s="2">
        <v>0</v>
      </c>
      <c r="T1732" s="2">
        <v>0</v>
      </c>
      <c r="U1732" s="2">
        <v>0</v>
      </c>
      <c r="V1732" s="2">
        <v>0</v>
      </c>
      <c r="W1732" s="2">
        <f t="shared" ca="1" si="435"/>
        <v>97.693243243243245</v>
      </c>
    </row>
    <row r="1733" spans="1:23" x14ac:dyDescent="0.35">
      <c r="A1733" s="6" t="s">
        <v>95</v>
      </c>
      <c r="B1733" s="2" t="s">
        <v>139</v>
      </c>
      <c r="C1733" s="2" t="s">
        <v>109</v>
      </c>
      <c r="D1733" s="2">
        <f t="shared" si="433"/>
        <v>2</v>
      </c>
      <c r="E1733" s="2">
        <f t="shared" ca="1" si="427"/>
        <v>8.6</v>
      </c>
      <c r="F1733" s="2">
        <f t="shared" ca="1" si="428"/>
        <v>204</v>
      </c>
      <c r="G1733" s="2">
        <f t="shared" ca="1" si="429"/>
        <v>96</v>
      </c>
      <c r="H1733" s="2">
        <f t="shared" ca="1" si="430"/>
        <v>8.1999999999999993</v>
      </c>
      <c r="I1733" s="2">
        <f t="shared" ca="1" si="431"/>
        <v>6</v>
      </c>
      <c r="J1733" s="2">
        <f t="shared" ca="1" si="436"/>
        <v>12.899999999999999</v>
      </c>
      <c r="K1733" s="2">
        <f t="shared" ca="1" si="437"/>
        <v>2.04</v>
      </c>
      <c r="L1733" s="2">
        <f t="shared" ca="1" si="438"/>
        <v>1.44</v>
      </c>
      <c r="M1733" s="2">
        <f t="shared" ca="1" si="439"/>
        <v>0.41</v>
      </c>
      <c r="N1733" s="14">
        <f t="shared" ca="1" si="440"/>
        <v>0.12</v>
      </c>
      <c r="O1733" s="2">
        <f t="shared" ca="1" si="441"/>
        <v>4.01</v>
      </c>
      <c r="P1733" s="14">
        <f t="shared" ca="1" si="432"/>
        <v>1.8181818181818181</v>
      </c>
      <c r="Q1733" s="2">
        <f t="shared" ca="1" si="442"/>
        <v>100</v>
      </c>
      <c r="R1733" s="2">
        <f t="shared" ca="1" si="434"/>
        <v>104.01</v>
      </c>
      <c r="S1733" s="2">
        <v>0</v>
      </c>
      <c r="T1733" s="2">
        <v>0</v>
      </c>
      <c r="U1733" s="2">
        <v>0</v>
      </c>
      <c r="V1733" s="2">
        <v>0</v>
      </c>
      <c r="W1733" s="2">
        <f t="shared" ca="1" si="435"/>
        <v>116.91</v>
      </c>
    </row>
    <row r="1734" spans="1:23" hidden="1" x14ac:dyDescent="0.35">
      <c r="A1734" s="6" t="s">
        <v>96</v>
      </c>
      <c r="B1734" s="2" t="s">
        <v>139</v>
      </c>
      <c r="C1734" s="2" t="s">
        <v>109</v>
      </c>
      <c r="D1734" s="2">
        <f t="shared" si="433"/>
        <v>2</v>
      </c>
      <c r="E1734" s="2">
        <f t="shared" ca="1" si="427"/>
        <v>7.4</v>
      </c>
      <c r="F1734" s="2">
        <f t="shared" ca="1" si="428"/>
        <v>214</v>
      </c>
      <c r="G1734" s="2">
        <f t="shared" ca="1" si="429"/>
        <v>110</v>
      </c>
      <c r="H1734" s="2">
        <f t="shared" ca="1" si="430"/>
        <v>8</v>
      </c>
      <c r="I1734" s="2">
        <f t="shared" ca="1" si="431"/>
        <v>8</v>
      </c>
      <c r="J1734" s="2">
        <f t="shared" ca="1" si="436"/>
        <v>11.100000000000001</v>
      </c>
      <c r="K1734" s="2">
        <f t="shared" ca="1" si="437"/>
        <v>2.14</v>
      </c>
      <c r="L1734" s="2">
        <f t="shared" ca="1" si="438"/>
        <v>1.65</v>
      </c>
      <c r="M1734" s="2">
        <f t="shared" ca="1" si="439"/>
        <v>0.4</v>
      </c>
      <c r="N1734" s="14">
        <f t="shared" ca="1" si="440"/>
        <v>0.24</v>
      </c>
      <c r="O1734" s="2">
        <f t="shared" ca="1" si="441"/>
        <v>4.4300000000000006</v>
      </c>
      <c r="P1734" s="14">
        <f t="shared" ca="1" si="432"/>
        <v>1.1864406779661016</v>
      </c>
      <c r="Q1734" s="2">
        <f t="shared" ca="1" si="442"/>
        <v>65.254237288135585</v>
      </c>
      <c r="R1734" s="2">
        <f t="shared" ca="1" si="434"/>
        <v>69.684237288135591</v>
      </c>
      <c r="S1734" s="2">
        <v>0</v>
      </c>
      <c r="T1734" s="2">
        <v>0</v>
      </c>
      <c r="U1734" s="2">
        <v>0</v>
      </c>
      <c r="V1734" s="2">
        <v>0</v>
      </c>
      <c r="W1734" s="2">
        <f t="shared" ca="1" si="435"/>
        <v>80.784237288135586</v>
      </c>
    </row>
    <row r="1735" spans="1:23" hidden="1" x14ac:dyDescent="0.35">
      <c r="A1735" s="6" t="s">
        <v>97</v>
      </c>
      <c r="B1735" s="2" t="s">
        <v>139</v>
      </c>
      <c r="C1735" s="2" t="s">
        <v>109</v>
      </c>
      <c r="D1735" s="2">
        <f t="shared" si="433"/>
        <v>2</v>
      </c>
      <c r="E1735" s="2">
        <f t="shared" ca="1" si="427"/>
        <v>8.6</v>
      </c>
      <c r="F1735" s="2">
        <f t="shared" ca="1" si="428"/>
        <v>204</v>
      </c>
      <c r="G1735" s="2">
        <f t="shared" ca="1" si="429"/>
        <v>106</v>
      </c>
      <c r="H1735" s="2">
        <f t="shared" ca="1" si="430"/>
        <v>8.4</v>
      </c>
      <c r="I1735" s="2">
        <f t="shared" ca="1" si="431"/>
        <v>6</v>
      </c>
      <c r="J1735" s="2">
        <f t="shared" ca="1" si="436"/>
        <v>12.899999999999999</v>
      </c>
      <c r="K1735" s="2">
        <f t="shared" ca="1" si="437"/>
        <v>2.04</v>
      </c>
      <c r="L1735" s="2">
        <f t="shared" ca="1" si="438"/>
        <v>1.5899999999999999</v>
      </c>
      <c r="M1735" s="2">
        <f t="shared" ca="1" si="439"/>
        <v>0.42000000000000004</v>
      </c>
      <c r="N1735" s="14">
        <f t="shared" ca="1" si="440"/>
        <v>0.18</v>
      </c>
      <c r="O1735" s="2">
        <f t="shared" ca="1" si="441"/>
        <v>4.2299999999999995</v>
      </c>
      <c r="P1735" s="14">
        <f t="shared" ca="1" si="432"/>
        <v>1.5469613259668509</v>
      </c>
      <c r="Q1735" s="2">
        <f t="shared" ca="1" si="442"/>
        <v>85.082872928176798</v>
      </c>
      <c r="R1735" s="2">
        <f t="shared" ca="1" si="434"/>
        <v>89.312872928176802</v>
      </c>
      <c r="S1735" s="2">
        <v>0</v>
      </c>
      <c r="T1735" s="2">
        <v>0</v>
      </c>
      <c r="U1735" s="2">
        <v>0</v>
      </c>
      <c r="V1735" s="2">
        <v>0</v>
      </c>
      <c r="W1735" s="2">
        <f t="shared" ca="1" si="435"/>
        <v>102.21287292817681</v>
      </c>
    </row>
    <row r="1736" spans="1:23" hidden="1" x14ac:dyDescent="0.35">
      <c r="A1736" s="6" t="s">
        <v>62</v>
      </c>
      <c r="B1736" s="2" t="s">
        <v>140</v>
      </c>
      <c r="C1736" s="2" t="s">
        <v>109</v>
      </c>
      <c r="D1736" s="2">
        <f t="shared" si="433"/>
        <v>2</v>
      </c>
      <c r="E1736" s="2">
        <f t="shared" ca="1" si="427"/>
        <v>8.4</v>
      </c>
      <c r="F1736" s="2">
        <f t="shared" ca="1" si="428"/>
        <v>210</v>
      </c>
      <c r="G1736" s="2">
        <f t="shared" ca="1" si="429"/>
        <v>92</v>
      </c>
      <c r="H1736" s="2">
        <f t="shared" ca="1" si="430"/>
        <v>7.2</v>
      </c>
      <c r="I1736" s="2">
        <f t="shared" ca="1" si="431"/>
        <v>14</v>
      </c>
      <c r="J1736" s="2">
        <f t="shared" ca="1" si="436"/>
        <v>12.600000000000001</v>
      </c>
      <c r="K1736" s="2">
        <f t="shared" ca="1" si="437"/>
        <v>2.1</v>
      </c>
      <c r="L1736" s="2">
        <f t="shared" ca="1" si="438"/>
        <v>1.38</v>
      </c>
      <c r="M1736" s="2">
        <f t="shared" ca="1" si="439"/>
        <v>0.36000000000000004</v>
      </c>
      <c r="N1736" s="14">
        <f t="shared" ca="1" si="440"/>
        <v>0.56000000000000005</v>
      </c>
      <c r="O1736" s="2">
        <f t="shared" ca="1" si="441"/>
        <v>4.4000000000000004</v>
      </c>
      <c r="P1736" s="14">
        <f t="shared" ca="1" si="432"/>
        <v>1.75</v>
      </c>
      <c r="Q1736" s="2">
        <f t="shared" ca="1" si="442"/>
        <v>96.25</v>
      </c>
      <c r="R1736" s="2">
        <f t="shared" ca="1" si="434"/>
        <v>100.65</v>
      </c>
      <c r="S1736" s="2">
        <v>0</v>
      </c>
      <c r="T1736" s="2">
        <v>0</v>
      </c>
      <c r="U1736" s="2">
        <v>0</v>
      </c>
      <c r="V1736" s="2">
        <v>0</v>
      </c>
      <c r="W1736" s="2">
        <f t="shared" ca="1" si="435"/>
        <v>113.25</v>
      </c>
    </row>
    <row r="1737" spans="1:23" hidden="1" x14ac:dyDescent="0.35">
      <c r="A1737" s="6" t="s">
        <v>63</v>
      </c>
      <c r="B1737" s="2" t="s">
        <v>140</v>
      </c>
      <c r="C1737" s="2" t="s">
        <v>109</v>
      </c>
      <c r="D1737" s="2">
        <f t="shared" si="433"/>
        <v>2</v>
      </c>
      <c r="E1737" s="2">
        <f t="shared" ca="1" si="427"/>
        <v>8.8000000000000007</v>
      </c>
      <c r="F1737" s="2">
        <f t="shared" ca="1" si="428"/>
        <v>202</v>
      </c>
      <c r="G1737" s="2">
        <f t="shared" ca="1" si="429"/>
        <v>116</v>
      </c>
      <c r="H1737" s="2">
        <f t="shared" ca="1" si="430"/>
        <v>8.4</v>
      </c>
      <c r="I1737" s="2">
        <f t="shared" ca="1" si="431"/>
        <v>10</v>
      </c>
      <c r="J1737" s="2">
        <f t="shared" ca="1" si="436"/>
        <v>13.200000000000001</v>
      </c>
      <c r="K1737" s="2">
        <f t="shared" ca="1" si="437"/>
        <v>2.02</v>
      </c>
      <c r="L1737" s="2">
        <f t="shared" ca="1" si="438"/>
        <v>1.74</v>
      </c>
      <c r="M1737" s="2">
        <f t="shared" ca="1" si="439"/>
        <v>0.42000000000000004</v>
      </c>
      <c r="N1737" s="14">
        <f t="shared" ca="1" si="440"/>
        <v>0.5</v>
      </c>
      <c r="O1737" s="2">
        <f t="shared" ca="1" si="441"/>
        <v>4.68</v>
      </c>
      <c r="P1737" s="14">
        <f t="shared" ca="1" si="432"/>
        <v>1.1618257261410789</v>
      </c>
      <c r="Q1737" s="2">
        <f t="shared" ca="1" si="442"/>
        <v>63.900414937759344</v>
      </c>
      <c r="R1737" s="2">
        <f t="shared" ca="1" si="434"/>
        <v>68.580414937759343</v>
      </c>
      <c r="S1737" s="2">
        <v>0</v>
      </c>
      <c r="T1737" s="2">
        <v>0</v>
      </c>
      <c r="U1737" s="2">
        <v>0</v>
      </c>
      <c r="V1737" s="2">
        <v>0</v>
      </c>
      <c r="W1737" s="2">
        <f t="shared" ca="1" si="435"/>
        <v>81.780414937759346</v>
      </c>
    </row>
    <row r="1738" spans="1:23" hidden="1" x14ac:dyDescent="0.35">
      <c r="A1738" s="6" t="s">
        <v>64</v>
      </c>
      <c r="B1738" s="2" t="s">
        <v>140</v>
      </c>
      <c r="C1738" s="2" t="s">
        <v>109</v>
      </c>
      <c r="D1738" s="2">
        <f t="shared" si="433"/>
        <v>2</v>
      </c>
      <c r="E1738" s="2">
        <f t="shared" ca="1" si="427"/>
        <v>9</v>
      </c>
      <c r="F1738" s="2">
        <f t="shared" ca="1" si="428"/>
        <v>190</v>
      </c>
      <c r="G1738" s="2">
        <f t="shared" ca="1" si="429"/>
        <v>94</v>
      </c>
      <c r="H1738" s="2">
        <f t="shared" ca="1" si="430"/>
        <v>7.8</v>
      </c>
      <c r="I1738" s="2">
        <f t="shared" ca="1" si="431"/>
        <v>8</v>
      </c>
      <c r="J1738" s="2">
        <f t="shared" ca="1" si="436"/>
        <v>13.5</v>
      </c>
      <c r="K1738" s="2">
        <f t="shared" ca="1" si="437"/>
        <v>1.9000000000000001</v>
      </c>
      <c r="L1738" s="2">
        <f t="shared" ca="1" si="438"/>
        <v>1.41</v>
      </c>
      <c r="M1738" s="2">
        <f t="shared" ca="1" si="439"/>
        <v>0.39</v>
      </c>
      <c r="N1738" s="14">
        <f t="shared" ca="1" si="440"/>
        <v>0.16</v>
      </c>
      <c r="O1738" s="2">
        <f t="shared" ca="1" si="441"/>
        <v>3.8600000000000003</v>
      </c>
      <c r="P1738" s="14">
        <f t="shared" ca="1" si="432"/>
        <v>1.2727272727272727</v>
      </c>
      <c r="Q1738" s="2">
        <f t="shared" ca="1" si="442"/>
        <v>70</v>
      </c>
      <c r="R1738" s="2">
        <f t="shared" ca="1" si="434"/>
        <v>73.86</v>
      </c>
      <c r="S1738" s="2">
        <v>0</v>
      </c>
      <c r="T1738" s="2">
        <v>0</v>
      </c>
      <c r="U1738" s="2">
        <v>0</v>
      </c>
      <c r="V1738" s="2">
        <v>0</v>
      </c>
      <c r="W1738" s="2">
        <f t="shared" ca="1" si="435"/>
        <v>87.36</v>
      </c>
    </row>
    <row r="1739" spans="1:23" hidden="1" x14ac:dyDescent="0.35">
      <c r="A1739" s="6" t="s">
        <v>65</v>
      </c>
      <c r="B1739" s="2" t="s">
        <v>140</v>
      </c>
      <c r="C1739" s="2" t="s">
        <v>109</v>
      </c>
      <c r="D1739" s="2">
        <f t="shared" si="433"/>
        <v>2</v>
      </c>
      <c r="E1739" s="2">
        <f t="shared" ca="1" si="427"/>
        <v>8.1999999999999993</v>
      </c>
      <c r="F1739" s="2">
        <f t="shared" ca="1" si="428"/>
        <v>202</v>
      </c>
      <c r="G1739" s="2">
        <f t="shared" ca="1" si="429"/>
        <v>94</v>
      </c>
      <c r="H1739" s="2">
        <f t="shared" ca="1" si="430"/>
        <v>8.8000000000000007</v>
      </c>
      <c r="I1739" s="2">
        <f t="shared" ca="1" si="431"/>
        <v>4</v>
      </c>
      <c r="J1739" s="2">
        <f t="shared" ca="1" si="436"/>
        <v>12.299999999999999</v>
      </c>
      <c r="K1739" s="2">
        <f t="shared" ca="1" si="437"/>
        <v>2.02</v>
      </c>
      <c r="L1739" s="2">
        <f t="shared" ca="1" si="438"/>
        <v>1.41</v>
      </c>
      <c r="M1739" s="2">
        <f t="shared" ca="1" si="439"/>
        <v>0.44000000000000006</v>
      </c>
      <c r="N1739" s="14">
        <f t="shared" ca="1" si="440"/>
        <v>0.16</v>
      </c>
      <c r="O1739" s="2">
        <f t="shared" ca="1" si="441"/>
        <v>4.0299999999999994</v>
      </c>
      <c r="P1739" s="14">
        <f t="shared" ca="1" si="432"/>
        <v>1.8064516129032258</v>
      </c>
      <c r="Q1739" s="2">
        <f t="shared" ca="1" si="442"/>
        <v>99.354838709677423</v>
      </c>
      <c r="R1739" s="2">
        <f t="shared" ca="1" si="434"/>
        <v>103.38483870967742</v>
      </c>
      <c r="S1739" s="2">
        <v>0</v>
      </c>
      <c r="T1739" s="2">
        <v>0</v>
      </c>
      <c r="U1739" s="2">
        <v>0</v>
      </c>
      <c r="V1739" s="2">
        <v>0</v>
      </c>
      <c r="W1739" s="2">
        <f t="shared" ca="1" si="435"/>
        <v>115.68483870967742</v>
      </c>
    </row>
    <row r="1740" spans="1:23" hidden="1" x14ac:dyDescent="0.35">
      <c r="A1740" s="6" t="s">
        <v>66</v>
      </c>
      <c r="B1740" s="2" t="s">
        <v>140</v>
      </c>
      <c r="C1740" s="2" t="s">
        <v>109</v>
      </c>
      <c r="D1740" s="2">
        <f t="shared" si="433"/>
        <v>2</v>
      </c>
      <c r="E1740" s="2">
        <f t="shared" ca="1" si="427"/>
        <v>7.4</v>
      </c>
      <c r="F1740" s="2">
        <f t="shared" ca="1" si="428"/>
        <v>200</v>
      </c>
      <c r="G1740" s="2">
        <f t="shared" ca="1" si="429"/>
        <v>112</v>
      </c>
      <c r="H1740" s="2">
        <f t="shared" ca="1" si="430"/>
        <v>7.8</v>
      </c>
      <c r="I1740" s="2">
        <f t="shared" ca="1" si="431"/>
        <v>12</v>
      </c>
      <c r="J1740" s="2">
        <f t="shared" ca="1" si="436"/>
        <v>11.100000000000001</v>
      </c>
      <c r="K1740" s="2">
        <f t="shared" ca="1" si="437"/>
        <v>2</v>
      </c>
      <c r="L1740" s="2">
        <f t="shared" ca="1" si="438"/>
        <v>1.68</v>
      </c>
      <c r="M1740" s="2">
        <f t="shared" ca="1" si="439"/>
        <v>0.39</v>
      </c>
      <c r="N1740" s="14">
        <f t="shared" ca="1" si="440"/>
        <v>0.36</v>
      </c>
      <c r="O1740" s="2">
        <f t="shared" ca="1" si="441"/>
        <v>4.43</v>
      </c>
      <c r="P1740" s="14">
        <f t="shared" ca="1" si="432"/>
        <v>1.5384615384615385</v>
      </c>
      <c r="Q1740" s="2">
        <f t="shared" ca="1" si="442"/>
        <v>84.615384615384613</v>
      </c>
      <c r="R1740" s="2">
        <f t="shared" ca="1" si="434"/>
        <v>89.04538461538462</v>
      </c>
      <c r="S1740" s="2">
        <v>0</v>
      </c>
      <c r="T1740" s="2">
        <v>0</v>
      </c>
      <c r="U1740" s="2">
        <v>0</v>
      </c>
      <c r="V1740" s="2">
        <v>0</v>
      </c>
      <c r="W1740" s="2">
        <f t="shared" ca="1" si="435"/>
        <v>100.14538461538461</v>
      </c>
    </row>
    <row r="1741" spans="1:23" hidden="1" x14ac:dyDescent="0.35">
      <c r="A1741" s="6" t="s">
        <v>67</v>
      </c>
      <c r="B1741" s="2" t="s">
        <v>140</v>
      </c>
      <c r="C1741" s="2" t="s">
        <v>109</v>
      </c>
      <c r="D1741" s="2">
        <f t="shared" si="433"/>
        <v>2</v>
      </c>
      <c r="E1741" s="2">
        <f t="shared" ca="1" si="427"/>
        <v>8.4</v>
      </c>
      <c r="F1741" s="2">
        <f t="shared" ca="1" si="428"/>
        <v>194</v>
      </c>
      <c r="G1741" s="2">
        <f t="shared" ca="1" si="429"/>
        <v>114</v>
      </c>
      <c r="H1741" s="2">
        <f t="shared" ca="1" si="430"/>
        <v>7</v>
      </c>
      <c r="I1741" s="2">
        <f t="shared" ca="1" si="431"/>
        <v>16</v>
      </c>
      <c r="J1741" s="2">
        <f t="shared" ca="1" si="436"/>
        <v>12.600000000000001</v>
      </c>
      <c r="K1741" s="2">
        <f t="shared" ca="1" si="437"/>
        <v>1.94</v>
      </c>
      <c r="L1741" s="2">
        <f t="shared" ca="1" si="438"/>
        <v>1.71</v>
      </c>
      <c r="M1741" s="2">
        <f t="shared" ca="1" si="439"/>
        <v>0.35000000000000003</v>
      </c>
      <c r="N1741" s="14">
        <f t="shared" ca="1" si="440"/>
        <v>0.32</v>
      </c>
      <c r="O1741" s="2">
        <f t="shared" ca="1" si="441"/>
        <v>4.32</v>
      </c>
      <c r="P1741" s="14">
        <f t="shared" ca="1" si="432"/>
        <v>1.2444444444444445</v>
      </c>
      <c r="Q1741" s="2">
        <f t="shared" ca="1" si="442"/>
        <v>68.444444444444443</v>
      </c>
      <c r="R1741" s="2">
        <f t="shared" ca="1" si="434"/>
        <v>72.76444444444445</v>
      </c>
      <c r="S1741" s="2">
        <v>0</v>
      </c>
      <c r="T1741" s="2">
        <v>0</v>
      </c>
      <c r="U1741" s="2">
        <v>0</v>
      </c>
      <c r="V1741" s="2">
        <v>0</v>
      </c>
      <c r="W1741" s="2">
        <f t="shared" ca="1" si="435"/>
        <v>85.364444444444445</v>
      </c>
    </row>
    <row r="1742" spans="1:23" hidden="1" x14ac:dyDescent="0.35">
      <c r="A1742" s="6" t="s">
        <v>68</v>
      </c>
      <c r="B1742" s="2" t="s">
        <v>140</v>
      </c>
      <c r="C1742" s="2" t="s">
        <v>109</v>
      </c>
      <c r="D1742" s="2">
        <f t="shared" si="433"/>
        <v>2</v>
      </c>
      <c r="E1742" s="2">
        <f t="shared" ca="1" si="427"/>
        <v>7</v>
      </c>
      <c r="F1742" s="2">
        <f t="shared" ca="1" si="428"/>
        <v>184</v>
      </c>
      <c r="G1742" s="2">
        <f t="shared" ca="1" si="429"/>
        <v>98</v>
      </c>
      <c r="H1742" s="2">
        <f t="shared" ca="1" si="430"/>
        <v>7.6</v>
      </c>
      <c r="I1742" s="2">
        <f t="shared" ca="1" si="431"/>
        <v>10</v>
      </c>
      <c r="J1742" s="2">
        <f t="shared" ca="1" si="436"/>
        <v>10.5</v>
      </c>
      <c r="K1742" s="2">
        <f t="shared" ca="1" si="437"/>
        <v>1.84</v>
      </c>
      <c r="L1742" s="2">
        <f t="shared" ca="1" si="438"/>
        <v>1.47</v>
      </c>
      <c r="M1742" s="2">
        <f t="shared" ca="1" si="439"/>
        <v>0.38</v>
      </c>
      <c r="N1742" s="14">
        <f t="shared" ca="1" si="440"/>
        <v>0.2</v>
      </c>
      <c r="O1742" s="2">
        <f t="shared" ca="1" si="441"/>
        <v>3.89</v>
      </c>
      <c r="P1742" s="14">
        <f t="shared" ca="1" si="432"/>
        <v>1.6568047337278107</v>
      </c>
      <c r="Q1742" s="2">
        <f t="shared" ca="1" si="442"/>
        <v>91.124260355029591</v>
      </c>
      <c r="R1742" s="2">
        <f t="shared" ca="1" si="434"/>
        <v>95.014260355029592</v>
      </c>
      <c r="S1742" s="2">
        <v>0</v>
      </c>
      <c r="T1742" s="2">
        <v>0</v>
      </c>
      <c r="U1742" s="2">
        <v>0</v>
      </c>
      <c r="V1742" s="2">
        <v>0</v>
      </c>
      <c r="W1742" s="2">
        <f t="shared" ca="1" si="435"/>
        <v>105.51426035502959</v>
      </c>
    </row>
    <row r="1743" spans="1:23" hidden="1" x14ac:dyDescent="0.35">
      <c r="A1743" s="6" t="s">
        <v>69</v>
      </c>
      <c r="B1743" s="2" t="s">
        <v>140</v>
      </c>
      <c r="C1743" s="2" t="s">
        <v>109</v>
      </c>
      <c r="D1743" s="2">
        <f t="shared" si="433"/>
        <v>2</v>
      </c>
      <c r="E1743" s="2">
        <f t="shared" ref="E1743:E1806" ca="1" si="443">(RANDBETWEEN(35,45)/10)*D1743</f>
        <v>7.2</v>
      </c>
      <c r="F1743" s="2">
        <f t="shared" ref="F1743:F1806" ca="1" si="444">RANDBETWEEN(90,110)*D1743</f>
        <v>212</v>
      </c>
      <c r="G1743" s="2">
        <f t="shared" ref="G1743:G1806" ca="1" si="445">RANDBETWEEN(45,60)*D1743</f>
        <v>116</v>
      </c>
      <c r="H1743" s="2">
        <f t="shared" ref="H1743:H1806" ca="1" si="446">(RANDBETWEEN(35,45)/10)*D1743</f>
        <v>7.6</v>
      </c>
      <c r="I1743" s="2">
        <f t="shared" ref="I1743:I1806" ca="1" si="447">RANDBETWEEN(2,8)*D1743</f>
        <v>10</v>
      </c>
      <c r="J1743" s="2">
        <f t="shared" ca="1" si="436"/>
        <v>10.8</v>
      </c>
      <c r="K1743" s="2">
        <f t="shared" ca="1" si="437"/>
        <v>2.12</v>
      </c>
      <c r="L1743" s="2">
        <f t="shared" ca="1" si="438"/>
        <v>1.74</v>
      </c>
      <c r="M1743" s="2">
        <f t="shared" ca="1" si="439"/>
        <v>0.38</v>
      </c>
      <c r="N1743" s="14">
        <f t="shared" ca="1" si="440"/>
        <v>0.4</v>
      </c>
      <c r="O1743" s="2">
        <f t="shared" ca="1" si="441"/>
        <v>4.6400000000000006</v>
      </c>
      <c r="P1743" s="14">
        <f t="shared" ca="1" si="432"/>
        <v>1.3333333333333333</v>
      </c>
      <c r="Q1743" s="2">
        <f t="shared" ca="1" si="442"/>
        <v>73.333333333333329</v>
      </c>
      <c r="R1743" s="2">
        <f t="shared" ca="1" si="434"/>
        <v>77.973333333333329</v>
      </c>
      <c r="S1743" s="2">
        <v>0</v>
      </c>
      <c r="T1743" s="2">
        <v>0</v>
      </c>
      <c r="U1743" s="2">
        <v>0</v>
      </c>
      <c r="V1743" s="2">
        <v>0</v>
      </c>
      <c r="W1743" s="2">
        <f t="shared" ca="1" si="435"/>
        <v>88.773333333333326</v>
      </c>
    </row>
    <row r="1744" spans="1:23" hidden="1" x14ac:dyDescent="0.35">
      <c r="A1744" s="6" t="s">
        <v>70</v>
      </c>
      <c r="B1744" s="2" t="s">
        <v>140</v>
      </c>
      <c r="C1744" s="2" t="s">
        <v>109</v>
      </c>
      <c r="D1744" s="2">
        <f t="shared" si="433"/>
        <v>2</v>
      </c>
      <c r="E1744" s="2">
        <f t="shared" ca="1" si="443"/>
        <v>7.4</v>
      </c>
      <c r="F1744" s="2">
        <f t="shared" ca="1" si="444"/>
        <v>220</v>
      </c>
      <c r="G1744" s="2">
        <f t="shared" ca="1" si="445"/>
        <v>94</v>
      </c>
      <c r="H1744" s="2">
        <f t="shared" ca="1" si="446"/>
        <v>8</v>
      </c>
      <c r="I1744" s="2">
        <f t="shared" ca="1" si="447"/>
        <v>14</v>
      </c>
      <c r="J1744" s="2">
        <f t="shared" ca="1" si="436"/>
        <v>11.100000000000001</v>
      </c>
      <c r="K1744" s="2">
        <f t="shared" ca="1" si="437"/>
        <v>2.2000000000000002</v>
      </c>
      <c r="L1744" s="2">
        <f t="shared" ca="1" si="438"/>
        <v>1.41</v>
      </c>
      <c r="M1744" s="2">
        <f t="shared" ca="1" si="439"/>
        <v>0.4</v>
      </c>
      <c r="N1744" s="14">
        <f t="shared" ca="1" si="440"/>
        <v>0.42</v>
      </c>
      <c r="O1744" s="2">
        <f t="shared" ca="1" si="441"/>
        <v>4.4300000000000006</v>
      </c>
      <c r="P1744" s="14">
        <f t="shared" ca="1" si="432"/>
        <v>1.2280701754385965</v>
      </c>
      <c r="Q1744" s="2">
        <f t="shared" ca="1" si="442"/>
        <v>67.543859649122808</v>
      </c>
      <c r="R1744" s="2">
        <f t="shared" ca="1" si="434"/>
        <v>71.973859649122815</v>
      </c>
      <c r="S1744" s="2">
        <v>0</v>
      </c>
      <c r="T1744" s="2">
        <v>0</v>
      </c>
      <c r="U1744" s="2">
        <v>0</v>
      </c>
      <c r="V1744" s="2">
        <v>0</v>
      </c>
      <c r="W1744" s="2">
        <f t="shared" ca="1" si="435"/>
        <v>83.073859649122824</v>
      </c>
    </row>
    <row r="1745" spans="1:23" hidden="1" x14ac:dyDescent="0.35">
      <c r="A1745" s="6" t="s">
        <v>71</v>
      </c>
      <c r="B1745" s="2" t="s">
        <v>140</v>
      </c>
      <c r="C1745" s="2" t="s">
        <v>109</v>
      </c>
      <c r="D1745" s="2">
        <f t="shared" si="433"/>
        <v>2</v>
      </c>
      <c r="E1745" s="2">
        <f t="shared" ca="1" si="443"/>
        <v>7.2</v>
      </c>
      <c r="F1745" s="2">
        <f t="shared" ca="1" si="444"/>
        <v>204</v>
      </c>
      <c r="G1745" s="2">
        <f t="shared" ca="1" si="445"/>
        <v>114</v>
      </c>
      <c r="H1745" s="2">
        <f t="shared" ca="1" si="446"/>
        <v>7.6</v>
      </c>
      <c r="I1745" s="2">
        <f t="shared" ca="1" si="447"/>
        <v>14</v>
      </c>
      <c r="J1745" s="2">
        <f t="shared" ca="1" si="436"/>
        <v>10.8</v>
      </c>
      <c r="K1745" s="2">
        <f t="shared" ca="1" si="437"/>
        <v>2.04</v>
      </c>
      <c r="L1745" s="2">
        <f t="shared" ca="1" si="438"/>
        <v>1.71</v>
      </c>
      <c r="M1745" s="2">
        <f t="shared" ca="1" si="439"/>
        <v>0.38</v>
      </c>
      <c r="N1745" s="14">
        <f t="shared" ca="1" si="440"/>
        <v>0.28000000000000003</v>
      </c>
      <c r="O1745" s="2">
        <f t="shared" ca="1" si="441"/>
        <v>4.41</v>
      </c>
      <c r="P1745" s="14">
        <f t="shared" ca="1" si="432"/>
        <v>1.3397129186602872</v>
      </c>
      <c r="Q1745" s="2">
        <f t="shared" ca="1" si="442"/>
        <v>73.684210526315795</v>
      </c>
      <c r="R1745" s="2">
        <f t="shared" ca="1" si="434"/>
        <v>78.094210526315791</v>
      </c>
      <c r="S1745" s="2">
        <v>0</v>
      </c>
      <c r="T1745" s="2">
        <v>0</v>
      </c>
      <c r="U1745" s="2">
        <v>0</v>
      </c>
      <c r="V1745" s="2">
        <v>0</v>
      </c>
      <c r="W1745" s="2">
        <f t="shared" ca="1" si="435"/>
        <v>88.894210526315788</v>
      </c>
    </row>
    <row r="1746" spans="1:23" hidden="1" x14ac:dyDescent="0.35">
      <c r="A1746" s="6" t="s">
        <v>72</v>
      </c>
      <c r="B1746" s="2" t="s">
        <v>140</v>
      </c>
      <c r="C1746" s="2" t="s">
        <v>109</v>
      </c>
      <c r="D1746" s="2">
        <f t="shared" si="433"/>
        <v>2</v>
      </c>
      <c r="E1746" s="2">
        <f t="shared" ca="1" si="443"/>
        <v>7.4</v>
      </c>
      <c r="F1746" s="2">
        <f t="shared" ca="1" si="444"/>
        <v>192</v>
      </c>
      <c r="G1746" s="2">
        <f t="shared" ca="1" si="445"/>
        <v>96</v>
      </c>
      <c r="H1746" s="2">
        <f t="shared" ca="1" si="446"/>
        <v>7.8</v>
      </c>
      <c r="I1746" s="2">
        <f t="shared" ca="1" si="447"/>
        <v>14</v>
      </c>
      <c r="J1746" s="2">
        <f t="shared" ca="1" si="436"/>
        <v>11.100000000000001</v>
      </c>
      <c r="K1746" s="2">
        <f t="shared" ca="1" si="437"/>
        <v>1.92</v>
      </c>
      <c r="L1746" s="2">
        <f t="shared" ca="1" si="438"/>
        <v>1.44</v>
      </c>
      <c r="M1746" s="2">
        <f t="shared" ca="1" si="439"/>
        <v>0.39</v>
      </c>
      <c r="N1746" s="14">
        <f t="shared" ca="1" si="440"/>
        <v>0.28000000000000003</v>
      </c>
      <c r="O1746" s="2">
        <f t="shared" ca="1" si="441"/>
        <v>4.03</v>
      </c>
      <c r="P1746" s="14">
        <f t="shared" ca="1" si="432"/>
        <v>1.2280701754385965</v>
      </c>
      <c r="Q1746" s="2">
        <f t="shared" ca="1" si="442"/>
        <v>67.543859649122808</v>
      </c>
      <c r="R1746" s="2">
        <f t="shared" ca="1" si="434"/>
        <v>71.573859649122809</v>
      </c>
      <c r="S1746" s="2">
        <v>0</v>
      </c>
      <c r="T1746" s="2">
        <v>0</v>
      </c>
      <c r="U1746" s="2">
        <v>0</v>
      </c>
      <c r="V1746" s="2">
        <v>0</v>
      </c>
      <c r="W1746" s="2">
        <f t="shared" ca="1" si="435"/>
        <v>82.673859649122818</v>
      </c>
    </row>
    <row r="1747" spans="1:23" hidden="1" x14ac:dyDescent="0.35">
      <c r="A1747" s="6" t="s">
        <v>73</v>
      </c>
      <c r="B1747" s="2" t="s">
        <v>140</v>
      </c>
      <c r="C1747" s="2" t="s">
        <v>109</v>
      </c>
      <c r="D1747" s="2">
        <f t="shared" si="433"/>
        <v>2</v>
      </c>
      <c r="E1747" s="2">
        <f t="shared" ca="1" si="443"/>
        <v>7.6</v>
      </c>
      <c r="F1747" s="2">
        <f t="shared" ca="1" si="444"/>
        <v>186</v>
      </c>
      <c r="G1747" s="2">
        <f t="shared" ca="1" si="445"/>
        <v>98</v>
      </c>
      <c r="H1747" s="2">
        <f t="shared" ca="1" si="446"/>
        <v>8</v>
      </c>
      <c r="I1747" s="2">
        <f t="shared" ca="1" si="447"/>
        <v>8</v>
      </c>
      <c r="J1747" s="2">
        <f t="shared" ca="1" si="436"/>
        <v>11.399999999999999</v>
      </c>
      <c r="K1747" s="2">
        <f t="shared" ca="1" si="437"/>
        <v>1.86</v>
      </c>
      <c r="L1747" s="2">
        <f t="shared" ca="1" si="438"/>
        <v>1.47</v>
      </c>
      <c r="M1747" s="2">
        <f t="shared" ca="1" si="439"/>
        <v>0.4</v>
      </c>
      <c r="N1747" s="14">
        <f t="shared" ca="1" si="440"/>
        <v>0.24</v>
      </c>
      <c r="O1747" s="2">
        <f t="shared" ca="1" si="441"/>
        <v>3.9699999999999998</v>
      </c>
      <c r="P1747" s="14">
        <f t="shared" ca="1" si="432"/>
        <v>1.3461538461538463</v>
      </c>
      <c r="Q1747" s="2">
        <f t="shared" ca="1" si="442"/>
        <v>74.038461538461547</v>
      </c>
      <c r="R1747" s="2">
        <f t="shared" ca="1" si="434"/>
        <v>78.008461538461546</v>
      </c>
      <c r="S1747" s="2">
        <v>0</v>
      </c>
      <c r="T1747" s="2">
        <v>0</v>
      </c>
      <c r="U1747" s="2">
        <v>0</v>
      </c>
      <c r="V1747" s="2">
        <v>0</v>
      </c>
      <c r="W1747" s="2">
        <f t="shared" ca="1" si="435"/>
        <v>89.408461538461552</v>
      </c>
    </row>
    <row r="1748" spans="1:23" hidden="1" x14ac:dyDescent="0.35">
      <c r="A1748" s="6" t="s">
        <v>74</v>
      </c>
      <c r="B1748" s="2" t="s">
        <v>140</v>
      </c>
      <c r="C1748" s="2" t="s">
        <v>109</v>
      </c>
      <c r="D1748" s="2">
        <f t="shared" si="433"/>
        <v>2</v>
      </c>
      <c r="E1748" s="2">
        <f t="shared" ca="1" si="443"/>
        <v>8.1999999999999993</v>
      </c>
      <c r="F1748" s="2">
        <f t="shared" ca="1" si="444"/>
        <v>200</v>
      </c>
      <c r="G1748" s="2">
        <f t="shared" ca="1" si="445"/>
        <v>114</v>
      </c>
      <c r="H1748" s="2">
        <f t="shared" ca="1" si="446"/>
        <v>7.4</v>
      </c>
      <c r="I1748" s="2">
        <f t="shared" ca="1" si="447"/>
        <v>14</v>
      </c>
      <c r="J1748" s="2">
        <f t="shared" ca="1" si="436"/>
        <v>12.299999999999999</v>
      </c>
      <c r="K1748" s="2">
        <f t="shared" ca="1" si="437"/>
        <v>2</v>
      </c>
      <c r="L1748" s="2">
        <f t="shared" ca="1" si="438"/>
        <v>1.71</v>
      </c>
      <c r="M1748" s="2">
        <f t="shared" ca="1" si="439"/>
        <v>0.37000000000000005</v>
      </c>
      <c r="N1748" s="14">
        <f t="shared" ca="1" si="440"/>
        <v>0.70000000000000007</v>
      </c>
      <c r="O1748" s="2">
        <f t="shared" ca="1" si="441"/>
        <v>4.78</v>
      </c>
      <c r="P1748" s="14">
        <f t="shared" ca="1" si="432"/>
        <v>1.696969696969697</v>
      </c>
      <c r="Q1748" s="2">
        <f t="shared" ca="1" si="442"/>
        <v>93.333333333333343</v>
      </c>
      <c r="R1748" s="2">
        <f t="shared" ca="1" si="434"/>
        <v>98.113333333333344</v>
      </c>
      <c r="S1748" s="2">
        <v>0</v>
      </c>
      <c r="T1748" s="2">
        <v>0</v>
      </c>
      <c r="U1748" s="2">
        <v>0</v>
      </c>
      <c r="V1748" s="2">
        <v>0</v>
      </c>
      <c r="W1748" s="2">
        <f t="shared" ca="1" si="435"/>
        <v>110.41333333333334</v>
      </c>
    </row>
    <row r="1749" spans="1:23" hidden="1" x14ac:dyDescent="0.35">
      <c r="A1749" s="6" t="s">
        <v>75</v>
      </c>
      <c r="B1749" s="2" t="s">
        <v>140</v>
      </c>
      <c r="C1749" s="2" t="s">
        <v>109</v>
      </c>
      <c r="D1749" s="2">
        <f t="shared" si="433"/>
        <v>2</v>
      </c>
      <c r="E1749" s="2">
        <f t="shared" ca="1" si="443"/>
        <v>7</v>
      </c>
      <c r="F1749" s="2">
        <f t="shared" ca="1" si="444"/>
        <v>212</v>
      </c>
      <c r="G1749" s="2">
        <f t="shared" ca="1" si="445"/>
        <v>94</v>
      </c>
      <c r="H1749" s="2">
        <f t="shared" ca="1" si="446"/>
        <v>7</v>
      </c>
      <c r="I1749" s="2">
        <f t="shared" ca="1" si="447"/>
        <v>16</v>
      </c>
      <c r="J1749" s="2">
        <f t="shared" ca="1" si="436"/>
        <v>10.5</v>
      </c>
      <c r="K1749" s="2">
        <f t="shared" ca="1" si="437"/>
        <v>2.12</v>
      </c>
      <c r="L1749" s="2">
        <f t="shared" ca="1" si="438"/>
        <v>1.41</v>
      </c>
      <c r="M1749" s="2">
        <f t="shared" ca="1" si="439"/>
        <v>0.35000000000000003</v>
      </c>
      <c r="N1749" s="14">
        <f t="shared" ca="1" si="440"/>
        <v>0.32</v>
      </c>
      <c r="O1749" s="2">
        <f t="shared" ca="1" si="441"/>
        <v>4.2</v>
      </c>
      <c r="P1749" s="14">
        <f t="shared" ca="1" si="432"/>
        <v>1.4814814814814814</v>
      </c>
      <c r="Q1749" s="2">
        <f t="shared" ca="1" si="442"/>
        <v>81.481481481481481</v>
      </c>
      <c r="R1749" s="2">
        <f t="shared" ca="1" si="434"/>
        <v>85.681481481481484</v>
      </c>
      <c r="S1749" s="2">
        <v>0</v>
      </c>
      <c r="T1749" s="2">
        <v>0</v>
      </c>
      <c r="U1749" s="2">
        <v>0</v>
      </c>
      <c r="V1749" s="2">
        <v>0</v>
      </c>
      <c r="W1749" s="2">
        <f t="shared" ca="1" si="435"/>
        <v>96.181481481481484</v>
      </c>
    </row>
    <row r="1750" spans="1:23" hidden="1" x14ac:dyDescent="0.35">
      <c r="A1750" s="6" t="s">
        <v>76</v>
      </c>
      <c r="B1750" s="2" t="s">
        <v>140</v>
      </c>
      <c r="C1750" s="2" t="s">
        <v>109</v>
      </c>
      <c r="D1750" s="2">
        <f t="shared" si="433"/>
        <v>2</v>
      </c>
      <c r="E1750" s="2">
        <f t="shared" ca="1" si="443"/>
        <v>8.4</v>
      </c>
      <c r="F1750" s="2">
        <f t="shared" ca="1" si="444"/>
        <v>180</v>
      </c>
      <c r="G1750" s="2">
        <f t="shared" ca="1" si="445"/>
        <v>118</v>
      </c>
      <c r="H1750" s="2">
        <f t="shared" ca="1" si="446"/>
        <v>7.2</v>
      </c>
      <c r="I1750" s="2">
        <f t="shared" ca="1" si="447"/>
        <v>14</v>
      </c>
      <c r="J1750" s="2">
        <f t="shared" ca="1" si="436"/>
        <v>12.600000000000001</v>
      </c>
      <c r="K1750" s="2">
        <f t="shared" ca="1" si="437"/>
        <v>1.8</v>
      </c>
      <c r="L1750" s="2">
        <f t="shared" ca="1" si="438"/>
        <v>1.77</v>
      </c>
      <c r="M1750" s="2">
        <f t="shared" ca="1" si="439"/>
        <v>0.36000000000000004</v>
      </c>
      <c r="N1750" s="14">
        <f t="shared" ca="1" si="440"/>
        <v>0.42</v>
      </c>
      <c r="O1750" s="2">
        <f t="shared" ca="1" si="441"/>
        <v>4.3500000000000005</v>
      </c>
      <c r="P1750" s="14">
        <f t="shared" ca="1" si="432"/>
        <v>1.5642458100558658</v>
      </c>
      <c r="Q1750" s="2">
        <f t="shared" ca="1" si="442"/>
        <v>86.033519553072622</v>
      </c>
      <c r="R1750" s="2">
        <f t="shared" ca="1" si="434"/>
        <v>90.383519553072617</v>
      </c>
      <c r="S1750" s="2">
        <v>0</v>
      </c>
      <c r="T1750" s="2">
        <v>0</v>
      </c>
      <c r="U1750" s="2">
        <v>0</v>
      </c>
      <c r="V1750" s="2">
        <v>0</v>
      </c>
      <c r="W1750" s="2">
        <f t="shared" ca="1" si="435"/>
        <v>102.98351955307263</v>
      </c>
    </row>
    <row r="1751" spans="1:23" hidden="1" x14ac:dyDescent="0.35">
      <c r="A1751" s="6" t="s">
        <v>77</v>
      </c>
      <c r="B1751" s="2" t="s">
        <v>140</v>
      </c>
      <c r="C1751" s="2" t="s">
        <v>109</v>
      </c>
      <c r="D1751" s="2">
        <f t="shared" si="433"/>
        <v>2</v>
      </c>
      <c r="E1751" s="2">
        <f t="shared" ca="1" si="443"/>
        <v>8.4</v>
      </c>
      <c r="F1751" s="2">
        <f t="shared" ca="1" si="444"/>
        <v>220</v>
      </c>
      <c r="G1751" s="2">
        <f t="shared" ca="1" si="445"/>
        <v>118</v>
      </c>
      <c r="H1751" s="2">
        <f t="shared" ca="1" si="446"/>
        <v>8.1999999999999993</v>
      </c>
      <c r="I1751" s="2">
        <f t="shared" ca="1" si="447"/>
        <v>6</v>
      </c>
      <c r="J1751" s="2">
        <f t="shared" ca="1" si="436"/>
        <v>12.600000000000001</v>
      </c>
      <c r="K1751" s="2">
        <f t="shared" ca="1" si="437"/>
        <v>2.2000000000000002</v>
      </c>
      <c r="L1751" s="2">
        <f t="shared" ca="1" si="438"/>
        <v>1.77</v>
      </c>
      <c r="M1751" s="2">
        <f t="shared" ca="1" si="439"/>
        <v>0.41</v>
      </c>
      <c r="N1751" s="14">
        <f t="shared" ca="1" si="440"/>
        <v>0.12</v>
      </c>
      <c r="O1751" s="2">
        <f t="shared" ca="1" si="441"/>
        <v>4.5</v>
      </c>
      <c r="P1751" s="14">
        <f t="shared" ca="1" si="432"/>
        <v>1.7721518987341771</v>
      </c>
      <c r="Q1751" s="2">
        <f t="shared" ca="1" si="442"/>
        <v>97.468354430379748</v>
      </c>
      <c r="R1751" s="2">
        <f t="shared" ca="1" si="434"/>
        <v>101.96835443037975</v>
      </c>
      <c r="S1751" s="2">
        <v>0</v>
      </c>
      <c r="T1751" s="2">
        <v>0</v>
      </c>
      <c r="U1751" s="2">
        <v>0</v>
      </c>
      <c r="V1751" s="2">
        <v>0</v>
      </c>
      <c r="W1751" s="2">
        <f t="shared" ca="1" si="435"/>
        <v>114.56835443037974</v>
      </c>
    </row>
    <row r="1752" spans="1:23" hidden="1" x14ac:dyDescent="0.35">
      <c r="A1752" s="6" t="s">
        <v>78</v>
      </c>
      <c r="B1752" s="2" t="s">
        <v>140</v>
      </c>
      <c r="C1752" s="2" t="s">
        <v>109</v>
      </c>
      <c r="D1752" s="2">
        <f t="shared" si="433"/>
        <v>2</v>
      </c>
      <c r="E1752" s="2">
        <f t="shared" ca="1" si="443"/>
        <v>7.4</v>
      </c>
      <c r="F1752" s="2">
        <f t="shared" ca="1" si="444"/>
        <v>214</v>
      </c>
      <c r="G1752" s="2">
        <f t="shared" ca="1" si="445"/>
        <v>90</v>
      </c>
      <c r="H1752" s="2">
        <f t="shared" ca="1" si="446"/>
        <v>9</v>
      </c>
      <c r="I1752" s="2">
        <f t="shared" ca="1" si="447"/>
        <v>8</v>
      </c>
      <c r="J1752" s="2">
        <f t="shared" ca="1" si="436"/>
        <v>11.100000000000001</v>
      </c>
      <c r="K1752" s="2">
        <f t="shared" ca="1" si="437"/>
        <v>2.14</v>
      </c>
      <c r="L1752" s="2">
        <f t="shared" ca="1" si="438"/>
        <v>1.3499999999999999</v>
      </c>
      <c r="M1752" s="2">
        <f t="shared" ca="1" si="439"/>
        <v>0.45</v>
      </c>
      <c r="N1752" s="14">
        <f t="shared" ca="1" si="440"/>
        <v>0.32</v>
      </c>
      <c r="O1752" s="2">
        <f t="shared" ca="1" si="441"/>
        <v>4.2600000000000007</v>
      </c>
      <c r="P1752" s="14">
        <f t="shared" ca="1" si="432"/>
        <v>1.1200000000000001</v>
      </c>
      <c r="Q1752" s="2">
        <f t="shared" ca="1" si="442"/>
        <v>61.600000000000009</v>
      </c>
      <c r="R1752" s="2">
        <f t="shared" ca="1" si="434"/>
        <v>65.860000000000014</v>
      </c>
      <c r="S1752" s="2">
        <v>0</v>
      </c>
      <c r="T1752" s="2">
        <v>0</v>
      </c>
      <c r="U1752" s="2">
        <v>0</v>
      </c>
      <c r="V1752" s="2">
        <v>0</v>
      </c>
      <c r="W1752" s="2">
        <f t="shared" ca="1" si="435"/>
        <v>76.960000000000008</v>
      </c>
    </row>
    <row r="1753" spans="1:23" hidden="1" x14ac:dyDescent="0.35">
      <c r="A1753" s="6" t="s">
        <v>79</v>
      </c>
      <c r="B1753" s="2" t="s">
        <v>140</v>
      </c>
      <c r="C1753" s="2" t="s">
        <v>109</v>
      </c>
      <c r="D1753" s="2">
        <f t="shared" si="433"/>
        <v>2</v>
      </c>
      <c r="E1753" s="2">
        <f t="shared" ca="1" si="443"/>
        <v>8</v>
      </c>
      <c r="F1753" s="2">
        <f t="shared" ca="1" si="444"/>
        <v>192</v>
      </c>
      <c r="G1753" s="2">
        <f t="shared" ca="1" si="445"/>
        <v>102</v>
      </c>
      <c r="H1753" s="2">
        <f t="shared" ca="1" si="446"/>
        <v>7.6</v>
      </c>
      <c r="I1753" s="2">
        <f t="shared" ca="1" si="447"/>
        <v>14</v>
      </c>
      <c r="J1753" s="2">
        <f t="shared" ca="1" si="436"/>
        <v>12</v>
      </c>
      <c r="K1753" s="2">
        <f t="shared" ca="1" si="437"/>
        <v>1.92</v>
      </c>
      <c r="L1753" s="2">
        <f t="shared" ca="1" si="438"/>
        <v>1.53</v>
      </c>
      <c r="M1753" s="2">
        <f t="shared" ca="1" si="439"/>
        <v>0.38</v>
      </c>
      <c r="N1753" s="14">
        <f t="shared" ca="1" si="440"/>
        <v>0.42</v>
      </c>
      <c r="O1753" s="2">
        <f t="shared" ca="1" si="441"/>
        <v>4.25</v>
      </c>
      <c r="P1753" s="14">
        <f t="shared" ca="1" si="432"/>
        <v>1.3526570048309179</v>
      </c>
      <c r="Q1753" s="2">
        <f t="shared" ca="1" si="442"/>
        <v>74.39613526570048</v>
      </c>
      <c r="R1753" s="2">
        <f t="shared" ca="1" si="434"/>
        <v>78.64613526570048</v>
      </c>
      <c r="S1753" s="2">
        <v>0</v>
      </c>
      <c r="T1753" s="2">
        <v>0</v>
      </c>
      <c r="U1753" s="2">
        <v>0</v>
      </c>
      <c r="V1753" s="2">
        <v>0</v>
      </c>
      <c r="W1753" s="2">
        <f t="shared" ca="1" si="435"/>
        <v>90.64613526570048</v>
      </c>
    </row>
    <row r="1754" spans="1:23" hidden="1" x14ac:dyDescent="0.35">
      <c r="A1754" s="6" t="s">
        <v>80</v>
      </c>
      <c r="B1754" s="2" t="s">
        <v>140</v>
      </c>
      <c r="C1754" s="2" t="s">
        <v>109</v>
      </c>
      <c r="D1754" s="2">
        <f t="shared" si="433"/>
        <v>2</v>
      </c>
      <c r="E1754" s="2">
        <f t="shared" ca="1" si="443"/>
        <v>8.1999999999999993</v>
      </c>
      <c r="F1754" s="2">
        <f t="shared" ca="1" si="444"/>
        <v>212</v>
      </c>
      <c r="G1754" s="2">
        <f t="shared" ca="1" si="445"/>
        <v>96</v>
      </c>
      <c r="H1754" s="2">
        <f t="shared" ca="1" si="446"/>
        <v>7.6</v>
      </c>
      <c r="I1754" s="2">
        <f t="shared" ca="1" si="447"/>
        <v>8</v>
      </c>
      <c r="J1754" s="2">
        <f t="shared" ca="1" si="436"/>
        <v>12.299999999999999</v>
      </c>
      <c r="K1754" s="2">
        <f t="shared" ca="1" si="437"/>
        <v>2.12</v>
      </c>
      <c r="L1754" s="2">
        <f t="shared" ca="1" si="438"/>
        <v>1.44</v>
      </c>
      <c r="M1754" s="2">
        <f t="shared" ca="1" si="439"/>
        <v>0.38</v>
      </c>
      <c r="N1754" s="14">
        <f t="shared" ca="1" si="440"/>
        <v>0.4</v>
      </c>
      <c r="O1754" s="2">
        <f t="shared" ca="1" si="441"/>
        <v>4.34</v>
      </c>
      <c r="P1754" s="14">
        <f t="shared" ca="1" si="432"/>
        <v>1.201716738197425</v>
      </c>
      <c r="Q1754" s="2">
        <f t="shared" ca="1" si="442"/>
        <v>66.094420600858371</v>
      </c>
      <c r="R1754" s="2">
        <f t="shared" ca="1" si="434"/>
        <v>70.434420600858374</v>
      </c>
      <c r="S1754" s="2">
        <v>0</v>
      </c>
      <c r="T1754" s="2">
        <v>0</v>
      </c>
      <c r="U1754" s="2">
        <v>0</v>
      </c>
      <c r="V1754" s="2">
        <v>0</v>
      </c>
      <c r="W1754" s="2">
        <f t="shared" ca="1" si="435"/>
        <v>82.734420600858371</v>
      </c>
    </row>
    <row r="1755" spans="1:23" hidden="1" x14ac:dyDescent="0.35">
      <c r="A1755" s="6" t="s">
        <v>81</v>
      </c>
      <c r="B1755" s="2" t="s">
        <v>140</v>
      </c>
      <c r="C1755" s="2" t="s">
        <v>109</v>
      </c>
      <c r="D1755" s="2">
        <f t="shared" si="433"/>
        <v>2</v>
      </c>
      <c r="E1755" s="2">
        <f t="shared" ca="1" si="443"/>
        <v>8.6</v>
      </c>
      <c r="F1755" s="2">
        <f t="shared" ca="1" si="444"/>
        <v>214</v>
      </c>
      <c r="G1755" s="2">
        <f t="shared" ca="1" si="445"/>
        <v>92</v>
      </c>
      <c r="H1755" s="2">
        <f t="shared" ca="1" si="446"/>
        <v>8</v>
      </c>
      <c r="I1755" s="2">
        <f t="shared" ca="1" si="447"/>
        <v>14</v>
      </c>
      <c r="J1755" s="2">
        <f t="shared" ca="1" si="436"/>
        <v>12.899999999999999</v>
      </c>
      <c r="K1755" s="2">
        <f t="shared" ca="1" si="437"/>
        <v>2.14</v>
      </c>
      <c r="L1755" s="2">
        <f t="shared" ca="1" si="438"/>
        <v>1.38</v>
      </c>
      <c r="M1755" s="2">
        <f t="shared" ca="1" si="439"/>
        <v>0.4</v>
      </c>
      <c r="N1755" s="14">
        <f t="shared" ca="1" si="440"/>
        <v>0.28000000000000003</v>
      </c>
      <c r="O1755" s="2">
        <f t="shared" ca="1" si="441"/>
        <v>4.2</v>
      </c>
      <c r="P1755" s="14">
        <f t="shared" ca="1" si="432"/>
        <v>1.3526570048309179</v>
      </c>
      <c r="Q1755" s="2">
        <f t="shared" ca="1" si="442"/>
        <v>74.39613526570048</v>
      </c>
      <c r="R1755" s="2">
        <f t="shared" ca="1" si="434"/>
        <v>78.596135265700482</v>
      </c>
      <c r="S1755" s="2">
        <v>0</v>
      </c>
      <c r="T1755" s="2">
        <v>0</v>
      </c>
      <c r="U1755" s="2">
        <v>0</v>
      </c>
      <c r="V1755" s="2">
        <v>0</v>
      </c>
      <c r="W1755" s="2">
        <f t="shared" ca="1" si="435"/>
        <v>91.496135265700474</v>
      </c>
    </row>
    <row r="1756" spans="1:23" hidden="1" x14ac:dyDescent="0.35">
      <c r="A1756" s="6" t="s">
        <v>82</v>
      </c>
      <c r="B1756" s="2" t="s">
        <v>140</v>
      </c>
      <c r="C1756" s="2" t="s">
        <v>109</v>
      </c>
      <c r="D1756" s="2">
        <f t="shared" si="433"/>
        <v>2</v>
      </c>
      <c r="E1756" s="2">
        <f t="shared" ca="1" si="443"/>
        <v>9</v>
      </c>
      <c r="F1756" s="2">
        <f t="shared" ca="1" si="444"/>
        <v>192</v>
      </c>
      <c r="G1756" s="2">
        <f t="shared" ca="1" si="445"/>
        <v>116</v>
      </c>
      <c r="H1756" s="2">
        <f t="shared" ca="1" si="446"/>
        <v>9</v>
      </c>
      <c r="I1756" s="2">
        <f t="shared" ca="1" si="447"/>
        <v>14</v>
      </c>
      <c r="J1756" s="2">
        <f t="shared" ca="1" si="436"/>
        <v>13.5</v>
      </c>
      <c r="K1756" s="2">
        <f t="shared" ca="1" si="437"/>
        <v>1.92</v>
      </c>
      <c r="L1756" s="2">
        <f t="shared" ca="1" si="438"/>
        <v>1.74</v>
      </c>
      <c r="M1756" s="2">
        <f t="shared" ca="1" si="439"/>
        <v>0.45</v>
      </c>
      <c r="N1756" s="14">
        <f t="shared" ca="1" si="440"/>
        <v>0.70000000000000007</v>
      </c>
      <c r="O1756" s="2">
        <f t="shared" ca="1" si="441"/>
        <v>4.8100000000000005</v>
      </c>
      <c r="P1756" s="14">
        <f t="shared" ca="1" si="432"/>
        <v>1.8421052631578947</v>
      </c>
      <c r="Q1756" s="2">
        <f t="shared" ca="1" si="442"/>
        <v>101.31578947368421</v>
      </c>
      <c r="R1756" s="2">
        <f t="shared" ca="1" si="434"/>
        <v>106.12578947368421</v>
      </c>
      <c r="S1756" s="2">
        <v>0</v>
      </c>
      <c r="T1756" s="2">
        <v>0</v>
      </c>
      <c r="U1756" s="2">
        <v>0</v>
      </c>
      <c r="V1756" s="2">
        <v>0</v>
      </c>
      <c r="W1756" s="2">
        <f t="shared" ca="1" si="435"/>
        <v>119.62578947368421</v>
      </c>
    </row>
    <row r="1757" spans="1:23" hidden="1" x14ac:dyDescent="0.35">
      <c r="A1757" s="6" t="s">
        <v>83</v>
      </c>
      <c r="B1757" s="2" t="s">
        <v>140</v>
      </c>
      <c r="C1757" s="2" t="s">
        <v>109</v>
      </c>
      <c r="D1757" s="2">
        <f t="shared" si="433"/>
        <v>2</v>
      </c>
      <c r="E1757" s="2">
        <f t="shared" ca="1" si="443"/>
        <v>8.4</v>
      </c>
      <c r="F1757" s="2">
        <f t="shared" ca="1" si="444"/>
        <v>188</v>
      </c>
      <c r="G1757" s="2">
        <f t="shared" ca="1" si="445"/>
        <v>106</v>
      </c>
      <c r="H1757" s="2">
        <f t="shared" ca="1" si="446"/>
        <v>8.1999999999999993</v>
      </c>
      <c r="I1757" s="2">
        <f t="shared" ca="1" si="447"/>
        <v>14</v>
      </c>
      <c r="J1757" s="2">
        <f t="shared" ca="1" si="436"/>
        <v>12.600000000000001</v>
      </c>
      <c r="K1757" s="2">
        <f t="shared" ca="1" si="437"/>
        <v>1.8800000000000001</v>
      </c>
      <c r="L1757" s="2">
        <f t="shared" ca="1" si="438"/>
        <v>1.5899999999999999</v>
      </c>
      <c r="M1757" s="2">
        <f t="shared" ca="1" si="439"/>
        <v>0.41</v>
      </c>
      <c r="N1757" s="14">
        <f t="shared" ca="1" si="440"/>
        <v>0.42</v>
      </c>
      <c r="O1757" s="2">
        <f t="shared" ca="1" si="441"/>
        <v>4.3</v>
      </c>
      <c r="P1757" s="14">
        <f t="shared" ca="1" si="432"/>
        <v>1.25</v>
      </c>
      <c r="Q1757" s="2">
        <f t="shared" ca="1" si="442"/>
        <v>68.75</v>
      </c>
      <c r="R1757" s="2">
        <f t="shared" ca="1" si="434"/>
        <v>73.05</v>
      </c>
      <c r="S1757" s="2">
        <v>0</v>
      </c>
      <c r="T1757" s="2">
        <v>0</v>
      </c>
      <c r="U1757" s="2">
        <v>0</v>
      </c>
      <c r="V1757" s="2">
        <v>0</v>
      </c>
      <c r="W1757" s="2">
        <f t="shared" ca="1" si="435"/>
        <v>85.65</v>
      </c>
    </row>
    <row r="1758" spans="1:23" hidden="1" x14ac:dyDescent="0.35">
      <c r="A1758" s="6" t="s">
        <v>84</v>
      </c>
      <c r="B1758" s="2" t="s">
        <v>140</v>
      </c>
      <c r="C1758" s="2" t="s">
        <v>109</v>
      </c>
      <c r="D1758" s="2">
        <f t="shared" si="433"/>
        <v>2</v>
      </c>
      <c r="E1758" s="2">
        <f t="shared" ca="1" si="443"/>
        <v>7.6</v>
      </c>
      <c r="F1758" s="2">
        <f t="shared" ca="1" si="444"/>
        <v>204</v>
      </c>
      <c r="G1758" s="2">
        <f t="shared" ca="1" si="445"/>
        <v>106</v>
      </c>
      <c r="H1758" s="2">
        <f t="shared" ca="1" si="446"/>
        <v>7.6</v>
      </c>
      <c r="I1758" s="2">
        <f t="shared" ca="1" si="447"/>
        <v>12</v>
      </c>
      <c r="J1758" s="2">
        <f t="shared" ca="1" si="436"/>
        <v>11.399999999999999</v>
      </c>
      <c r="K1758" s="2">
        <f t="shared" ca="1" si="437"/>
        <v>2.04</v>
      </c>
      <c r="L1758" s="2">
        <f t="shared" ca="1" si="438"/>
        <v>1.5899999999999999</v>
      </c>
      <c r="M1758" s="2">
        <f t="shared" ca="1" si="439"/>
        <v>0.38</v>
      </c>
      <c r="N1758" s="14">
        <f t="shared" ca="1" si="440"/>
        <v>0.36</v>
      </c>
      <c r="O1758" s="2">
        <f t="shared" ca="1" si="441"/>
        <v>4.37</v>
      </c>
      <c r="P1758" s="14">
        <f t="shared" ca="1" si="432"/>
        <v>1.2068965517241379</v>
      </c>
      <c r="Q1758" s="2">
        <f t="shared" ca="1" si="442"/>
        <v>66.379310344827587</v>
      </c>
      <c r="R1758" s="2">
        <f t="shared" ca="1" si="434"/>
        <v>70.749310344827592</v>
      </c>
      <c r="S1758" s="2">
        <v>0</v>
      </c>
      <c r="T1758" s="2">
        <v>0</v>
      </c>
      <c r="U1758" s="2">
        <v>0</v>
      </c>
      <c r="V1758" s="2">
        <v>0</v>
      </c>
      <c r="W1758" s="2">
        <f t="shared" ca="1" si="435"/>
        <v>82.149310344827597</v>
      </c>
    </row>
    <row r="1759" spans="1:23" hidden="1" x14ac:dyDescent="0.35">
      <c r="A1759" s="6" t="s">
        <v>85</v>
      </c>
      <c r="B1759" s="2" t="s">
        <v>140</v>
      </c>
      <c r="C1759" s="2" t="s">
        <v>109</v>
      </c>
      <c r="D1759" s="2">
        <f t="shared" si="433"/>
        <v>2</v>
      </c>
      <c r="E1759" s="2">
        <f t="shared" ca="1" si="443"/>
        <v>7.6</v>
      </c>
      <c r="F1759" s="2">
        <f t="shared" ca="1" si="444"/>
        <v>188</v>
      </c>
      <c r="G1759" s="2">
        <f t="shared" ca="1" si="445"/>
        <v>104</v>
      </c>
      <c r="H1759" s="2">
        <f t="shared" ca="1" si="446"/>
        <v>7.8</v>
      </c>
      <c r="I1759" s="2">
        <f t="shared" ca="1" si="447"/>
        <v>14</v>
      </c>
      <c r="J1759" s="2">
        <f t="shared" ca="1" si="436"/>
        <v>11.399999999999999</v>
      </c>
      <c r="K1759" s="2">
        <f t="shared" ca="1" si="437"/>
        <v>1.8800000000000001</v>
      </c>
      <c r="L1759" s="2">
        <f t="shared" ca="1" si="438"/>
        <v>1.56</v>
      </c>
      <c r="M1759" s="2">
        <f t="shared" ca="1" si="439"/>
        <v>0.39</v>
      </c>
      <c r="N1759" s="14">
        <f t="shared" ca="1" si="440"/>
        <v>0.42</v>
      </c>
      <c r="O1759" s="2">
        <f t="shared" ca="1" si="441"/>
        <v>4.2500000000000009</v>
      </c>
      <c r="P1759" s="14">
        <f t="shared" ca="1" si="432"/>
        <v>1.2903225806451613</v>
      </c>
      <c r="Q1759" s="2">
        <f t="shared" ca="1" si="442"/>
        <v>70.967741935483872</v>
      </c>
      <c r="R1759" s="2">
        <f t="shared" ca="1" si="434"/>
        <v>75.217741935483872</v>
      </c>
      <c r="S1759" s="2">
        <v>0</v>
      </c>
      <c r="T1759" s="2">
        <v>0</v>
      </c>
      <c r="U1759" s="2">
        <v>0</v>
      </c>
      <c r="V1759" s="2">
        <v>0</v>
      </c>
      <c r="W1759" s="2">
        <f t="shared" ca="1" si="435"/>
        <v>86.617741935483878</v>
      </c>
    </row>
    <row r="1760" spans="1:23" hidden="1" x14ac:dyDescent="0.35">
      <c r="A1760" s="6" t="s">
        <v>86</v>
      </c>
      <c r="B1760" s="2" t="s">
        <v>140</v>
      </c>
      <c r="C1760" s="2" t="s">
        <v>109</v>
      </c>
      <c r="D1760" s="2">
        <f t="shared" si="433"/>
        <v>2</v>
      </c>
      <c r="E1760" s="2">
        <f t="shared" ca="1" si="443"/>
        <v>7.6</v>
      </c>
      <c r="F1760" s="2">
        <f t="shared" ca="1" si="444"/>
        <v>200</v>
      </c>
      <c r="G1760" s="2">
        <f t="shared" ca="1" si="445"/>
        <v>92</v>
      </c>
      <c r="H1760" s="2">
        <f t="shared" ca="1" si="446"/>
        <v>8.1999999999999993</v>
      </c>
      <c r="I1760" s="2">
        <f t="shared" ca="1" si="447"/>
        <v>10</v>
      </c>
      <c r="J1760" s="2">
        <f t="shared" ca="1" si="436"/>
        <v>11.399999999999999</v>
      </c>
      <c r="K1760" s="2">
        <f t="shared" ca="1" si="437"/>
        <v>2</v>
      </c>
      <c r="L1760" s="2">
        <f t="shared" ca="1" si="438"/>
        <v>1.38</v>
      </c>
      <c r="M1760" s="2">
        <f t="shared" ca="1" si="439"/>
        <v>0.41</v>
      </c>
      <c r="N1760" s="14">
        <f t="shared" ca="1" si="440"/>
        <v>0.4</v>
      </c>
      <c r="O1760" s="2">
        <f t="shared" ca="1" si="441"/>
        <v>4.1900000000000004</v>
      </c>
      <c r="P1760" s="14">
        <f t="shared" ca="1" si="432"/>
        <v>1.7073170731707317</v>
      </c>
      <c r="Q1760" s="2">
        <f t="shared" ca="1" si="442"/>
        <v>93.902439024390247</v>
      </c>
      <c r="R1760" s="2">
        <f t="shared" ca="1" si="434"/>
        <v>98.092439024390245</v>
      </c>
      <c r="S1760" s="2">
        <v>0</v>
      </c>
      <c r="T1760" s="2">
        <v>0</v>
      </c>
      <c r="U1760" s="2">
        <v>0</v>
      </c>
      <c r="V1760" s="2">
        <v>0</v>
      </c>
      <c r="W1760" s="2">
        <f t="shared" ca="1" si="435"/>
        <v>109.49243902439025</v>
      </c>
    </row>
    <row r="1761" spans="1:23" hidden="1" x14ac:dyDescent="0.35">
      <c r="A1761" s="6" t="s">
        <v>87</v>
      </c>
      <c r="B1761" s="2" t="s">
        <v>140</v>
      </c>
      <c r="C1761" s="2" t="s">
        <v>109</v>
      </c>
      <c r="D1761" s="2">
        <f t="shared" si="433"/>
        <v>2</v>
      </c>
      <c r="E1761" s="2">
        <f t="shared" ca="1" si="443"/>
        <v>8.6</v>
      </c>
      <c r="F1761" s="2">
        <f t="shared" ca="1" si="444"/>
        <v>192</v>
      </c>
      <c r="G1761" s="2">
        <f t="shared" ca="1" si="445"/>
        <v>116</v>
      </c>
      <c r="H1761" s="2">
        <f t="shared" ca="1" si="446"/>
        <v>8.4</v>
      </c>
      <c r="I1761" s="2">
        <f t="shared" ca="1" si="447"/>
        <v>6</v>
      </c>
      <c r="J1761" s="2">
        <f t="shared" ca="1" si="436"/>
        <v>12.899999999999999</v>
      </c>
      <c r="K1761" s="2">
        <f t="shared" ca="1" si="437"/>
        <v>1.92</v>
      </c>
      <c r="L1761" s="2">
        <f t="shared" ca="1" si="438"/>
        <v>1.74</v>
      </c>
      <c r="M1761" s="2">
        <f t="shared" ca="1" si="439"/>
        <v>0.42000000000000004</v>
      </c>
      <c r="N1761" s="14">
        <f t="shared" ca="1" si="440"/>
        <v>0.18</v>
      </c>
      <c r="O1761" s="2">
        <f t="shared" ca="1" si="441"/>
        <v>4.26</v>
      </c>
      <c r="P1761" s="14">
        <f t="shared" ca="1" si="432"/>
        <v>1.2556053811659194</v>
      </c>
      <c r="Q1761" s="2">
        <f t="shared" ca="1" si="442"/>
        <v>69.058295964125563</v>
      </c>
      <c r="R1761" s="2">
        <f t="shared" ca="1" si="434"/>
        <v>73.318295964125568</v>
      </c>
      <c r="S1761" s="2">
        <v>0</v>
      </c>
      <c r="T1761" s="2">
        <v>0</v>
      </c>
      <c r="U1761" s="2">
        <v>0</v>
      </c>
      <c r="V1761" s="2">
        <v>0</v>
      </c>
      <c r="W1761" s="2">
        <f t="shared" ca="1" si="435"/>
        <v>86.218295964125559</v>
      </c>
    </row>
    <row r="1762" spans="1:23" hidden="1" x14ac:dyDescent="0.35">
      <c r="A1762" s="6" t="s">
        <v>88</v>
      </c>
      <c r="B1762" s="2" t="s">
        <v>140</v>
      </c>
      <c r="C1762" s="2" t="s">
        <v>109</v>
      </c>
      <c r="D1762" s="2">
        <f t="shared" si="433"/>
        <v>2</v>
      </c>
      <c r="E1762" s="2">
        <f t="shared" ca="1" si="443"/>
        <v>7.2</v>
      </c>
      <c r="F1762" s="2">
        <f t="shared" ca="1" si="444"/>
        <v>180</v>
      </c>
      <c r="G1762" s="2">
        <f t="shared" ca="1" si="445"/>
        <v>94</v>
      </c>
      <c r="H1762" s="2">
        <f t="shared" ca="1" si="446"/>
        <v>9</v>
      </c>
      <c r="I1762" s="2">
        <f t="shared" ca="1" si="447"/>
        <v>6</v>
      </c>
      <c r="J1762" s="2">
        <f t="shared" ca="1" si="436"/>
        <v>10.8</v>
      </c>
      <c r="K1762" s="2">
        <f t="shared" ca="1" si="437"/>
        <v>1.8</v>
      </c>
      <c r="L1762" s="2">
        <f t="shared" ca="1" si="438"/>
        <v>1.41</v>
      </c>
      <c r="M1762" s="2">
        <f t="shared" ca="1" si="439"/>
        <v>0.45</v>
      </c>
      <c r="N1762" s="14">
        <f t="shared" ca="1" si="440"/>
        <v>0.18</v>
      </c>
      <c r="O1762" s="2">
        <f t="shared" ca="1" si="441"/>
        <v>3.8400000000000003</v>
      </c>
      <c r="P1762" s="14">
        <f t="shared" ca="1" si="432"/>
        <v>1.2962962962962963</v>
      </c>
      <c r="Q1762" s="2">
        <f t="shared" ca="1" si="442"/>
        <v>71.296296296296291</v>
      </c>
      <c r="R1762" s="2">
        <f t="shared" ca="1" si="434"/>
        <v>75.136296296296294</v>
      </c>
      <c r="S1762" s="2">
        <v>0</v>
      </c>
      <c r="T1762" s="2">
        <v>0</v>
      </c>
      <c r="U1762" s="2">
        <v>0</v>
      </c>
      <c r="V1762" s="2">
        <v>0</v>
      </c>
      <c r="W1762" s="2">
        <f t="shared" ca="1" si="435"/>
        <v>85.936296296296291</v>
      </c>
    </row>
    <row r="1763" spans="1:23" hidden="1" x14ac:dyDescent="0.35">
      <c r="A1763" s="6" t="s">
        <v>89</v>
      </c>
      <c r="B1763" s="2" t="s">
        <v>140</v>
      </c>
      <c r="C1763" s="2" t="s">
        <v>109</v>
      </c>
      <c r="D1763" s="2">
        <f t="shared" si="433"/>
        <v>2</v>
      </c>
      <c r="E1763" s="2">
        <f t="shared" ca="1" si="443"/>
        <v>8.4</v>
      </c>
      <c r="F1763" s="2">
        <f t="shared" ca="1" si="444"/>
        <v>216</v>
      </c>
      <c r="G1763" s="2">
        <f t="shared" ca="1" si="445"/>
        <v>120</v>
      </c>
      <c r="H1763" s="2">
        <f t="shared" ca="1" si="446"/>
        <v>7.6</v>
      </c>
      <c r="I1763" s="2">
        <f t="shared" ca="1" si="447"/>
        <v>12</v>
      </c>
      <c r="J1763" s="2">
        <f t="shared" ca="1" si="436"/>
        <v>12.600000000000001</v>
      </c>
      <c r="K1763" s="2">
        <f t="shared" ca="1" si="437"/>
        <v>2.16</v>
      </c>
      <c r="L1763" s="2">
        <f t="shared" ca="1" si="438"/>
        <v>1.7999999999999998</v>
      </c>
      <c r="M1763" s="2">
        <f t="shared" ca="1" si="439"/>
        <v>0.38</v>
      </c>
      <c r="N1763" s="14">
        <f t="shared" ca="1" si="440"/>
        <v>0.24</v>
      </c>
      <c r="O1763" s="2">
        <f t="shared" ca="1" si="441"/>
        <v>4.58</v>
      </c>
      <c r="P1763" s="14">
        <f t="shared" ca="1" si="432"/>
        <v>1.5384615384615385</v>
      </c>
      <c r="Q1763" s="2">
        <f t="shared" ca="1" si="442"/>
        <v>84.615384615384613</v>
      </c>
      <c r="R1763" s="2">
        <f t="shared" ca="1" si="434"/>
        <v>89.195384615384611</v>
      </c>
      <c r="S1763" s="2">
        <v>0</v>
      </c>
      <c r="T1763" s="2">
        <v>0</v>
      </c>
      <c r="U1763" s="2">
        <v>0</v>
      </c>
      <c r="V1763" s="2">
        <v>0</v>
      </c>
      <c r="W1763" s="2">
        <f t="shared" ca="1" si="435"/>
        <v>101.79538461538462</v>
      </c>
    </row>
    <row r="1764" spans="1:23" hidden="1" x14ac:dyDescent="0.35">
      <c r="A1764" s="6" t="s">
        <v>90</v>
      </c>
      <c r="B1764" s="2" t="s">
        <v>140</v>
      </c>
      <c r="C1764" s="2" t="s">
        <v>109</v>
      </c>
      <c r="D1764" s="2">
        <f t="shared" si="433"/>
        <v>2</v>
      </c>
      <c r="E1764" s="2">
        <f t="shared" ca="1" si="443"/>
        <v>8.6</v>
      </c>
      <c r="F1764" s="2">
        <f t="shared" ca="1" si="444"/>
        <v>216</v>
      </c>
      <c r="G1764" s="2">
        <f t="shared" ca="1" si="445"/>
        <v>106</v>
      </c>
      <c r="H1764" s="2">
        <f t="shared" ca="1" si="446"/>
        <v>7.4</v>
      </c>
      <c r="I1764" s="2">
        <f t="shared" ca="1" si="447"/>
        <v>4</v>
      </c>
      <c r="J1764" s="2">
        <f t="shared" ca="1" si="436"/>
        <v>12.899999999999999</v>
      </c>
      <c r="K1764" s="2">
        <f t="shared" ca="1" si="437"/>
        <v>2.16</v>
      </c>
      <c r="L1764" s="2">
        <f t="shared" ca="1" si="438"/>
        <v>1.5899999999999999</v>
      </c>
      <c r="M1764" s="2">
        <f t="shared" ca="1" si="439"/>
        <v>0.37000000000000005</v>
      </c>
      <c r="N1764" s="14">
        <f t="shared" ca="1" si="440"/>
        <v>0.08</v>
      </c>
      <c r="O1764" s="2">
        <f t="shared" ca="1" si="441"/>
        <v>4.2</v>
      </c>
      <c r="P1764" s="14">
        <f t="shared" ca="1" si="432"/>
        <v>1.4070351758793971</v>
      </c>
      <c r="Q1764" s="2">
        <f t="shared" ca="1" si="442"/>
        <v>77.386934673366838</v>
      </c>
      <c r="R1764" s="2">
        <f t="shared" ca="1" si="434"/>
        <v>81.586934673366841</v>
      </c>
      <c r="S1764" s="2">
        <v>0</v>
      </c>
      <c r="T1764" s="2">
        <v>0</v>
      </c>
      <c r="U1764" s="2">
        <v>0</v>
      </c>
      <c r="V1764" s="2">
        <v>0</v>
      </c>
      <c r="W1764" s="2">
        <f t="shared" ca="1" si="435"/>
        <v>94.486934673366846</v>
      </c>
    </row>
    <row r="1765" spans="1:23" hidden="1" x14ac:dyDescent="0.35">
      <c r="A1765" s="6" t="s">
        <v>91</v>
      </c>
      <c r="B1765" s="2" t="s">
        <v>140</v>
      </c>
      <c r="C1765" s="2" t="s">
        <v>109</v>
      </c>
      <c r="D1765" s="2">
        <f t="shared" si="433"/>
        <v>2</v>
      </c>
      <c r="E1765" s="2">
        <f t="shared" ca="1" si="443"/>
        <v>8.4</v>
      </c>
      <c r="F1765" s="2">
        <f t="shared" ca="1" si="444"/>
        <v>196</v>
      </c>
      <c r="G1765" s="2">
        <f t="shared" ca="1" si="445"/>
        <v>108</v>
      </c>
      <c r="H1765" s="2">
        <f t="shared" ca="1" si="446"/>
        <v>7.6</v>
      </c>
      <c r="I1765" s="2">
        <f t="shared" ca="1" si="447"/>
        <v>6</v>
      </c>
      <c r="J1765" s="2">
        <f t="shared" ca="1" si="436"/>
        <v>12.600000000000001</v>
      </c>
      <c r="K1765" s="2">
        <f t="shared" ca="1" si="437"/>
        <v>1.96</v>
      </c>
      <c r="L1765" s="2">
        <f t="shared" ca="1" si="438"/>
        <v>1.6199999999999999</v>
      </c>
      <c r="M1765" s="2">
        <f t="shared" ca="1" si="439"/>
        <v>0.38</v>
      </c>
      <c r="N1765" s="14">
        <f t="shared" ca="1" si="440"/>
        <v>0.24</v>
      </c>
      <c r="O1765" s="2">
        <f t="shared" ca="1" si="441"/>
        <v>4.2</v>
      </c>
      <c r="P1765" s="14">
        <f t="shared" ca="1" si="432"/>
        <v>1.3793103448275863</v>
      </c>
      <c r="Q1765" s="2">
        <f t="shared" ca="1" si="442"/>
        <v>75.862068965517253</v>
      </c>
      <c r="R1765" s="2">
        <f t="shared" ca="1" si="434"/>
        <v>80.062068965517255</v>
      </c>
      <c r="S1765" s="2">
        <v>0</v>
      </c>
      <c r="T1765" s="2">
        <v>0</v>
      </c>
      <c r="U1765" s="2">
        <v>0</v>
      </c>
      <c r="V1765" s="2">
        <v>0</v>
      </c>
      <c r="W1765" s="2">
        <f t="shared" ca="1" si="435"/>
        <v>92.66206896551725</v>
      </c>
    </row>
    <row r="1766" spans="1:23" hidden="1" x14ac:dyDescent="0.35">
      <c r="A1766" s="6" t="s">
        <v>92</v>
      </c>
      <c r="B1766" s="2" t="s">
        <v>140</v>
      </c>
      <c r="C1766" s="2" t="s">
        <v>109</v>
      </c>
      <c r="D1766" s="2">
        <f t="shared" si="433"/>
        <v>2</v>
      </c>
      <c r="E1766" s="2">
        <f t="shared" ca="1" si="443"/>
        <v>7.4</v>
      </c>
      <c r="F1766" s="2">
        <f t="shared" ca="1" si="444"/>
        <v>190</v>
      </c>
      <c r="G1766" s="2">
        <f t="shared" ca="1" si="445"/>
        <v>102</v>
      </c>
      <c r="H1766" s="2">
        <f t="shared" ca="1" si="446"/>
        <v>8.4</v>
      </c>
      <c r="I1766" s="2">
        <f t="shared" ca="1" si="447"/>
        <v>16</v>
      </c>
      <c r="J1766" s="2">
        <f t="shared" ca="1" si="436"/>
        <v>11.100000000000001</v>
      </c>
      <c r="K1766" s="2">
        <f t="shared" ca="1" si="437"/>
        <v>1.9000000000000001</v>
      </c>
      <c r="L1766" s="2">
        <f t="shared" ca="1" si="438"/>
        <v>1.53</v>
      </c>
      <c r="M1766" s="2">
        <f t="shared" ca="1" si="439"/>
        <v>0.42000000000000004</v>
      </c>
      <c r="N1766" s="14">
        <f t="shared" ca="1" si="440"/>
        <v>0.64</v>
      </c>
      <c r="O1766" s="2">
        <f t="shared" ca="1" si="441"/>
        <v>4.49</v>
      </c>
      <c r="P1766" s="14">
        <f t="shared" ca="1" si="432"/>
        <v>1.4736842105263157</v>
      </c>
      <c r="Q1766" s="2">
        <f t="shared" ca="1" si="442"/>
        <v>81.05263157894737</v>
      </c>
      <c r="R1766" s="2">
        <f t="shared" ca="1" si="434"/>
        <v>85.542631578947365</v>
      </c>
      <c r="S1766" s="2">
        <v>0</v>
      </c>
      <c r="T1766" s="2">
        <v>0</v>
      </c>
      <c r="U1766" s="2">
        <v>0</v>
      </c>
      <c r="V1766" s="2">
        <v>0</v>
      </c>
      <c r="W1766" s="2">
        <f t="shared" ca="1" si="435"/>
        <v>96.642631578947373</v>
      </c>
    </row>
    <row r="1767" spans="1:23" hidden="1" x14ac:dyDescent="0.35">
      <c r="A1767" s="6" t="s">
        <v>93</v>
      </c>
      <c r="B1767" s="2" t="s">
        <v>140</v>
      </c>
      <c r="C1767" s="2" t="s">
        <v>109</v>
      </c>
      <c r="D1767" s="2">
        <f t="shared" si="433"/>
        <v>2</v>
      </c>
      <c r="E1767" s="2">
        <f t="shared" ca="1" si="443"/>
        <v>8.1999999999999993</v>
      </c>
      <c r="F1767" s="2">
        <f t="shared" ca="1" si="444"/>
        <v>208</v>
      </c>
      <c r="G1767" s="2">
        <f t="shared" ca="1" si="445"/>
        <v>112</v>
      </c>
      <c r="H1767" s="2">
        <f t="shared" ca="1" si="446"/>
        <v>7</v>
      </c>
      <c r="I1767" s="2">
        <f t="shared" ca="1" si="447"/>
        <v>10</v>
      </c>
      <c r="J1767" s="2">
        <f t="shared" ca="1" si="436"/>
        <v>12.299999999999999</v>
      </c>
      <c r="K1767" s="2">
        <f t="shared" ca="1" si="437"/>
        <v>2.08</v>
      </c>
      <c r="L1767" s="2">
        <f t="shared" ca="1" si="438"/>
        <v>1.68</v>
      </c>
      <c r="M1767" s="2">
        <f t="shared" ca="1" si="439"/>
        <v>0.35000000000000003</v>
      </c>
      <c r="N1767" s="14">
        <f t="shared" ca="1" si="440"/>
        <v>0.4</v>
      </c>
      <c r="O1767" s="2">
        <f t="shared" ca="1" si="441"/>
        <v>4.51</v>
      </c>
      <c r="P1767" s="14">
        <f t="shared" ca="1" si="432"/>
        <v>1.4358974358974359</v>
      </c>
      <c r="Q1767" s="2">
        <f t="shared" ca="1" si="442"/>
        <v>78.974358974358978</v>
      </c>
      <c r="R1767" s="2">
        <f t="shared" ca="1" si="434"/>
        <v>83.484358974358983</v>
      </c>
      <c r="S1767" s="2">
        <v>0</v>
      </c>
      <c r="T1767" s="2">
        <v>0</v>
      </c>
      <c r="U1767" s="2">
        <v>0</v>
      </c>
      <c r="V1767" s="2">
        <v>0</v>
      </c>
      <c r="W1767" s="2">
        <f t="shared" ca="1" si="435"/>
        <v>95.78435897435898</v>
      </c>
    </row>
    <row r="1768" spans="1:23" hidden="1" x14ac:dyDescent="0.35">
      <c r="A1768" s="6" t="s">
        <v>94</v>
      </c>
      <c r="B1768" s="2" t="s">
        <v>140</v>
      </c>
      <c r="C1768" s="2" t="s">
        <v>109</v>
      </c>
      <c r="D1768" s="2">
        <f t="shared" si="433"/>
        <v>2</v>
      </c>
      <c r="E1768" s="2">
        <f t="shared" ca="1" si="443"/>
        <v>8.8000000000000007</v>
      </c>
      <c r="F1768" s="2">
        <f t="shared" ca="1" si="444"/>
        <v>188</v>
      </c>
      <c r="G1768" s="2">
        <f t="shared" ca="1" si="445"/>
        <v>106</v>
      </c>
      <c r="H1768" s="2">
        <f t="shared" ca="1" si="446"/>
        <v>8.6</v>
      </c>
      <c r="I1768" s="2">
        <f t="shared" ca="1" si="447"/>
        <v>12</v>
      </c>
      <c r="J1768" s="2">
        <f t="shared" ca="1" si="436"/>
        <v>13.200000000000001</v>
      </c>
      <c r="K1768" s="2">
        <f t="shared" ca="1" si="437"/>
        <v>1.8800000000000001</v>
      </c>
      <c r="L1768" s="2">
        <f t="shared" ca="1" si="438"/>
        <v>1.5899999999999999</v>
      </c>
      <c r="M1768" s="2">
        <f t="shared" ca="1" si="439"/>
        <v>0.43</v>
      </c>
      <c r="N1768" s="14">
        <f t="shared" ca="1" si="440"/>
        <v>0.36</v>
      </c>
      <c r="O1768" s="2">
        <f t="shared" ca="1" si="441"/>
        <v>4.26</v>
      </c>
      <c r="P1768" s="14">
        <f t="shared" ca="1" si="432"/>
        <v>1.6666666666666667</v>
      </c>
      <c r="Q1768" s="2">
        <f t="shared" ca="1" si="442"/>
        <v>91.666666666666671</v>
      </c>
      <c r="R1768" s="2">
        <f t="shared" ca="1" si="434"/>
        <v>95.926666666666677</v>
      </c>
      <c r="S1768" s="2">
        <v>0</v>
      </c>
      <c r="T1768" s="2">
        <v>0</v>
      </c>
      <c r="U1768" s="2">
        <v>0</v>
      </c>
      <c r="V1768" s="2">
        <v>0</v>
      </c>
      <c r="W1768" s="2">
        <f t="shared" ca="1" si="435"/>
        <v>109.12666666666668</v>
      </c>
    </row>
    <row r="1769" spans="1:23" x14ac:dyDescent="0.35">
      <c r="A1769" s="6" t="s">
        <v>95</v>
      </c>
      <c r="B1769" s="2" t="s">
        <v>140</v>
      </c>
      <c r="C1769" s="2" t="s">
        <v>109</v>
      </c>
      <c r="D1769" s="2">
        <f t="shared" si="433"/>
        <v>2</v>
      </c>
      <c r="E1769" s="2">
        <f t="shared" ca="1" si="443"/>
        <v>7.6</v>
      </c>
      <c r="F1769" s="2">
        <f t="shared" ca="1" si="444"/>
        <v>206</v>
      </c>
      <c r="G1769" s="2">
        <f t="shared" ca="1" si="445"/>
        <v>112</v>
      </c>
      <c r="H1769" s="2">
        <f t="shared" ca="1" si="446"/>
        <v>8.1999999999999993</v>
      </c>
      <c r="I1769" s="2">
        <f t="shared" ca="1" si="447"/>
        <v>8</v>
      </c>
      <c r="J1769" s="2">
        <f t="shared" ca="1" si="436"/>
        <v>11.399999999999999</v>
      </c>
      <c r="K1769" s="2">
        <f t="shared" ca="1" si="437"/>
        <v>2.06</v>
      </c>
      <c r="L1769" s="2">
        <f t="shared" ca="1" si="438"/>
        <v>1.68</v>
      </c>
      <c r="M1769" s="2">
        <f t="shared" ca="1" si="439"/>
        <v>0.41</v>
      </c>
      <c r="N1769" s="14">
        <f t="shared" ca="1" si="440"/>
        <v>0.4</v>
      </c>
      <c r="O1769" s="2">
        <f t="shared" ca="1" si="441"/>
        <v>4.5500000000000007</v>
      </c>
      <c r="P1769" s="14">
        <f t="shared" ca="1" si="432"/>
        <v>1.2903225806451613</v>
      </c>
      <c r="Q1769" s="2">
        <f t="shared" ca="1" si="442"/>
        <v>70.967741935483872</v>
      </c>
      <c r="R1769" s="2">
        <f t="shared" ca="1" si="434"/>
        <v>75.517741935483869</v>
      </c>
      <c r="S1769" s="2">
        <v>0</v>
      </c>
      <c r="T1769" s="2">
        <v>0</v>
      </c>
      <c r="U1769" s="2">
        <v>0</v>
      </c>
      <c r="V1769" s="2">
        <v>0</v>
      </c>
      <c r="W1769" s="2">
        <f t="shared" ca="1" si="435"/>
        <v>86.917741935483861</v>
      </c>
    </row>
    <row r="1770" spans="1:23" hidden="1" x14ac:dyDescent="0.35">
      <c r="A1770" s="6" t="s">
        <v>96</v>
      </c>
      <c r="B1770" s="2" t="s">
        <v>140</v>
      </c>
      <c r="C1770" s="2" t="s">
        <v>109</v>
      </c>
      <c r="D1770" s="2">
        <f t="shared" si="433"/>
        <v>2</v>
      </c>
      <c r="E1770" s="2">
        <f t="shared" ca="1" si="443"/>
        <v>7.6</v>
      </c>
      <c r="F1770" s="2">
        <f t="shared" ca="1" si="444"/>
        <v>216</v>
      </c>
      <c r="G1770" s="2">
        <f t="shared" ca="1" si="445"/>
        <v>110</v>
      </c>
      <c r="H1770" s="2">
        <f t="shared" ca="1" si="446"/>
        <v>8.4</v>
      </c>
      <c r="I1770" s="2">
        <f t="shared" ca="1" si="447"/>
        <v>6</v>
      </c>
      <c r="J1770" s="2">
        <f t="shared" ca="1" si="436"/>
        <v>11.399999999999999</v>
      </c>
      <c r="K1770" s="2">
        <f t="shared" ca="1" si="437"/>
        <v>2.16</v>
      </c>
      <c r="L1770" s="2">
        <f t="shared" ca="1" si="438"/>
        <v>1.65</v>
      </c>
      <c r="M1770" s="2">
        <f t="shared" ca="1" si="439"/>
        <v>0.42000000000000004</v>
      </c>
      <c r="N1770" s="14">
        <f t="shared" ca="1" si="440"/>
        <v>0.12</v>
      </c>
      <c r="O1770" s="2">
        <f t="shared" ca="1" si="441"/>
        <v>4.3500000000000005</v>
      </c>
      <c r="P1770" s="14">
        <f t="shared" ca="1" si="432"/>
        <v>1.3793103448275863</v>
      </c>
      <c r="Q1770" s="2">
        <f t="shared" ca="1" si="442"/>
        <v>75.862068965517253</v>
      </c>
      <c r="R1770" s="2">
        <f t="shared" ca="1" si="434"/>
        <v>80.212068965517247</v>
      </c>
      <c r="S1770" s="2">
        <v>0</v>
      </c>
      <c r="T1770" s="2">
        <v>0</v>
      </c>
      <c r="U1770" s="2">
        <v>0</v>
      </c>
      <c r="V1770" s="2">
        <v>0</v>
      </c>
      <c r="W1770" s="2">
        <f t="shared" ca="1" si="435"/>
        <v>91.612068965517238</v>
      </c>
    </row>
    <row r="1771" spans="1:23" hidden="1" x14ac:dyDescent="0.35">
      <c r="A1771" s="6" t="s">
        <v>97</v>
      </c>
      <c r="B1771" s="2" t="s">
        <v>140</v>
      </c>
      <c r="C1771" s="2" t="s">
        <v>109</v>
      </c>
      <c r="D1771" s="2">
        <f t="shared" si="433"/>
        <v>2</v>
      </c>
      <c r="E1771" s="2">
        <f t="shared" ca="1" si="443"/>
        <v>8.6</v>
      </c>
      <c r="F1771" s="2">
        <f t="shared" ca="1" si="444"/>
        <v>200</v>
      </c>
      <c r="G1771" s="2">
        <f t="shared" ca="1" si="445"/>
        <v>118</v>
      </c>
      <c r="H1771" s="2">
        <f t="shared" ca="1" si="446"/>
        <v>8.8000000000000007</v>
      </c>
      <c r="I1771" s="2">
        <f t="shared" ca="1" si="447"/>
        <v>10</v>
      </c>
      <c r="J1771" s="2">
        <f t="shared" ca="1" si="436"/>
        <v>12.899999999999999</v>
      </c>
      <c r="K1771" s="2">
        <f t="shared" ca="1" si="437"/>
        <v>2</v>
      </c>
      <c r="L1771" s="2">
        <f t="shared" ca="1" si="438"/>
        <v>1.77</v>
      </c>
      <c r="M1771" s="2">
        <f t="shared" ca="1" si="439"/>
        <v>0.44000000000000006</v>
      </c>
      <c r="N1771" s="14">
        <f t="shared" ca="1" si="440"/>
        <v>0.3</v>
      </c>
      <c r="O1771" s="2">
        <f t="shared" ca="1" si="441"/>
        <v>4.51</v>
      </c>
      <c r="P1771" s="14">
        <f t="shared" ca="1" si="432"/>
        <v>1.6470588235294117</v>
      </c>
      <c r="Q1771" s="2">
        <f t="shared" ca="1" si="442"/>
        <v>90.588235294117638</v>
      </c>
      <c r="R1771" s="2">
        <f t="shared" ca="1" si="434"/>
        <v>95.098235294117643</v>
      </c>
      <c r="S1771" s="2">
        <v>0</v>
      </c>
      <c r="T1771" s="2">
        <v>0</v>
      </c>
      <c r="U1771" s="2">
        <v>0</v>
      </c>
      <c r="V1771" s="2">
        <v>0</v>
      </c>
      <c r="W1771" s="2">
        <f t="shared" ca="1" si="435"/>
        <v>107.99823529411765</v>
      </c>
    </row>
    <row r="1772" spans="1:23" hidden="1" x14ac:dyDescent="0.35">
      <c r="A1772" s="6" t="s">
        <v>62</v>
      </c>
      <c r="B1772" s="2" t="s">
        <v>141</v>
      </c>
      <c r="C1772" s="2" t="s">
        <v>109</v>
      </c>
      <c r="D1772" s="2">
        <f t="shared" si="433"/>
        <v>2</v>
      </c>
      <c r="E1772" s="2">
        <f t="shared" ca="1" si="443"/>
        <v>7.8</v>
      </c>
      <c r="F1772" s="2">
        <f t="shared" ca="1" si="444"/>
        <v>212</v>
      </c>
      <c r="G1772" s="2">
        <f t="shared" ca="1" si="445"/>
        <v>108</v>
      </c>
      <c r="H1772" s="2">
        <f t="shared" ca="1" si="446"/>
        <v>7.4</v>
      </c>
      <c r="I1772" s="2">
        <f t="shared" ca="1" si="447"/>
        <v>10</v>
      </c>
      <c r="J1772" s="2">
        <f t="shared" ca="1" si="436"/>
        <v>11.7</v>
      </c>
      <c r="K1772" s="2">
        <f t="shared" ca="1" si="437"/>
        <v>2.12</v>
      </c>
      <c r="L1772" s="2">
        <f t="shared" ca="1" si="438"/>
        <v>1.6199999999999999</v>
      </c>
      <c r="M1772" s="2">
        <f t="shared" ca="1" si="439"/>
        <v>0.37000000000000005</v>
      </c>
      <c r="N1772" s="14">
        <f t="shared" ca="1" si="440"/>
        <v>0.4</v>
      </c>
      <c r="O1772" s="2">
        <f t="shared" ca="1" si="441"/>
        <v>4.5100000000000007</v>
      </c>
      <c r="P1772" s="14">
        <f t="shared" ca="1" si="432"/>
        <v>1.2389380530973451</v>
      </c>
      <c r="Q1772" s="2">
        <f t="shared" ca="1" si="442"/>
        <v>68.141592920353972</v>
      </c>
      <c r="R1772" s="2">
        <f t="shared" ca="1" si="434"/>
        <v>72.651592920353977</v>
      </c>
      <c r="S1772" s="2">
        <v>0</v>
      </c>
      <c r="T1772" s="2">
        <v>0</v>
      </c>
      <c r="U1772" s="2">
        <v>0</v>
      </c>
      <c r="V1772" s="2">
        <v>0</v>
      </c>
      <c r="W1772" s="2">
        <f t="shared" ca="1" si="435"/>
        <v>84.35159292035398</v>
      </c>
    </row>
    <row r="1773" spans="1:23" hidden="1" x14ac:dyDescent="0.35">
      <c r="A1773" s="6" t="s">
        <v>63</v>
      </c>
      <c r="B1773" s="2" t="s">
        <v>141</v>
      </c>
      <c r="C1773" s="2" t="s">
        <v>109</v>
      </c>
      <c r="D1773" s="2">
        <f t="shared" si="433"/>
        <v>2</v>
      </c>
      <c r="E1773" s="2">
        <f t="shared" ca="1" si="443"/>
        <v>7</v>
      </c>
      <c r="F1773" s="2">
        <f t="shared" ca="1" si="444"/>
        <v>194</v>
      </c>
      <c r="G1773" s="2">
        <f t="shared" ca="1" si="445"/>
        <v>110</v>
      </c>
      <c r="H1773" s="2">
        <f t="shared" ca="1" si="446"/>
        <v>9</v>
      </c>
      <c r="I1773" s="2">
        <f t="shared" ca="1" si="447"/>
        <v>8</v>
      </c>
      <c r="J1773" s="2">
        <f t="shared" ca="1" si="436"/>
        <v>10.5</v>
      </c>
      <c r="K1773" s="2">
        <f t="shared" ca="1" si="437"/>
        <v>1.94</v>
      </c>
      <c r="L1773" s="2">
        <f t="shared" ca="1" si="438"/>
        <v>1.65</v>
      </c>
      <c r="M1773" s="2">
        <f t="shared" ca="1" si="439"/>
        <v>0.45</v>
      </c>
      <c r="N1773" s="14">
        <f t="shared" ca="1" si="440"/>
        <v>0.32</v>
      </c>
      <c r="O1773" s="2">
        <f t="shared" ca="1" si="441"/>
        <v>4.3600000000000003</v>
      </c>
      <c r="P1773" s="14">
        <f t="shared" ca="1" si="432"/>
        <v>1.4358974358974359</v>
      </c>
      <c r="Q1773" s="2">
        <f t="shared" ca="1" si="442"/>
        <v>78.974358974358978</v>
      </c>
      <c r="R1773" s="2">
        <f t="shared" ca="1" si="434"/>
        <v>83.334358974358977</v>
      </c>
      <c r="S1773" s="2">
        <v>0</v>
      </c>
      <c r="T1773" s="2">
        <v>0</v>
      </c>
      <c r="U1773" s="2">
        <v>0</v>
      </c>
      <c r="V1773" s="2">
        <v>0</v>
      </c>
      <c r="W1773" s="2">
        <f t="shared" ca="1" si="435"/>
        <v>93.834358974358977</v>
      </c>
    </row>
    <row r="1774" spans="1:23" hidden="1" x14ac:dyDescent="0.35">
      <c r="A1774" s="6" t="s">
        <v>64</v>
      </c>
      <c r="B1774" s="2" t="s">
        <v>141</v>
      </c>
      <c r="C1774" s="2" t="s">
        <v>109</v>
      </c>
      <c r="D1774" s="2">
        <f t="shared" si="433"/>
        <v>2</v>
      </c>
      <c r="E1774" s="2">
        <f t="shared" ca="1" si="443"/>
        <v>7</v>
      </c>
      <c r="F1774" s="2">
        <f t="shared" ca="1" si="444"/>
        <v>194</v>
      </c>
      <c r="G1774" s="2">
        <f t="shared" ca="1" si="445"/>
        <v>90</v>
      </c>
      <c r="H1774" s="2">
        <f t="shared" ca="1" si="446"/>
        <v>8</v>
      </c>
      <c r="I1774" s="2">
        <f t="shared" ca="1" si="447"/>
        <v>8</v>
      </c>
      <c r="J1774" s="2">
        <f t="shared" ca="1" si="436"/>
        <v>10.5</v>
      </c>
      <c r="K1774" s="2">
        <f t="shared" ca="1" si="437"/>
        <v>1.94</v>
      </c>
      <c r="L1774" s="2">
        <f t="shared" ca="1" si="438"/>
        <v>1.3499999999999999</v>
      </c>
      <c r="M1774" s="2">
        <f t="shared" ca="1" si="439"/>
        <v>0.4</v>
      </c>
      <c r="N1774" s="14">
        <f t="shared" ca="1" si="440"/>
        <v>0.4</v>
      </c>
      <c r="O1774" s="2">
        <f t="shared" ca="1" si="441"/>
        <v>4.09</v>
      </c>
      <c r="P1774" s="14">
        <f t="shared" ca="1" si="432"/>
        <v>1.1666666666666667</v>
      </c>
      <c r="Q1774" s="2">
        <f t="shared" ca="1" si="442"/>
        <v>64.166666666666671</v>
      </c>
      <c r="R1774" s="2">
        <f t="shared" ca="1" si="434"/>
        <v>68.256666666666675</v>
      </c>
      <c r="S1774" s="2">
        <v>0</v>
      </c>
      <c r="T1774" s="2">
        <v>0</v>
      </c>
      <c r="U1774" s="2">
        <v>0</v>
      </c>
      <c r="V1774" s="2">
        <v>0</v>
      </c>
      <c r="W1774" s="2">
        <f t="shared" ca="1" si="435"/>
        <v>78.756666666666675</v>
      </c>
    </row>
    <row r="1775" spans="1:23" hidden="1" x14ac:dyDescent="0.35">
      <c r="A1775" s="6" t="s">
        <v>65</v>
      </c>
      <c r="B1775" s="2" t="s">
        <v>141</v>
      </c>
      <c r="C1775" s="2" t="s">
        <v>109</v>
      </c>
      <c r="D1775" s="2">
        <f t="shared" si="433"/>
        <v>2</v>
      </c>
      <c r="E1775" s="2">
        <f t="shared" ca="1" si="443"/>
        <v>8</v>
      </c>
      <c r="F1775" s="2">
        <f t="shared" ca="1" si="444"/>
        <v>188</v>
      </c>
      <c r="G1775" s="2">
        <f t="shared" ca="1" si="445"/>
        <v>112</v>
      </c>
      <c r="H1775" s="2">
        <f t="shared" ca="1" si="446"/>
        <v>8.1999999999999993</v>
      </c>
      <c r="I1775" s="2">
        <f t="shared" ca="1" si="447"/>
        <v>10</v>
      </c>
      <c r="J1775" s="2">
        <f t="shared" ca="1" si="436"/>
        <v>12</v>
      </c>
      <c r="K1775" s="2">
        <f t="shared" ca="1" si="437"/>
        <v>1.8800000000000001</v>
      </c>
      <c r="L1775" s="2">
        <f t="shared" ca="1" si="438"/>
        <v>1.68</v>
      </c>
      <c r="M1775" s="2">
        <f t="shared" ca="1" si="439"/>
        <v>0.41</v>
      </c>
      <c r="N1775" s="14">
        <f t="shared" ca="1" si="440"/>
        <v>0.5</v>
      </c>
      <c r="O1775" s="2">
        <f t="shared" ca="1" si="441"/>
        <v>4.4700000000000006</v>
      </c>
      <c r="P1775" s="14">
        <f t="shared" ca="1" si="432"/>
        <v>1.1814345991561181</v>
      </c>
      <c r="Q1775" s="2">
        <f t="shared" ca="1" si="442"/>
        <v>64.978902953586498</v>
      </c>
      <c r="R1775" s="2">
        <f t="shared" ca="1" si="434"/>
        <v>69.448902953586497</v>
      </c>
      <c r="S1775" s="2">
        <v>0</v>
      </c>
      <c r="T1775" s="2">
        <v>0</v>
      </c>
      <c r="U1775" s="2">
        <v>0</v>
      </c>
      <c r="V1775" s="2">
        <v>0</v>
      </c>
      <c r="W1775" s="2">
        <f t="shared" ca="1" si="435"/>
        <v>81.448902953586497</v>
      </c>
    </row>
    <row r="1776" spans="1:23" hidden="1" x14ac:dyDescent="0.35">
      <c r="A1776" s="6" t="s">
        <v>66</v>
      </c>
      <c r="B1776" s="2" t="s">
        <v>141</v>
      </c>
      <c r="C1776" s="2" t="s">
        <v>109</v>
      </c>
      <c r="D1776" s="2">
        <f t="shared" si="433"/>
        <v>2</v>
      </c>
      <c r="E1776" s="2">
        <f t="shared" ca="1" si="443"/>
        <v>7.4</v>
      </c>
      <c r="F1776" s="2">
        <f t="shared" ca="1" si="444"/>
        <v>188</v>
      </c>
      <c r="G1776" s="2">
        <f t="shared" ca="1" si="445"/>
        <v>90</v>
      </c>
      <c r="H1776" s="2">
        <f t="shared" ca="1" si="446"/>
        <v>8.6</v>
      </c>
      <c r="I1776" s="2">
        <f t="shared" ca="1" si="447"/>
        <v>14</v>
      </c>
      <c r="J1776" s="2">
        <f t="shared" ca="1" si="436"/>
        <v>11.100000000000001</v>
      </c>
      <c r="K1776" s="2">
        <f t="shared" ca="1" si="437"/>
        <v>1.8800000000000001</v>
      </c>
      <c r="L1776" s="2">
        <f t="shared" ca="1" si="438"/>
        <v>1.3499999999999999</v>
      </c>
      <c r="M1776" s="2">
        <f t="shared" ca="1" si="439"/>
        <v>0.43</v>
      </c>
      <c r="N1776" s="14">
        <f t="shared" ca="1" si="440"/>
        <v>0.42</v>
      </c>
      <c r="O1776" s="2">
        <f t="shared" ca="1" si="441"/>
        <v>4.08</v>
      </c>
      <c r="P1776" s="14">
        <f t="shared" ca="1" si="432"/>
        <v>1.2334801762114538</v>
      </c>
      <c r="Q1776" s="2">
        <f t="shared" ca="1" si="442"/>
        <v>67.841409691629963</v>
      </c>
      <c r="R1776" s="2">
        <f t="shared" ca="1" si="434"/>
        <v>71.921409691629961</v>
      </c>
      <c r="S1776" s="2">
        <v>0</v>
      </c>
      <c r="T1776" s="2">
        <v>0</v>
      </c>
      <c r="U1776" s="2">
        <v>0</v>
      </c>
      <c r="V1776" s="2">
        <v>0</v>
      </c>
      <c r="W1776" s="2">
        <f t="shared" ca="1" si="435"/>
        <v>83.02140969162997</v>
      </c>
    </row>
    <row r="1777" spans="1:23" hidden="1" x14ac:dyDescent="0.35">
      <c r="A1777" s="6" t="s">
        <v>67</v>
      </c>
      <c r="B1777" s="2" t="s">
        <v>141</v>
      </c>
      <c r="C1777" s="2" t="s">
        <v>109</v>
      </c>
      <c r="D1777" s="2">
        <f t="shared" si="433"/>
        <v>2</v>
      </c>
      <c r="E1777" s="2">
        <f t="shared" ca="1" si="443"/>
        <v>7.8</v>
      </c>
      <c r="F1777" s="2">
        <f t="shared" ca="1" si="444"/>
        <v>202</v>
      </c>
      <c r="G1777" s="2">
        <f t="shared" ca="1" si="445"/>
        <v>104</v>
      </c>
      <c r="H1777" s="2">
        <f t="shared" ca="1" si="446"/>
        <v>9</v>
      </c>
      <c r="I1777" s="2">
        <f t="shared" ca="1" si="447"/>
        <v>16</v>
      </c>
      <c r="J1777" s="2">
        <f t="shared" ca="1" si="436"/>
        <v>11.7</v>
      </c>
      <c r="K1777" s="2">
        <f t="shared" ca="1" si="437"/>
        <v>2.02</v>
      </c>
      <c r="L1777" s="2">
        <f t="shared" ca="1" si="438"/>
        <v>1.56</v>
      </c>
      <c r="M1777" s="2">
        <f t="shared" ca="1" si="439"/>
        <v>0.45</v>
      </c>
      <c r="N1777" s="14">
        <f t="shared" ca="1" si="440"/>
        <v>0.8</v>
      </c>
      <c r="O1777" s="2">
        <f t="shared" ca="1" si="441"/>
        <v>4.83</v>
      </c>
      <c r="P1777" s="14">
        <f t="shared" ca="1" si="432"/>
        <v>1.6091954022988506</v>
      </c>
      <c r="Q1777" s="2">
        <f t="shared" ca="1" si="442"/>
        <v>88.505747126436788</v>
      </c>
      <c r="R1777" s="2">
        <f t="shared" ca="1" si="434"/>
        <v>93.335747126436786</v>
      </c>
      <c r="S1777" s="2">
        <v>0</v>
      </c>
      <c r="T1777" s="2">
        <v>0</v>
      </c>
      <c r="U1777" s="2">
        <v>0</v>
      </c>
      <c r="V1777" s="2">
        <v>0</v>
      </c>
      <c r="W1777" s="2">
        <f t="shared" ca="1" si="435"/>
        <v>105.03574712643679</v>
      </c>
    </row>
    <row r="1778" spans="1:23" hidden="1" x14ac:dyDescent="0.35">
      <c r="A1778" s="6" t="s">
        <v>68</v>
      </c>
      <c r="B1778" s="2" t="s">
        <v>141</v>
      </c>
      <c r="C1778" s="2" t="s">
        <v>109</v>
      </c>
      <c r="D1778" s="2">
        <f t="shared" si="433"/>
        <v>2</v>
      </c>
      <c r="E1778" s="2">
        <f t="shared" ca="1" si="443"/>
        <v>7.6</v>
      </c>
      <c r="F1778" s="2">
        <f t="shared" ca="1" si="444"/>
        <v>210</v>
      </c>
      <c r="G1778" s="2">
        <f t="shared" ca="1" si="445"/>
        <v>120</v>
      </c>
      <c r="H1778" s="2">
        <f t="shared" ca="1" si="446"/>
        <v>8.4</v>
      </c>
      <c r="I1778" s="2">
        <f t="shared" ca="1" si="447"/>
        <v>16</v>
      </c>
      <c r="J1778" s="2">
        <f t="shared" ca="1" si="436"/>
        <v>11.399999999999999</v>
      </c>
      <c r="K1778" s="2">
        <f t="shared" ca="1" si="437"/>
        <v>2.1</v>
      </c>
      <c r="L1778" s="2">
        <f t="shared" ca="1" si="438"/>
        <v>1.7999999999999998</v>
      </c>
      <c r="M1778" s="2">
        <f t="shared" ca="1" si="439"/>
        <v>0.42000000000000004</v>
      </c>
      <c r="N1778" s="14">
        <f t="shared" ca="1" si="440"/>
        <v>0.64</v>
      </c>
      <c r="O1778" s="2">
        <f t="shared" ca="1" si="441"/>
        <v>4.96</v>
      </c>
      <c r="P1778" s="14">
        <f t="shared" ca="1" si="432"/>
        <v>1.1475409836065573</v>
      </c>
      <c r="Q1778" s="2">
        <f t="shared" ca="1" si="442"/>
        <v>63.114754098360649</v>
      </c>
      <c r="R1778" s="2">
        <f t="shared" ca="1" si="434"/>
        <v>68.074754098360643</v>
      </c>
      <c r="S1778" s="2">
        <v>0</v>
      </c>
      <c r="T1778" s="2">
        <v>0</v>
      </c>
      <c r="U1778" s="2">
        <v>0</v>
      </c>
      <c r="V1778" s="2">
        <v>0</v>
      </c>
      <c r="W1778" s="2">
        <f t="shared" ca="1" si="435"/>
        <v>79.474754098360648</v>
      </c>
    </row>
    <row r="1779" spans="1:23" hidden="1" x14ac:dyDescent="0.35">
      <c r="A1779" s="6" t="s">
        <v>69</v>
      </c>
      <c r="B1779" s="2" t="s">
        <v>141</v>
      </c>
      <c r="C1779" s="2" t="s">
        <v>109</v>
      </c>
      <c r="D1779" s="2">
        <f t="shared" si="433"/>
        <v>2</v>
      </c>
      <c r="E1779" s="2">
        <f t="shared" ca="1" si="443"/>
        <v>8.1999999999999993</v>
      </c>
      <c r="F1779" s="2">
        <f t="shared" ca="1" si="444"/>
        <v>220</v>
      </c>
      <c r="G1779" s="2">
        <f t="shared" ca="1" si="445"/>
        <v>100</v>
      </c>
      <c r="H1779" s="2">
        <f t="shared" ca="1" si="446"/>
        <v>7</v>
      </c>
      <c r="I1779" s="2">
        <f t="shared" ca="1" si="447"/>
        <v>16</v>
      </c>
      <c r="J1779" s="2">
        <f t="shared" ca="1" si="436"/>
        <v>12.299999999999999</v>
      </c>
      <c r="K1779" s="2">
        <f t="shared" ca="1" si="437"/>
        <v>2.2000000000000002</v>
      </c>
      <c r="L1779" s="2">
        <f t="shared" ca="1" si="438"/>
        <v>1.5</v>
      </c>
      <c r="M1779" s="2">
        <f t="shared" ca="1" si="439"/>
        <v>0.35000000000000003</v>
      </c>
      <c r="N1779" s="14">
        <f t="shared" ca="1" si="440"/>
        <v>0.64</v>
      </c>
      <c r="O1779" s="2">
        <f t="shared" ca="1" si="441"/>
        <v>4.6899999999999995</v>
      </c>
      <c r="P1779" s="14">
        <f t="shared" ca="1" si="432"/>
        <v>1.2844036697247707</v>
      </c>
      <c r="Q1779" s="2">
        <f t="shared" ca="1" si="442"/>
        <v>70.642201834862391</v>
      </c>
      <c r="R1779" s="2">
        <f t="shared" ca="1" si="434"/>
        <v>75.332201834862389</v>
      </c>
      <c r="S1779" s="2">
        <v>0</v>
      </c>
      <c r="T1779" s="2">
        <v>0</v>
      </c>
      <c r="U1779" s="2">
        <v>0</v>
      </c>
      <c r="V1779" s="2">
        <v>0</v>
      </c>
      <c r="W1779" s="2">
        <f t="shared" ca="1" si="435"/>
        <v>87.632201834862386</v>
      </c>
    </row>
    <row r="1780" spans="1:23" hidden="1" x14ac:dyDescent="0.35">
      <c r="A1780" s="6" t="s">
        <v>70</v>
      </c>
      <c r="B1780" s="2" t="s">
        <v>141</v>
      </c>
      <c r="C1780" s="2" t="s">
        <v>109</v>
      </c>
      <c r="D1780" s="2">
        <f t="shared" si="433"/>
        <v>2</v>
      </c>
      <c r="E1780" s="2">
        <f t="shared" ca="1" si="443"/>
        <v>9</v>
      </c>
      <c r="F1780" s="2">
        <f t="shared" ca="1" si="444"/>
        <v>196</v>
      </c>
      <c r="G1780" s="2">
        <f t="shared" ca="1" si="445"/>
        <v>106</v>
      </c>
      <c r="H1780" s="2">
        <f t="shared" ca="1" si="446"/>
        <v>8</v>
      </c>
      <c r="I1780" s="2">
        <f t="shared" ca="1" si="447"/>
        <v>10</v>
      </c>
      <c r="J1780" s="2">
        <f t="shared" ca="1" si="436"/>
        <v>13.5</v>
      </c>
      <c r="K1780" s="2">
        <f t="shared" ca="1" si="437"/>
        <v>1.96</v>
      </c>
      <c r="L1780" s="2">
        <f t="shared" ca="1" si="438"/>
        <v>1.5899999999999999</v>
      </c>
      <c r="M1780" s="2">
        <f t="shared" ca="1" si="439"/>
        <v>0.4</v>
      </c>
      <c r="N1780" s="14">
        <f t="shared" ca="1" si="440"/>
        <v>0.4</v>
      </c>
      <c r="O1780" s="2">
        <f t="shared" ca="1" si="441"/>
        <v>4.3499999999999996</v>
      </c>
      <c r="P1780" s="14">
        <f t="shared" ca="1" si="432"/>
        <v>1.1244979919678715</v>
      </c>
      <c r="Q1780" s="2">
        <f t="shared" ca="1" si="442"/>
        <v>61.847389558232933</v>
      </c>
      <c r="R1780" s="2">
        <f t="shared" ca="1" si="434"/>
        <v>66.197389558232928</v>
      </c>
      <c r="S1780" s="2">
        <v>0</v>
      </c>
      <c r="T1780" s="2">
        <v>0</v>
      </c>
      <c r="U1780" s="2">
        <v>0</v>
      </c>
      <c r="V1780" s="2">
        <v>0</v>
      </c>
      <c r="W1780" s="2">
        <f t="shared" ca="1" si="435"/>
        <v>79.697389558232928</v>
      </c>
    </row>
    <row r="1781" spans="1:23" hidden="1" x14ac:dyDescent="0.35">
      <c r="A1781" s="6" t="s">
        <v>71</v>
      </c>
      <c r="B1781" s="2" t="s">
        <v>141</v>
      </c>
      <c r="C1781" s="2" t="s">
        <v>109</v>
      </c>
      <c r="D1781" s="2">
        <f t="shared" si="433"/>
        <v>2</v>
      </c>
      <c r="E1781" s="2">
        <f t="shared" ca="1" si="443"/>
        <v>7.4</v>
      </c>
      <c r="F1781" s="2">
        <f t="shared" ca="1" si="444"/>
        <v>212</v>
      </c>
      <c r="G1781" s="2">
        <f t="shared" ca="1" si="445"/>
        <v>90</v>
      </c>
      <c r="H1781" s="2">
        <f t="shared" ca="1" si="446"/>
        <v>8</v>
      </c>
      <c r="I1781" s="2">
        <f t="shared" ca="1" si="447"/>
        <v>4</v>
      </c>
      <c r="J1781" s="2">
        <f t="shared" ca="1" si="436"/>
        <v>11.100000000000001</v>
      </c>
      <c r="K1781" s="2">
        <f t="shared" ca="1" si="437"/>
        <v>2.12</v>
      </c>
      <c r="L1781" s="2">
        <f t="shared" ca="1" si="438"/>
        <v>1.3499999999999999</v>
      </c>
      <c r="M1781" s="2">
        <f t="shared" ca="1" si="439"/>
        <v>0.4</v>
      </c>
      <c r="N1781" s="14">
        <f t="shared" ca="1" si="440"/>
        <v>0.2</v>
      </c>
      <c r="O1781" s="2">
        <f t="shared" ca="1" si="441"/>
        <v>4.0699999999999994</v>
      </c>
      <c r="P1781" s="14">
        <f t="shared" ca="1" si="432"/>
        <v>1.3145539906103287</v>
      </c>
      <c r="Q1781" s="2">
        <f t="shared" ca="1" si="442"/>
        <v>72.300469483568079</v>
      </c>
      <c r="R1781" s="2">
        <f t="shared" ca="1" si="434"/>
        <v>76.370469483568073</v>
      </c>
      <c r="S1781" s="2">
        <v>0</v>
      </c>
      <c r="T1781" s="2">
        <v>0</v>
      </c>
      <c r="U1781" s="2">
        <v>0</v>
      </c>
      <c r="V1781" s="2">
        <v>0</v>
      </c>
      <c r="W1781" s="2">
        <f t="shared" ca="1" si="435"/>
        <v>87.470469483568081</v>
      </c>
    </row>
    <row r="1782" spans="1:23" hidden="1" x14ac:dyDescent="0.35">
      <c r="A1782" s="6" t="s">
        <v>72</v>
      </c>
      <c r="B1782" s="2" t="s">
        <v>141</v>
      </c>
      <c r="C1782" s="2" t="s">
        <v>109</v>
      </c>
      <c r="D1782" s="2">
        <f t="shared" si="433"/>
        <v>2</v>
      </c>
      <c r="E1782" s="2">
        <f t="shared" ca="1" si="443"/>
        <v>8.8000000000000007</v>
      </c>
      <c r="F1782" s="2">
        <f t="shared" ca="1" si="444"/>
        <v>218</v>
      </c>
      <c r="G1782" s="2">
        <f t="shared" ca="1" si="445"/>
        <v>90</v>
      </c>
      <c r="H1782" s="2">
        <f t="shared" ca="1" si="446"/>
        <v>8.1999999999999993</v>
      </c>
      <c r="I1782" s="2">
        <f t="shared" ca="1" si="447"/>
        <v>14</v>
      </c>
      <c r="J1782" s="2">
        <f t="shared" ca="1" si="436"/>
        <v>13.200000000000001</v>
      </c>
      <c r="K1782" s="2">
        <f t="shared" ca="1" si="437"/>
        <v>2.1800000000000002</v>
      </c>
      <c r="L1782" s="2">
        <f t="shared" ca="1" si="438"/>
        <v>1.3499999999999999</v>
      </c>
      <c r="M1782" s="2">
        <f t="shared" ca="1" si="439"/>
        <v>0.41</v>
      </c>
      <c r="N1782" s="14">
        <f t="shared" ca="1" si="440"/>
        <v>0.28000000000000003</v>
      </c>
      <c r="O1782" s="2">
        <f t="shared" ca="1" si="441"/>
        <v>4.2200000000000006</v>
      </c>
      <c r="P1782" s="14">
        <f t="shared" ref="P1782:P1845" ca="1" si="448">((140/RANDBETWEEN(150,250))*D1782)</f>
        <v>1.1715481171548117</v>
      </c>
      <c r="Q1782" s="2">
        <f t="shared" ca="1" si="442"/>
        <v>64.43514644351464</v>
      </c>
      <c r="R1782" s="2">
        <f t="shared" ca="1" si="434"/>
        <v>68.655146443514639</v>
      </c>
      <c r="S1782" s="2">
        <v>0</v>
      </c>
      <c r="T1782" s="2">
        <v>0</v>
      </c>
      <c r="U1782" s="2">
        <v>0</v>
      </c>
      <c r="V1782" s="2">
        <v>0</v>
      </c>
      <c r="W1782" s="2">
        <f t="shared" ca="1" si="435"/>
        <v>81.855146443514641</v>
      </c>
    </row>
    <row r="1783" spans="1:23" hidden="1" x14ac:dyDescent="0.35">
      <c r="A1783" s="6" t="s">
        <v>73</v>
      </c>
      <c r="B1783" s="2" t="s">
        <v>141</v>
      </c>
      <c r="C1783" s="2" t="s">
        <v>109</v>
      </c>
      <c r="D1783" s="2">
        <f t="shared" si="433"/>
        <v>2</v>
      </c>
      <c r="E1783" s="2">
        <f t="shared" ca="1" si="443"/>
        <v>7.4</v>
      </c>
      <c r="F1783" s="2">
        <f t="shared" ca="1" si="444"/>
        <v>198</v>
      </c>
      <c r="G1783" s="2">
        <f t="shared" ca="1" si="445"/>
        <v>112</v>
      </c>
      <c r="H1783" s="2">
        <f t="shared" ca="1" si="446"/>
        <v>8</v>
      </c>
      <c r="I1783" s="2">
        <f t="shared" ca="1" si="447"/>
        <v>6</v>
      </c>
      <c r="J1783" s="2">
        <f t="shared" ca="1" si="436"/>
        <v>11.100000000000001</v>
      </c>
      <c r="K1783" s="2">
        <f t="shared" ca="1" si="437"/>
        <v>1.98</v>
      </c>
      <c r="L1783" s="2">
        <f t="shared" ca="1" si="438"/>
        <v>1.68</v>
      </c>
      <c r="M1783" s="2">
        <f t="shared" ca="1" si="439"/>
        <v>0.4</v>
      </c>
      <c r="N1783" s="14">
        <f t="shared" ca="1" si="440"/>
        <v>0.30000000000000004</v>
      </c>
      <c r="O1783" s="2">
        <f t="shared" ca="1" si="441"/>
        <v>4.3600000000000003</v>
      </c>
      <c r="P1783" s="14">
        <f t="shared" ca="1" si="448"/>
        <v>1.1666666666666667</v>
      </c>
      <c r="Q1783" s="2">
        <f t="shared" ca="1" si="442"/>
        <v>64.166666666666671</v>
      </c>
      <c r="R1783" s="2">
        <f t="shared" ca="1" si="434"/>
        <v>68.526666666666671</v>
      </c>
      <c r="S1783" s="2">
        <v>0</v>
      </c>
      <c r="T1783" s="2">
        <v>0</v>
      </c>
      <c r="U1783" s="2">
        <v>0</v>
      </c>
      <c r="V1783" s="2">
        <v>0</v>
      </c>
      <c r="W1783" s="2">
        <f t="shared" ca="1" si="435"/>
        <v>79.626666666666665</v>
      </c>
    </row>
    <row r="1784" spans="1:23" hidden="1" x14ac:dyDescent="0.35">
      <c r="A1784" s="6" t="s">
        <v>74</v>
      </c>
      <c r="B1784" s="2" t="s">
        <v>141</v>
      </c>
      <c r="C1784" s="2" t="s">
        <v>109</v>
      </c>
      <c r="D1784" s="2">
        <f t="shared" si="433"/>
        <v>2</v>
      </c>
      <c r="E1784" s="2">
        <f t="shared" ca="1" si="443"/>
        <v>8</v>
      </c>
      <c r="F1784" s="2">
        <f t="shared" ca="1" si="444"/>
        <v>214</v>
      </c>
      <c r="G1784" s="2">
        <f t="shared" ca="1" si="445"/>
        <v>90</v>
      </c>
      <c r="H1784" s="2">
        <f t="shared" ca="1" si="446"/>
        <v>8.4</v>
      </c>
      <c r="I1784" s="2">
        <f t="shared" ca="1" si="447"/>
        <v>14</v>
      </c>
      <c r="J1784" s="2">
        <f t="shared" ca="1" si="436"/>
        <v>12</v>
      </c>
      <c r="K1784" s="2">
        <f t="shared" ca="1" si="437"/>
        <v>2.14</v>
      </c>
      <c r="L1784" s="2">
        <f t="shared" ca="1" si="438"/>
        <v>1.3499999999999999</v>
      </c>
      <c r="M1784" s="2">
        <f t="shared" ca="1" si="439"/>
        <v>0.42000000000000004</v>
      </c>
      <c r="N1784" s="14">
        <f t="shared" ca="1" si="440"/>
        <v>0.56000000000000005</v>
      </c>
      <c r="O1784" s="2">
        <f t="shared" ca="1" si="441"/>
        <v>4.4700000000000006</v>
      </c>
      <c r="P1784" s="14">
        <f t="shared" ca="1" si="448"/>
        <v>1.1570247933884297</v>
      </c>
      <c r="Q1784" s="2">
        <f t="shared" ca="1" si="442"/>
        <v>63.636363636363633</v>
      </c>
      <c r="R1784" s="2">
        <f t="shared" ca="1" si="434"/>
        <v>68.106363636363639</v>
      </c>
      <c r="S1784" s="2">
        <v>0</v>
      </c>
      <c r="T1784" s="2">
        <v>0</v>
      </c>
      <c r="U1784" s="2">
        <v>0</v>
      </c>
      <c r="V1784" s="2">
        <v>0</v>
      </c>
      <c r="W1784" s="2">
        <f t="shared" ca="1" si="435"/>
        <v>80.106363636363639</v>
      </c>
    </row>
    <row r="1785" spans="1:23" hidden="1" x14ac:dyDescent="0.35">
      <c r="A1785" s="6" t="s">
        <v>75</v>
      </c>
      <c r="B1785" s="2" t="s">
        <v>141</v>
      </c>
      <c r="C1785" s="2" t="s">
        <v>109</v>
      </c>
      <c r="D1785" s="2">
        <f t="shared" si="433"/>
        <v>2</v>
      </c>
      <c r="E1785" s="2">
        <f t="shared" ca="1" si="443"/>
        <v>9</v>
      </c>
      <c r="F1785" s="2">
        <f t="shared" ca="1" si="444"/>
        <v>204</v>
      </c>
      <c r="G1785" s="2">
        <f t="shared" ca="1" si="445"/>
        <v>110</v>
      </c>
      <c r="H1785" s="2">
        <f t="shared" ca="1" si="446"/>
        <v>9</v>
      </c>
      <c r="I1785" s="2">
        <f t="shared" ca="1" si="447"/>
        <v>4</v>
      </c>
      <c r="J1785" s="2">
        <f t="shared" ca="1" si="436"/>
        <v>13.5</v>
      </c>
      <c r="K1785" s="2">
        <f t="shared" ca="1" si="437"/>
        <v>2.04</v>
      </c>
      <c r="L1785" s="2">
        <f t="shared" ca="1" si="438"/>
        <v>1.65</v>
      </c>
      <c r="M1785" s="2">
        <f t="shared" ca="1" si="439"/>
        <v>0.45</v>
      </c>
      <c r="N1785" s="14">
        <f t="shared" ca="1" si="440"/>
        <v>0.16</v>
      </c>
      <c r="O1785" s="2">
        <f t="shared" ca="1" si="441"/>
        <v>4.3</v>
      </c>
      <c r="P1785" s="14">
        <f t="shared" ca="1" si="448"/>
        <v>1.7177914110429449</v>
      </c>
      <c r="Q1785" s="2">
        <f t="shared" ca="1" si="442"/>
        <v>94.478527607361968</v>
      </c>
      <c r="R1785" s="2">
        <f t="shared" ca="1" si="434"/>
        <v>98.778527607361966</v>
      </c>
      <c r="S1785" s="2">
        <v>0</v>
      </c>
      <c r="T1785" s="2">
        <v>0</v>
      </c>
      <c r="U1785" s="2">
        <v>0</v>
      </c>
      <c r="V1785" s="2">
        <v>0</v>
      </c>
      <c r="W1785" s="2">
        <f t="shared" ca="1" si="435"/>
        <v>112.27852760736197</v>
      </c>
    </row>
    <row r="1786" spans="1:23" hidden="1" x14ac:dyDescent="0.35">
      <c r="A1786" s="6" t="s">
        <v>76</v>
      </c>
      <c r="B1786" s="2" t="s">
        <v>141</v>
      </c>
      <c r="C1786" s="2" t="s">
        <v>109</v>
      </c>
      <c r="D1786" s="2">
        <f t="shared" ref="D1786:D1849" si="449">D1785</f>
        <v>2</v>
      </c>
      <c r="E1786" s="2">
        <f t="shared" ca="1" si="443"/>
        <v>9</v>
      </c>
      <c r="F1786" s="2">
        <f t="shared" ca="1" si="444"/>
        <v>180</v>
      </c>
      <c r="G1786" s="2">
        <f t="shared" ca="1" si="445"/>
        <v>96</v>
      </c>
      <c r="H1786" s="2">
        <f t="shared" ca="1" si="446"/>
        <v>8</v>
      </c>
      <c r="I1786" s="2">
        <f t="shared" ca="1" si="447"/>
        <v>10</v>
      </c>
      <c r="J1786" s="2">
        <f t="shared" ca="1" si="436"/>
        <v>13.5</v>
      </c>
      <c r="K1786" s="2">
        <f t="shared" ca="1" si="437"/>
        <v>1.8</v>
      </c>
      <c r="L1786" s="2">
        <f t="shared" ca="1" si="438"/>
        <v>1.44</v>
      </c>
      <c r="M1786" s="2">
        <f t="shared" ca="1" si="439"/>
        <v>0.4</v>
      </c>
      <c r="N1786" s="14">
        <f t="shared" ca="1" si="440"/>
        <v>0.4</v>
      </c>
      <c r="O1786" s="2">
        <f t="shared" ca="1" si="441"/>
        <v>4.04</v>
      </c>
      <c r="P1786" s="14">
        <f t="shared" ca="1" si="448"/>
        <v>1.7721518987341771</v>
      </c>
      <c r="Q1786" s="2">
        <f t="shared" ca="1" si="442"/>
        <v>97.468354430379748</v>
      </c>
      <c r="R1786" s="2">
        <f t="shared" ca="1" si="434"/>
        <v>101.50835443037975</v>
      </c>
      <c r="S1786" s="2">
        <v>0</v>
      </c>
      <c r="T1786" s="2">
        <v>0</v>
      </c>
      <c r="U1786" s="2">
        <v>0</v>
      </c>
      <c r="V1786" s="2">
        <v>0</v>
      </c>
      <c r="W1786" s="2">
        <f t="shared" ca="1" si="435"/>
        <v>115.00835443037975</v>
      </c>
    </row>
    <row r="1787" spans="1:23" hidden="1" x14ac:dyDescent="0.35">
      <c r="A1787" s="6" t="s">
        <v>77</v>
      </c>
      <c r="B1787" s="2" t="s">
        <v>141</v>
      </c>
      <c r="C1787" s="2" t="s">
        <v>109</v>
      </c>
      <c r="D1787" s="2">
        <f t="shared" si="449"/>
        <v>2</v>
      </c>
      <c r="E1787" s="2">
        <f t="shared" ca="1" si="443"/>
        <v>7</v>
      </c>
      <c r="F1787" s="2">
        <f t="shared" ca="1" si="444"/>
        <v>208</v>
      </c>
      <c r="G1787" s="2">
        <f t="shared" ca="1" si="445"/>
        <v>106</v>
      </c>
      <c r="H1787" s="2">
        <f t="shared" ca="1" si="446"/>
        <v>7.6</v>
      </c>
      <c r="I1787" s="2">
        <f t="shared" ca="1" si="447"/>
        <v>8</v>
      </c>
      <c r="J1787" s="2">
        <f t="shared" ca="1" si="436"/>
        <v>10.5</v>
      </c>
      <c r="K1787" s="2">
        <f t="shared" ca="1" si="437"/>
        <v>2.08</v>
      </c>
      <c r="L1787" s="2">
        <f t="shared" ca="1" si="438"/>
        <v>1.5899999999999999</v>
      </c>
      <c r="M1787" s="2">
        <f t="shared" ca="1" si="439"/>
        <v>0.38</v>
      </c>
      <c r="N1787" s="14">
        <f t="shared" ca="1" si="440"/>
        <v>0.4</v>
      </c>
      <c r="O1787" s="2">
        <f t="shared" ca="1" si="441"/>
        <v>4.45</v>
      </c>
      <c r="P1787" s="14">
        <f t="shared" ca="1" si="448"/>
        <v>1.1522633744855968</v>
      </c>
      <c r="Q1787" s="2">
        <f t="shared" ca="1" si="442"/>
        <v>63.374485596707821</v>
      </c>
      <c r="R1787" s="2">
        <f t="shared" ca="1" si="434"/>
        <v>67.824485596707817</v>
      </c>
      <c r="S1787" s="2">
        <v>0</v>
      </c>
      <c r="T1787" s="2">
        <v>0</v>
      </c>
      <c r="U1787" s="2">
        <v>0</v>
      </c>
      <c r="V1787" s="2">
        <v>0</v>
      </c>
      <c r="W1787" s="2">
        <f t="shared" ca="1" si="435"/>
        <v>78.324485596707817</v>
      </c>
    </row>
    <row r="1788" spans="1:23" hidden="1" x14ac:dyDescent="0.35">
      <c r="A1788" s="6" t="s">
        <v>78</v>
      </c>
      <c r="B1788" s="2" t="s">
        <v>141</v>
      </c>
      <c r="C1788" s="2" t="s">
        <v>109</v>
      </c>
      <c r="D1788" s="2">
        <f t="shared" si="449"/>
        <v>2</v>
      </c>
      <c r="E1788" s="2">
        <f t="shared" ca="1" si="443"/>
        <v>9</v>
      </c>
      <c r="F1788" s="2">
        <f t="shared" ca="1" si="444"/>
        <v>206</v>
      </c>
      <c r="G1788" s="2">
        <f t="shared" ca="1" si="445"/>
        <v>118</v>
      </c>
      <c r="H1788" s="2">
        <f t="shared" ca="1" si="446"/>
        <v>8.6</v>
      </c>
      <c r="I1788" s="2">
        <f t="shared" ca="1" si="447"/>
        <v>12</v>
      </c>
      <c r="J1788" s="2">
        <f t="shared" ca="1" si="436"/>
        <v>13.5</v>
      </c>
      <c r="K1788" s="2">
        <f t="shared" ca="1" si="437"/>
        <v>2.06</v>
      </c>
      <c r="L1788" s="2">
        <f t="shared" ca="1" si="438"/>
        <v>1.77</v>
      </c>
      <c r="M1788" s="2">
        <f t="shared" ca="1" si="439"/>
        <v>0.43</v>
      </c>
      <c r="N1788" s="14">
        <f t="shared" ca="1" si="440"/>
        <v>0.60000000000000009</v>
      </c>
      <c r="O1788" s="2">
        <f t="shared" ca="1" si="441"/>
        <v>4.8599999999999994</v>
      </c>
      <c r="P1788" s="14">
        <f t="shared" ca="1" si="448"/>
        <v>1.201716738197425</v>
      </c>
      <c r="Q1788" s="2">
        <f t="shared" ca="1" si="442"/>
        <v>66.094420600858371</v>
      </c>
      <c r="R1788" s="2">
        <f t="shared" ca="1" si="434"/>
        <v>70.95442060085837</v>
      </c>
      <c r="S1788" s="2">
        <v>0</v>
      </c>
      <c r="T1788" s="2">
        <v>0</v>
      </c>
      <c r="U1788" s="2">
        <v>0</v>
      </c>
      <c r="V1788" s="2">
        <v>0</v>
      </c>
      <c r="W1788" s="2">
        <f t="shared" ca="1" si="435"/>
        <v>84.45442060085837</v>
      </c>
    </row>
    <row r="1789" spans="1:23" hidden="1" x14ac:dyDescent="0.35">
      <c r="A1789" s="6" t="s">
        <v>79</v>
      </c>
      <c r="B1789" s="2" t="s">
        <v>141</v>
      </c>
      <c r="C1789" s="2" t="s">
        <v>109</v>
      </c>
      <c r="D1789" s="2">
        <f t="shared" si="449"/>
        <v>2</v>
      </c>
      <c r="E1789" s="2">
        <f t="shared" ca="1" si="443"/>
        <v>7.8</v>
      </c>
      <c r="F1789" s="2">
        <f t="shared" ca="1" si="444"/>
        <v>216</v>
      </c>
      <c r="G1789" s="2">
        <f t="shared" ca="1" si="445"/>
        <v>110</v>
      </c>
      <c r="H1789" s="2">
        <f t="shared" ca="1" si="446"/>
        <v>8</v>
      </c>
      <c r="I1789" s="2">
        <f t="shared" ca="1" si="447"/>
        <v>14</v>
      </c>
      <c r="J1789" s="2">
        <f t="shared" ca="1" si="436"/>
        <v>11.7</v>
      </c>
      <c r="K1789" s="2">
        <f t="shared" ca="1" si="437"/>
        <v>2.16</v>
      </c>
      <c r="L1789" s="2">
        <f t="shared" ca="1" si="438"/>
        <v>1.65</v>
      </c>
      <c r="M1789" s="2">
        <f t="shared" ca="1" si="439"/>
        <v>0.4</v>
      </c>
      <c r="N1789" s="14">
        <f t="shared" ca="1" si="440"/>
        <v>0.28000000000000003</v>
      </c>
      <c r="O1789" s="2">
        <f t="shared" ca="1" si="441"/>
        <v>4.49</v>
      </c>
      <c r="P1789" s="14">
        <f t="shared" ca="1" si="448"/>
        <v>1.3930348258706469</v>
      </c>
      <c r="Q1789" s="2">
        <f t="shared" ca="1" si="442"/>
        <v>76.616915422885583</v>
      </c>
      <c r="R1789" s="2">
        <f t="shared" ca="1" si="434"/>
        <v>81.106915422885578</v>
      </c>
      <c r="S1789" s="2">
        <v>0</v>
      </c>
      <c r="T1789" s="2">
        <v>0</v>
      </c>
      <c r="U1789" s="2">
        <v>0</v>
      </c>
      <c r="V1789" s="2">
        <v>0</v>
      </c>
      <c r="W1789" s="2">
        <f t="shared" ca="1" si="435"/>
        <v>92.806915422885581</v>
      </c>
    </row>
    <row r="1790" spans="1:23" hidden="1" x14ac:dyDescent="0.35">
      <c r="A1790" s="6" t="s">
        <v>80</v>
      </c>
      <c r="B1790" s="2" t="s">
        <v>141</v>
      </c>
      <c r="C1790" s="2" t="s">
        <v>109</v>
      </c>
      <c r="D1790" s="2">
        <f t="shared" si="449"/>
        <v>2</v>
      </c>
      <c r="E1790" s="2">
        <f t="shared" ca="1" si="443"/>
        <v>7.6</v>
      </c>
      <c r="F1790" s="2">
        <f t="shared" ca="1" si="444"/>
        <v>186</v>
      </c>
      <c r="G1790" s="2">
        <f t="shared" ca="1" si="445"/>
        <v>96</v>
      </c>
      <c r="H1790" s="2">
        <f t="shared" ca="1" si="446"/>
        <v>7</v>
      </c>
      <c r="I1790" s="2">
        <f t="shared" ca="1" si="447"/>
        <v>8</v>
      </c>
      <c r="J1790" s="2">
        <f t="shared" ca="1" si="436"/>
        <v>11.399999999999999</v>
      </c>
      <c r="K1790" s="2">
        <f t="shared" ca="1" si="437"/>
        <v>1.86</v>
      </c>
      <c r="L1790" s="2">
        <f t="shared" ca="1" si="438"/>
        <v>1.44</v>
      </c>
      <c r="M1790" s="2">
        <f t="shared" ca="1" si="439"/>
        <v>0.35000000000000003</v>
      </c>
      <c r="N1790" s="14">
        <f t="shared" ca="1" si="440"/>
        <v>0.32</v>
      </c>
      <c r="O1790" s="2">
        <f t="shared" ca="1" si="441"/>
        <v>3.9699999999999998</v>
      </c>
      <c r="P1790" s="14">
        <f t="shared" ca="1" si="448"/>
        <v>1.386138613861386</v>
      </c>
      <c r="Q1790" s="2">
        <f t="shared" ca="1" si="442"/>
        <v>76.237623762376231</v>
      </c>
      <c r="R1790" s="2">
        <f t="shared" ca="1" si="434"/>
        <v>80.20762376237623</v>
      </c>
      <c r="S1790" s="2">
        <v>0</v>
      </c>
      <c r="T1790" s="2">
        <v>0</v>
      </c>
      <c r="U1790" s="2">
        <v>0</v>
      </c>
      <c r="V1790" s="2">
        <v>0</v>
      </c>
      <c r="W1790" s="2">
        <f t="shared" ca="1" si="435"/>
        <v>91.607623762376221</v>
      </c>
    </row>
    <row r="1791" spans="1:23" hidden="1" x14ac:dyDescent="0.35">
      <c r="A1791" s="6" t="s">
        <v>81</v>
      </c>
      <c r="B1791" s="2" t="s">
        <v>141</v>
      </c>
      <c r="C1791" s="2" t="s">
        <v>109</v>
      </c>
      <c r="D1791" s="2">
        <f t="shared" si="449"/>
        <v>2</v>
      </c>
      <c r="E1791" s="2">
        <f t="shared" ca="1" si="443"/>
        <v>7.2</v>
      </c>
      <c r="F1791" s="2">
        <f t="shared" ca="1" si="444"/>
        <v>214</v>
      </c>
      <c r="G1791" s="2">
        <f t="shared" ca="1" si="445"/>
        <v>110</v>
      </c>
      <c r="H1791" s="2">
        <f t="shared" ca="1" si="446"/>
        <v>8.8000000000000007</v>
      </c>
      <c r="I1791" s="2">
        <f t="shared" ca="1" si="447"/>
        <v>4</v>
      </c>
      <c r="J1791" s="2">
        <f t="shared" ca="1" si="436"/>
        <v>10.8</v>
      </c>
      <c r="K1791" s="2">
        <f t="shared" ca="1" si="437"/>
        <v>2.14</v>
      </c>
      <c r="L1791" s="2">
        <f t="shared" ca="1" si="438"/>
        <v>1.65</v>
      </c>
      <c r="M1791" s="2">
        <f t="shared" ca="1" si="439"/>
        <v>0.44000000000000006</v>
      </c>
      <c r="N1791" s="14">
        <f t="shared" ca="1" si="440"/>
        <v>0.16</v>
      </c>
      <c r="O1791" s="2">
        <f t="shared" ca="1" si="441"/>
        <v>4.3900000000000006</v>
      </c>
      <c r="P1791" s="14">
        <f t="shared" ca="1" si="448"/>
        <v>1.5384615384615385</v>
      </c>
      <c r="Q1791" s="2">
        <f t="shared" ca="1" si="442"/>
        <v>84.615384615384613</v>
      </c>
      <c r="R1791" s="2">
        <f t="shared" ca="1" si="434"/>
        <v>89.005384615384614</v>
      </c>
      <c r="S1791" s="2">
        <v>0</v>
      </c>
      <c r="T1791" s="2">
        <v>0</v>
      </c>
      <c r="U1791" s="2">
        <v>0</v>
      </c>
      <c r="V1791" s="2">
        <v>0</v>
      </c>
      <c r="W1791" s="2">
        <f t="shared" ca="1" si="435"/>
        <v>99.805384615384611</v>
      </c>
    </row>
    <row r="1792" spans="1:23" hidden="1" x14ac:dyDescent="0.35">
      <c r="A1792" s="6" t="s">
        <v>82</v>
      </c>
      <c r="B1792" s="2" t="s">
        <v>141</v>
      </c>
      <c r="C1792" s="2" t="s">
        <v>109</v>
      </c>
      <c r="D1792" s="2">
        <f t="shared" si="449"/>
        <v>2</v>
      </c>
      <c r="E1792" s="2">
        <f t="shared" ca="1" si="443"/>
        <v>9</v>
      </c>
      <c r="F1792" s="2">
        <f t="shared" ca="1" si="444"/>
        <v>216</v>
      </c>
      <c r="G1792" s="2">
        <f t="shared" ca="1" si="445"/>
        <v>94</v>
      </c>
      <c r="H1792" s="2">
        <f t="shared" ca="1" si="446"/>
        <v>8.1999999999999993</v>
      </c>
      <c r="I1792" s="2">
        <f t="shared" ca="1" si="447"/>
        <v>4</v>
      </c>
      <c r="J1792" s="2">
        <f t="shared" ca="1" si="436"/>
        <v>13.5</v>
      </c>
      <c r="K1792" s="2">
        <f t="shared" ca="1" si="437"/>
        <v>2.16</v>
      </c>
      <c r="L1792" s="2">
        <f t="shared" ca="1" si="438"/>
        <v>1.41</v>
      </c>
      <c r="M1792" s="2">
        <f t="shared" ca="1" si="439"/>
        <v>0.41</v>
      </c>
      <c r="N1792" s="14">
        <f t="shared" ca="1" si="440"/>
        <v>0.12</v>
      </c>
      <c r="O1792" s="2">
        <f t="shared" ca="1" si="441"/>
        <v>4.1000000000000005</v>
      </c>
      <c r="P1792" s="14">
        <f t="shared" ca="1" si="448"/>
        <v>1.2334801762114538</v>
      </c>
      <c r="Q1792" s="2">
        <f t="shared" ca="1" si="442"/>
        <v>67.841409691629963</v>
      </c>
      <c r="R1792" s="2">
        <f t="shared" ca="1" si="434"/>
        <v>71.941409691629957</v>
      </c>
      <c r="S1792" s="2">
        <v>0</v>
      </c>
      <c r="T1792" s="2">
        <v>0</v>
      </c>
      <c r="U1792" s="2">
        <v>0</v>
      </c>
      <c r="V1792" s="2">
        <v>0</v>
      </c>
      <c r="W1792" s="2">
        <f t="shared" ca="1" si="435"/>
        <v>85.441409691629957</v>
      </c>
    </row>
    <row r="1793" spans="1:23" hidden="1" x14ac:dyDescent="0.35">
      <c r="A1793" s="6" t="s">
        <v>83</v>
      </c>
      <c r="B1793" s="2" t="s">
        <v>141</v>
      </c>
      <c r="C1793" s="2" t="s">
        <v>109</v>
      </c>
      <c r="D1793" s="2">
        <f t="shared" si="449"/>
        <v>2</v>
      </c>
      <c r="E1793" s="2">
        <f t="shared" ca="1" si="443"/>
        <v>9</v>
      </c>
      <c r="F1793" s="2">
        <f t="shared" ca="1" si="444"/>
        <v>202</v>
      </c>
      <c r="G1793" s="2">
        <f t="shared" ca="1" si="445"/>
        <v>110</v>
      </c>
      <c r="H1793" s="2">
        <f t="shared" ca="1" si="446"/>
        <v>8</v>
      </c>
      <c r="I1793" s="2">
        <f t="shared" ca="1" si="447"/>
        <v>14</v>
      </c>
      <c r="J1793" s="2">
        <f t="shared" ca="1" si="436"/>
        <v>13.5</v>
      </c>
      <c r="K1793" s="2">
        <f t="shared" ca="1" si="437"/>
        <v>2.02</v>
      </c>
      <c r="L1793" s="2">
        <f t="shared" ca="1" si="438"/>
        <v>1.65</v>
      </c>
      <c r="M1793" s="2">
        <f t="shared" ca="1" si="439"/>
        <v>0.4</v>
      </c>
      <c r="N1793" s="14">
        <f t="shared" ca="1" si="440"/>
        <v>0.28000000000000003</v>
      </c>
      <c r="O1793" s="2">
        <f t="shared" ca="1" si="441"/>
        <v>4.3500000000000005</v>
      </c>
      <c r="P1793" s="14">
        <f t="shared" ca="1" si="448"/>
        <v>1.4358974358974359</v>
      </c>
      <c r="Q1793" s="2">
        <f t="shared" ca="1" si="442"/>
        <v>78.974358974358978</v>
      </c>
      <c r="R1793" s="2">
        <f t="shared" ca="1" si="434"/>
        <v>83.324358974358972</v>
      </c>
      <c r="S1793" s="2">
        <v>0</v>
      </c>
      <c r="T1793" s="2">
        <v>0</v>
      </c>
      <c r="U1793" s="2">
        <v>0</v>
      </c>
      <c r="V1793" s="2">
        <v>0</v>
      </c>
      <c r="W1793" s="2">
        <f t="shared" ca="1" si="435"/>
        <v>96.824358974358972</v>
      </c>
    </row>
    <row r="1794" spans="1:23" hidden="1" x14ac:dyDescent="0.35">
      <c r="A1794" s="6" t="s">
        <v>84</v>
      </c>
      <c r="B1794" s="2" t="s">
        <v>141</v>
      </c>
      <c r="C1794" s="2" t="s">
        <v>109</v>
      </c>
      <c r="D1794" s="2">
        <f t="shared" si="449"/>
        <v>2</v>
      </c>
      <c r="E1794" s="2">
        <f t="shared" ca="1" si="443"/>
        <v>7.2</v>
      </c>
      <c r="F1794" s="2">
        <f t="shared" ca="1" si="444"/>
        <v>208</v>
      </c>
      <c r="G1794" s="2">
        <f t="shared" ca="1" si="445"/>
        <v>118</v>
      </c>
      <c r="H1794" s="2">
        <f t="shared" ca="1" si="446"/>
        <v>8.1999999999999993</v>
      </c>
      <c r="I1794" s="2">
        <f t="shared" ca="1" si="447"/>
        <v>6</v>
      </c>
      <c r="J1794" s="2">
        <f t="shared" ca="1" si="436"/>
        <v>10.8</v>
      </c>
      <c r="K1794" s="2">
        <f t="shared" ca="1" si="437"/>
        <v>2.08</v>
      </c>
      <c r="L1794" s="2">
        <f t="shared" ca="1" si="438"/>
        <v>1.77</v>
      </c>
      <c r="M1794" s="2">
        <f t="shared" ca="1" si="439"/>
        <v>0.41</v>
      </c>
      <c r="N1794" s="14">
        <f t="shared" ca="1" si="440"/>
        <v>0.18</v>
      </c>
      <c r="O1794" s="2">
        <f t="shared" ca="1" si="441"/>
        <v>4.4399999999999995</v>
      </c>
      <c r="P1794" s="14">
        <f t="shared" ca="1" si="448"/>
        <v>1.1965811965811965</v>
      </c>
      <c r="Q1794" s="2">
        <f t="shared" ca="1" si="442"/>
        <v>65.811965811965806</v>
      </c>
      <c r="R1794" s="2">
        <f t="shared" ref="R1794:R1857" ca="1" si="450">SUM(Q1794,O1794)</f>
        <v>70.251965811965803</v>
      </c>
      <c r="S1794" s="2">
        <v>0</v>
      </c>
      <c r="T1794" s="2">
        <v>0</v>
      </c>
      <c r="U1794" s="2">
        <v>0</v>
      </c>
      <c r="V1794" s="2">
        <v>0</v>
      </c>
      <c r="W1794" s="2">
        <f t="shared" ref="W1794:W1857" ca="1" si="451">SUM(R1794:V1794,J1794)</f>
        <v>81.0519658119658</v>
      </c>
    </row>
    <row r="1795" spans="1:23" hidden="1" x14ac:dyDescent="0.35">
      <c r="A1795" s="6" t="s">
        <v>85</v>
      </c>
      <c r="B1795" s="2" t="s">
        <v>141</v>
      </c>
      <c r="C1795" s="2" t="s">
        <v>109</v>
      </c>
      <c r="D1795" s="2">
        <f t="shared" si="449"/>
        <v>2</v>
      </c>
      <c r="E1795" s="2">
        <f t="shared" ca="1" si="443"/>
        <v>7</v>
      </c>
      <c r="F1795" s="2">
        <f t="shared" ca="1" si="444"/>
        <v>184</v>
      </c>
      <c r="G1795" s="2">
        <f t="shared" ca="1" si="445"/>
        <v>92</v>
      </c>
      <c r="H1795" s="2">
        <f t="shared" ca="1" si="446"/>
        <v>8.1999999999999993</v>
      </c>
      <c r="I1795" s="2">
        <f t="shared" ca="1" si="447"/>
        <v>14</v>
      </c>
      <c r="J1795" s="2">
        <f t="shared" ref="J1795:J1858" ca="1" si="452">1.5*E1795</f>
        <v>10.5</v>
      </c>
      <c r="K1795" s="2">
        <f t="shared" ref="K1795:K1858" ca="1" si="453">0.01*F1795</f>
        <v>1.84</v>
      </c>
      <c r="L1795" s="2">
        <f t="shared" ref="L1795:L1858" ca="1" si="454">0.015*G1795</f>
        <v>1.38</v>
      </c>
      <c r="M1795" s="2">
        <f t="shared" ref="M1795:M1858" ca="1" si="455">0.05*H1795</f>
        <v>0.41</v>
      </c>
      <c r="N1795" s="14">
        <f t="shared" ref="N1795:N1858" ca="1" si="456">(RANDBETWEEN(2,5)/100)*I1795</f>
        <v>0.42</v>
      </c>
      <c r="O1795" s="2">
        <f t="shared" ref="O1795:O1858" ca="1" si="457">SUM(K1795:N1795)</f>
        <v>4.05</v>
      </c>
      <c r="P1795" s="14">
        <f t="shared" ca="1" si="448"/>
        <v>1.8666666666666667</v>
      </c>
      <c r="Q1795" s="2">
        <f t="shared" ref="Q1795:Q1858" ca="1" si="458">(55*P1795)</f>
        <v>102.66666666666667</v>
      </c>
      <c r="R1795" s="2">
        <f t="shared" ca="1" si="450"/>
        <v>106.71666666666667</v>
      </c>
      <c r="S1795" s="2">
        <v>0</v>
      </c>
      <c r="T1795" s="2">
        <v>0</v>
      </c>
      <c r="U1795" s="2">
        <v>0</v>
      </c>
      <c r="V1795" s="2">
        <v>0</v>
      </c>
      <c r="W1795" s="2">
        <f t="shared" ca="1" si="451"/>
        <v>117.21666666666667</v>
      </c>
    </row>
    <row r="1796" spans="1:23" hidden="1" x14ac:dyDescent="0.35">
      <c r="A1796" s="6" t="s">
        <v>86</v>
      </c>
      <c r="B1796" s="2" t="s">
        <v>141</v>
      </c>
      <c r="C1796" s="2" t="s">
        <v>109</v>
      </c>
      <c r="D1796" s="2">
        <f t="shared" si="449"/>
        <v>2</v>
      </c>
      <c r="E1796" s="2">
        <f t="shared" ca="1" si="443"/>
        <v>8.8000000000000007</v>
      </c>
      <c r="F1796" s="2">
        <f t="shared" ca="1" si="444"/>
        <v>188</v>
      </c>
      <c r="G1796" s="2">
        <f t="shared" ca="1" si="445"/>
        <v>104</v>
      </c>
      <c r="H1796" s="2">
        <f t="shared" ca="1" si="446"/>
        <v>7</v>
      </c>
      <c r="I1796" s="2">
        <f t="shared" ca="1" si="447"/>
        <v>14</v>
      </c>
      <c r="J1796" s="2">
        <f t="shared" ca="1" si="452"/>
        <v>13.200000000000001</v>
      </c>
      <c r="K1796" s="2">
        <f t="shared" ca="1" si="453"/>
        <v>1.8800000000000001</v>
      </c>
      <c r="L1796" s="2">
        <f t="shared" ca="1" si="454"/>
        <v>1.56</v>
      </c>
      <c r="M1796" s="2">
        <f t="shared" ca="1" si="455"/>
        <v>0.35000000000000003</v>
      </c>
      <c r="N1796" s="14">
        <f t="shared" ca="1" si="456"/>
        <v>0.28000000000000003</v>
      </c>
      <c r="O1796" s="2">
        <f t="shared" ca="1" si="457"/>
        <v>4.07</v>
      </c>
      <c r="P1796" s="14">
        <f t="shared" ca="1" si="448"/>
        <v>1.7834394904458599</v>
      </c>
      <c r="Q1796" s="2">
        <f t="shared" ca="1" si="458"/>
        <v>98.089171974522301</v>
      </c>
      <c r="R1796" s="2">
        <f t="shared" ca="1" si="450"/>
        <v>102.15917197452231</v>
      </c>
      <c r="S1796" s="2">
        <v>0</v>
      </c>
      <c r="T1796" s="2">
        <v>0</v>
      </c>
      <c r="U1796" s="2">
        <v>0</v>
      </c>
      <c r="V1796" s="2">
        <v>0</v>
      </c>
      <c r="W1796" s="2">
        <f t="shared" ca="1" si="451"/>
        <v>115.35917197452231</v>
      </c>
    </row>
    <row r="1797" spans="1:23" hidden="1" x14ac:dyDescent="0.35">
      <c r="A1797" s="6" t="s">
        <v>87</v>
      </c>
      <c r="B1797" s="2" t="s">
        <v>141</v>
      </c>
      <c r="C1797" s="2" t="s">
        <v>109</v>
      </c>
      <c r="D1797" s="2">
        <f t="shared" si="449"/>
        <v>2</v>
      </c>
      <c r="E1797" s="2">
        <f t="shared" ca="1" si="443"/>
        <v>8.1999999999999993</v>
      </c>
      <c r="F1797" s="2">
        <f t="shared" ca="1" si="444"/>
        <v>210</v>
      </c>
      <c r="G1797" s="2">
        <f t="shared" ca="1" si="445"/>
        <v>96</v>
      </c>
      <c r="H1797" s="2">
        <f t="shared" ca="1" si="446"/>
        <v>8</v>
      </c>
      <c r="I1797" s="2">
        <f t="shared" ca="1" si="447"/>
        <v>14</v>
      </c>
      <c r="J1797" s="2">
        <f t="shared" ca="1" si="452"/>
        <v>12.299999999999999</v>
      </c>
      <c r="K1797" s="2">
        <f t="shared" ca="1" si="453"/>
        <v>2.1</v>
      </c>
      <c r="L1797" s="2">
        <f t="shared" ca="1" si="454"/>
        <v>1.44</v>
      </c>
      <c r="M1797" s="2">
        <f t="shared" ca="1" si="455"/>
        <v>0.4</v>
      </c>
      <c r="N1797" s="14">
        <f t="shared" ca="1" si="456"/>
        <v>0.70000000000000007</v>
      </c>
      <c r="O1797" s="2">
        <f t="shared" ca="1" si="457"/>
        <v>4.6399999999999997</v>
      </c>
      <c r="P1797" s="14">
        <f t="shared" ca="1" si="448"/>
        <v>1.2727272727272727</v>
      </c>
      <c r="Q1797" s="2">
        <f t="shared" ca="1" si="458"/>
        <v>70</v>
      </c>
      <c r="R1797" s="2">
        <f t="shared" ca="1" si="450"/>
        <v>74.64</v>
      </c>
      <c r="S1797" s="2">
        <v>0</v>
      </c>
      <c r="T1797" s="2">
        <v>0</v>
      </c>
      <c r="U1797" s="2">
        <v>0</v>
      </c>
      <c r="V1797" s="2">
        <v>0</v>
      </c>
      <c r="W1797" s="2">
        <f t="shared" ca="1" si="451"/>
        <v>86.94</v>
      </c>
    </row>
    <row r="1798" spans="1:23" hidden="1" x14ac:dyDescent="0.35">
      <c r="A1798" s="6" t="s">
        <v>88</v>
      </c>
      <c r="B1798" s="2" t="s">
        <v>141</v>
      </c>
      <c r="C1798" s="2" t="s">
        <v>109</v>
      </c>
      <c r="D1798" s="2">
        <f t="shared" si="449"/>
        <v>2</v>
      </c>
      <c r="E1798" s="2">
        <f t="shared" ca="1" si="443"/>
        <v>8.4</v>
      </c>
      <c r="F1798" s="2">
        <f t="shared" ca="1" si="444"/>
        <v>192</v>
      </c>
      <c r="G1798" s="2">
        <f t="shared" ca="1" si="445"/>
        <v>100</v>
      </c>
      <c r="H1798" s="2">
        <f t="shared" ca="1" si="446"/>
        <v>7</v>
      </c>
      <c r="I1798" s="2">
        <f t="shared" ca="1" si="447"/>
        <v>12</v>
      </c>
      <c r="J1798" s="2">
        <f t="shared" ca="1" si="452"/>
        <v>12.600000000000001</v>
      </c>
      <c r="K1798" s="2">
        <f t="shared" ca="1" si="453"/>
        <v>1.92</v>
      </c>
      <c r="L1798" s="2">
        <f t="shared" ca="1" si="454"/>
        <v>1.5</v>
      </c>
      <c r="M1798" s="2">
        <f t="shared" ca="1" si="455"/>
        <v>0.35000000000000003</v>
      </c>
      <c r="N1798" s="14">
        <f t="shared" ca="1" si="456"/>
        <v>0.48</v>
      </c>
      <c r="O1798" s="2">
        <f t="shared" ca="1" si="457"/>
        <v>4.25</v>
      </c>
      <c r="P1798" s="14">
        <f t="shared" ca="1" si="448"/>
        <v>1.7834394904458599</v>
      </c>
      <c r="Q1798" s="2">
        <f t="shared" ca="1" si="458"/>
        <v>98.089171974522301</v>
      </c>
      <c r="R1798" s="2">
        <f t="shared" ca="1" si="450"/>
        <v>102.3391719745223</v>
      </c>
      <c r="S1798" s="2">
        <v>0</v>
      </c>
      <c r="T1798" s="2">
        <v>0</v>
      </c>
      <c r="U1798" s="2">
        <v>0</v>
      </c>
      <c r="V1798" s="2">
        <v>0</v>
      </c>
      <c r="W1798" s="2">
        <f t="shared" ca="1" si="451"/>
        <v>114.93917197452231</v>
      </c>
    </row>
    <row r="1799" spans="1:23" hidden="1" x14ac:dyDescent="0.35">
      <c r="A1799" s="6" t="s">
        <v>89</v>
      </c>
      <c r="B1799" s="2" t="s">
        <v>141</v>
      </c>
      <c r="C1799" s="2" t="s">
        <v>109</v>
      </c>
      <c r="D1799" s="2">
        <f t="shared" si="449"/>
        <v>2</v>
      </c>
      <c r="E1799" s="2">
        <f t="shared" ca="1" si="443"/>
        <v>8.1999999999999993</v>
      </c>
      <c r="F1799" s="2">
        <f t="shared" ca="1" si="444"/>
        <v>220</v>
      </c>
      <c r="G1799" s="2">
        <f t="shared" ca="1" si="445"/>
        <v>118</v>
      </c>
      <c r="H1799" s="2">
        <f t="shared" ca="1" si="446"/>
        <v>9</v>
      </c>
      <c r="I1799" s="2">
        <f t="shared" ca="1" si="447"/>
        <v>8</v>
      </c>
      <c r="J1799" s="2">
        <f t="shared" ca="1" si="452"/>
        <v>12.299999999999999</v>
      </c>
      <c r="K1799" s="2">
        <f t="shared" ca="1" si="453"/>
        <v>2.2000000000000002</v>
      </c>
      <c r="L1799" s="2">
        <f t="shared" ca="1" si="454"/>
        <v>1.77</v>
      </c>
      <c r="M1799" s="2">
        <f t="shared" ca="1" si="455"/>
        <v>0.45</v>
      </c>
      <c r="N1799" s="14">
        <f t="shared" ca="1" si="456"/>
        <v>0.24</v>
      </c>
      <c r="O1799" s="2">
        <f t="shared" ca="1" si="457"/>
        <v>4.66</v>
      </c>
      <c r="P1799" s="14">
        <f t="shared" ca="1" si="448"/>
        <v>1.4893617021276595</v>
      </c>
      <c r="Q1799" s="2">
        <f t="shared" ca="1" si="458"/>
        <v>81.914893617021278</v>
      </c>
      <c r="R1799" s="2">
        <f t="shared" ca="1" si="450"/>
        <v>86.574893617021274</v>
      </c>
      <c r="S1799" s="2">
        <v>0</v>
      </c>
      <c r="T1799" s="2">
        <v>0</v>
      </c>
      <c r="U1799" s="2">
        <v>0</v>
      </c>
      <c r="V1799" s="2">
        <v>0</v>
      </c>
      <c r="W1799" s="2">
        <f t="shared" ca="1" si="451"/>
        <v>98.874893617021272</v>
      </c>
    </row>
    <row r="1800" spans="1:23" hidden="1" x14ac:dyDescent="0.35">
      <c r="A1800" s="6" t="s">
        <v>90</v>
      </c>
      <c r="B1800" s="2" t="s">
        <v>141</v>
      </c>
      <c r="C1800" s="2" t="s">
        <v>109</v>
      </c>
      <c r="D1800" s="2">
        <f t="shared" si="449"/>
        <v>2</v>
      </c>
      <c r="E1800" s="2">
        <f t="shared" ca="1" si="443"/>
        <v>8.1999999999999993</v>
      </c>
      <c r="F1800" s="2">
        <f t="shared" ca="1" si="444"/>
        <v>220</v>
      </c>
      <c r="G1800" s="2">
        <f t="shared" ca="1" si="445"/>
        <v>92</v>
      </c>
      <c r="H1800" s="2">
        <f t="shared" ca="1" si="446"/>
        <v>7.4</v>
      </c>
      <c r="I1800" s="2">
        <f t="shared" ca="1" si="447"/>
        <v>4</v>
      </c>
      <c r="J1800" s="2">
        <f t="shared" ca="1" si="452"/>
        <v>12.299999999999999</v>
      </c>
      <c r="K1800" s="2">
        <f t="shared" ca="1" si="453"/>
        <v>2.2000000000000002</v>
      </c>
      <c r="L1800" s="2">
        <f t="shared" ca="1" si="454"/>
        <v>1.38</v>
      </c>
      <c r="M1800" s="2">
        <f t="shared" ca="1" si="455"/>
        <v>0.37000000000000005</v>
      </c>
      <c r="N1800" s="14">
        <f t="shared" ca="1" si="456"/>
        <v>0.12</v>
      </c>
      <c r="O1800" s="2">
        <f t="shared" ca="1" si="457"/>
        <v>4.07</v>
      </c>
      <c r="P1800" s="14">
        <f t="shared" ca="1" si="448"/>
        <v>1.7391304347826086</v>
      </c>
      <c r="Q1800" s="2">
        <f t="shared" ca="1" si="458"/>
        <v>95.65217391304347</v>
      </c>
      <c r="R1800" s="2">
        <f t="shared" ca="1" si="450"/>
        <v>99.722173913043463</v>
      </c>
      <c r="S1800" s="2">
        <v>0</v>
      </c>
      <c r="T1800" s="2">
        <v>0</v>
      </c>
      <c r="U1800" s="2">
        <v>0</v>
      </c>
      <c r="V1800" s="2">
        <v>0</v>
      </c>
      <c r="W1800" s="2">
        <f t="shared" ca="1" si="451"/>
        <v>112.02217391304346</v>
      </c>
    </row>
    <row r="1801" spans="1:23" hidden="1" x14ac:dyDescent="0.35">
      <c r="A1801" s="6" t="s">
        <v>91</v>
      </c>
      <c r="B1801" s="2" t="s">
        <v>141</v>
      </c>
      <c r="C1801" s="2" t="s">
        <v>109</v>
      </c>
      <c r="D1801" s="2">
        <f t="shared" si="449"/>
        <v>2</v>
      </c>
      <c r="E1801" s="2">
        <f t="shared" ca="1" si="443"/>
        <v>8.1999999999999993</v>
      </c>
      <c r="F1801" s="2">
        <f t="shared" ca="1" si="444"/>
        <v>216</v>
      </c>
      <c r="G1801" s="2">
        <f t="shared" ca="1" si="445"/>
        <v>114</v>
      </c>
      <c r="H1801" s="2">
        <f t="shared" ca="1" si="446"/>
        <v>8.8000000000000007</v>
      </c>
      <c r="I1801" s="2">
        <f t="shared" ca="1" si="447"/>
        <v>8</v>
      </c>
      <c r="J1801" s="2">
        <f t="shared" ca="1" si="452"/>
        <v>12.299999999999999</v>
      </c>
      <c r="K1801" s="2">
        <f t="shared" ca="1" si="453"/>
        <v>2.16</v>
      </c>
      <c r="L1801" s="2">
        <f t="shared" ca="1" si="454"/>
        <v>1.71</v>
      </c>
      <c r="M1801" s="2">
        <f t="shared" ca="1" si="455"/>
        <v>0.44000000000000006</v>
      </c>
      <c r="N1801" s="14">
        <f t="shared" ca="1" si="456"/>
        <v>0.24</v>
      </c>
      <c r="O1801" s="2">
        <f t="shared" ca="1" si="457"/>
        <v>4.5500000000000007</v>
      </c>
      <c r="P1801" s="14">
        <f t="shared" ca="1" si="448"/>
        <v>1.7610062893081762</v>
      </c>
      <c r="Q1801" s="2">
        <f t="shared" ca="1" si="458"/>
        <v>96.855345911949684</v>
      </c>
      <c r="R1801" s="2">
        <f t="shared" ca="1" si="450"/>
        <v>101.40534591194968</v>
      </c>
      <c r="S1801" s="2">
        <v>0</v>
      </c>
      <c r="T1801" s="2">
        <v>0</v>
      </c>
      <c r="U1801" s="2">
        <v>0</v>
      </c>
      <c r="V1801" s="2">
        <v>0</v>
      </c>
      <c r="W1801" s="2">
        <f t="shared" ca="1" si="451"/>
        <v>113.70534591194968</v>
      </c>
    </row>
    <row r="1802" spans="1:23" hidden="1" x14ac:dyDescent="0.35">
      <c r="A1802" s="6" t="s">
        <v>92</v>
      </c>
      <c r="B1802" s="2" t="s">
        <v>141</v>
      </c>
      <c r="C1802" s="2" t="s">
        <v>109</v>
      </c>
      <c r="D1802" s="2">
        <f t="shared" si="449"/>
        <v>2</v>
      </c>
      <c r="E1802" s="2">
        <f t="shared" ca="1" si="443"/>
        <v>7.2</v>
      </c>
      <c r="F1802" s="2">
        <f t="shared" ca="1" si="444"/>
        <v>210</v>
      </c>
      <c r="G1802" s="2">
        <f t="shared" ca="1" si="445"/>
        <v>116</v>
      </c>
      <c r="H1802" s="2">
        <f t="shared" ca="1" si="446"/>
        <v>8.4</v>
      </c>
      <c r="I1802" s="2">
        <f t="shared" ca="1" si="447"/>
        <v>8</v>
      </c>
      <c r="J1802" s="2">
        <f t="shared" ca="1" si="452"/>
        <v>10.8</v>
      </c>
      <c r="K1802" s="2">
        <f t="shared" ca="1" si="453"/>
        <v>2.1</v>
      </c>
      <c r="L1802" s="2">
        <f t="shared" ca="1" si="454"/>
        <v>1.74</v>
      </c>
      <c r="M1802" s="2">
        <f t="shared" ca="1" si="455"/>
        <v>0.42000000000000004</v>
      </c>
      <c r="N1802" s="14">
        <f t="shared" ca="1" si="456"/>
        <v>0.16</v>
      </c>
      <c r="O1802" s="2">
        <f t="shared" ca="1" si="457"/>
        <v>4.42</v>
      </c>
      <c r="P1802" s="14">
        <f t="shared" ca="1" si="448"/>
        <v>1.1570247933884297</v>
      </c>
      <c r="Q1802" s="2">
        <f t="shared" ca="1" si="458"/>
        <v>63.636363636363633</v>
      </c>
      <c r="R1802" s="2">
        <f t="shared" ca="1" si="450"/>
        <v>68.056363636363628</v>
      </c>
      <c r="S1802" s="2">
        <v>0</v>
      </c>
      <c r="T1802" s="2">
        <v>0</v>
      </c>
      <c r="U1802" s="2">
        <v>0</v>
      </c>
      <c r="V1802" s="2">
        <v>0</v>
      </c>
      <c r="W1802" s="2">
        <f t="shared" ca="1" si="451"/>
        <v>78.856363636363625</v>
      </c>
    </row>
    <row r="1803" spans="1:23" hidden="1" x14ac:dyDescent="0.35">
      <c r="A1803" s="6" t="s">
        <v>93</v>
      </c>
      <c r="B1803" s="2" t="s">
        <v>141</v>
      </c>
      <c r="C1803" s="2" t="s">
        <v>109</v>
      </c>
      <c r="D1803" s="2">
        <f t="shared" si="449"/>
        <v>2</v>
      </c>
      <c r="E1803" s="2">
        <f t="shared" ca="1" si="443"/>
        <v>7.2</v>
      </c>
      <c r="F1803" s="2">
        <f t="shared" ca="1" si="444"/>
        <v>194</v>
      </c>
      <c r="G1803" s="2">
        <f t="shared" ca="1" si="445"/>
        <v>102</v>
      </c>
      <c r="H1803" s="2">
        <f t="shared" ca="1" si="446"/>
        <v>7.4</v>
      </c>
      <c r="I1803" s="2">
        <f t="shared" ca="1" si="447"/>
        <v>8</v>
      </c>
      <c r="J1803" s="2">
        <f t="shared" ca="1" si="452"/>
        <v>10.8</v>
      </c>
      <c r="K1803" s="2">
        <f t="shared" ca="1" si="453"/>
        <v>1.94</v>
      </c>
      <c r="L1803" s="2">
        <f t="shared" ca="1" si="454"/>
        <v>1.53</v>
      </c>
      <c r="M1803" s="2">
        <f t="shared" ca="1" si="455"/>
        <v>0.37000000000000005</v>
      </c>
      <c r="N1803" s="14">
        <f t="shared" ca="1" si="456"/>
        <v>0.24</v>
      </c>
      <c r="O1803" s="2">
        <f t="shared" ca="1" si="457"/>
        <v>4.08</v>
      </c>
      <c r="P1803" s="14">
        <f t="shared" ca="1" si="448"/>
        <v>1.8300653594771241</v>
      </c>
      <c r="Q1803" s="2">
        <f t="shared" ca="1" si="458"/>
        <v>100.65359477124183</v>
      </c>
      <c r="R1803" s="2">
        <f t="shared" ca="1" si="450"/>
        <v>104.73359477124183</v>
      </c>
      <c r="S1803" s="2">
        <v>0</v>
      </c>
      <c r="T1803" s="2">
        <v>0</v>
      </c>
      <c r="U1803" s="2">
        <v>0</v>
      </c>
      <c r="V1803" s="2">
        <v>0</v>
      </c>
      <c r="W1803" s="2">
        <f t="shared" ca="1" si="451"/>
        <v>115.53359477124182</v>
      </c>
    </row>
    <row r="1804" spans="1:23" hidden="1" x14ac:dyDescent="0.35">
      <c r="A1804" s="6" t="s">
        <v>94</v>
      </c>
      <c r="B1804" s="2" t="s">
        <v>141</v>
      </c>
      <c r="C1804" s="2" t="s">
        <v>109</v>
      </c>
      <c r="D1804" s="2">
        <f t="shared" si="449"/>
        <v>2</v>
      </c>
      <c r="E1804" s="2">
        <f t="shared" ca="1" si="443"/>
        <v>7.4</v>
      </c>
      <c r="F1804" s="2">
        <f t="shared" ca="1" si="444"/>
        <v>180</v>
      </c>
      <c r="G1804" s="2">
        <f t="shared" ca="1" si="445"/>
        <v>108</v>
      </c>
      <c r="H1804" s="2">
        <f t="shared" ca="1" si="446"/>
        <v>8</v>
      </c>
      <c r="I1804" s="2">
        <f t="shared" ca="1" si="447"/>
        <v>14</v>
      </c>
      <c r="J1804" s="2">
        <f t="shared" ca="1" si="452"/>
        <v>11.100000000000001</v>
      </c>
      <c r="K1804" s="2">
        <f t="shared" ca="1" si="453"/>
        <v>1.8</v>
      </c>
      <c r="L1804" s="2">
        <f t="shared" ca="1" si="454"/>
        <v>1.6199999999999999</v>
      </c>
      <c r="M1804" s="2">
        <f t="shared" ca="1" si="455"/>
        <v>0.4</v>
      </c>
      <c r="N1804" s="14">
        <f t="shared" ca="1" si="456"/>
        <v>0.56000000000000005</v>
      </c>
      <c r="O1804" s="2">
        <f t="shared" ca="1" si="457"/>
        <v>4.38</v>
      </c>
      <c r="P1804" s="14">
        <f t="shared" ca="1" si="448"/>
        <v>1.4070351758793971</v>
      </c>
      <c r="Q1804" s="2">
        <f t="shared" ca="1" si="458"/>
        <v>77.386934673366838</v>
      </c>
      <c r="R1804" s="2">
        <f t="shared" ca="1" si="450"/>
        <v>81.766934673366833</v>
      </c>
      <c r="S1804" s="2">
        <v>0</v>
      </c>
      <c r="T1804" s="2">
        <v>0</v>
      </c>
      <c r="U1804" s="2">
        <v>0</v>
      </c>
      <c r="V1804" s="2">
        <v>0</v>
      </c>
      <c r="W1804" s="2">
        <f t="shared" ca="1" si="451"/>
        <v>92.866934673366842</v>
      </c>
    </row>
    <row r="1805" spans="1:23" x14ac:dyDescent="0.35">
      <c r="A1805" s="6" t="s">
        <v>95</v>
      </c>
      <c r="B1805" s="2" t="s">
        <v>141</v>
      </c>
      <c r="C1805" s="2" t="s">
        <v>109</v>
      </c>
      <c r="D1805" s="2">
        <f t="shared" si="449"/>
        <v>2</v>
      </c>
      <c r="E1805" s="2">
        <f t="shared" ca="1" si="443"/>
        <v>7.4</v>
      </c>
      <c r="F1805" s="2">
        <f t="shared" ca="1" si="444"/>
        <v>218</v>
      </c>
      <c r="G1805" s="2">
        <f t="shared" ca="1" si="445"/>
        <v>96</v>
      </c>
      <c r="H1805" s="2">
        <f t="shared" ca="1" si="446"/>
        <v>9</v>
      </c>
      <c r="I1805" s="2">
        <f t="shared" ca="1" si="447"/>
        <v>8</v>
      </c>
      <c r="J1805" s="2">
        <f t="shared" ca="1" si="452"/>
        <v>11.100000000000001</v>
      </c>
      <c r="K1805" s="2">
        <f t="shared" ca="1" si="453"/>
        <v>2.1800000000000002</v>
      </c>
      <c r="L1805" s="2">
        <f t="shared" ca="1" si="454"/>
        <v>1.44</v>
      </c>
      <c r="M1805" s="2">
        <f t="shared" ca="1" si="455"/>
        <v>0.45</v>
      </c>
      <c r="N1805" s="14">
        <f t="shared" ca="1" si="456"/>
        <v>0.4</v>
      </c>
      <c r="O1805" s="2">
        <f t="shared" ca="1" si="457"/>
        <v>4.4700000000000006</v>
      </c>
      <c r="P1805" s="14">
        <f t="shared" ca="1" si="448"/>
        <v>1.4070351758793971</v>
      </c>
      <c r="Q1805" s="2">
        <f t="shared" ca="1" si="458"/>
        <v>77.386934673366838</v>
      </c>
      <c r="R1805" s="2">
        <f t="shared" ca="1" si="450"/>
        <v>81.856934673366837</v>
      </c>
      <c r="S1805" s="2">
        <v>0</v>
      </c>
      <c r="T1805" s="2">
        <v>0</v>
      </c>
      <c r="U1805" s="2">
        <v>0</v>
      </c>
      <c r="V1805" s="2">
        <v>0</v>
      </c>
      <c r="W1805" s="2">
        <f t="shared" ca="1" si="451"/>
        <v>92.956934673366845</v>
      </c>
    </row>
    <row r="1806" spans="1:23" hidden="1" x14ac:dyDescent="0.35">
      <c r="A1806" s="6" t="s">
        <v>96</v>
      </c>
      <c r="B1806" s="2" t="s">
        <v>141</v>
      </c>
      <c r="C1806" s="2" t="s">
        <v>109</v>
      </c>
      <c r="D1806" s="2">
        <f t="shared" si="449"/>
        <v>2</v>
      </c>
      <c r="E1806" s="2">
        <f t="shared" ca="1" si="443"/>
        <v>9</v>
      </c>
      <c r="F1806" s="2">
        <f t="shared" ca="1" si="444"/>
        <v>216</v>
      </c>
      <c r="G1806" s="2">
        <f t="shared" ca="1" si="445"/>
        <v>100</v>
      </c>
      <c r="H1806" s="2">
        <f t="shared" ca="1" si="446"/>
        <v>8.4</v>
      </c>
      <c r="I1806" s="2">
        <f t="shared" ca="1" si="447"/>
        <v>6</v>
      </c>
      <c r="J1806" s="2">
        <f t="shared" ca="1" si="452"/>
        <v>13.5</v>
      </c>
      <c r="K1806" s="2">
        <f t="shared" ca="1" si="453"/>
        <v>2.16</v>
      </c>
      <c r="L1806" s="2">
        <f t="shared" ca="1" si="454"/>
        <v>1.5</v>
      </c>
      <c r="M1806" s="2">
        <f t="shared" ca="1" si="455"/>
        <v>0.42000000000000004</v>
      </c>
      <c r="N1806" s="14">
        <f t="shared" ca="1" si="456"/>
        <v>0.12</v>
      </c>
      <c r="O1806" s="2">
        <f t="shared" ca="1" si="457"/>
        <v>4.2</v>
      </c>
      <c r="P1806" s="14">
        <f t="shared" ca="1" si="448"/>
        <v>1.6184971098265897</v>
      </c>
      <c r="Q1806" s="2">
        <f t="shared" ca="1" si="458"/>
        <v>89.017341040462426</v>
      </c>
      <c r="R1806" s="2">
        <f t="shared" ca="1" si="450"/>
        <v>93.217341040462429</v>
      </c>
      <c r="S1806" s="2">
        <v>0</v>
      </c>
      <c r="T1806" s="2">
        <v>0</v>
      </c>
      <c r="U1806" s="2">
        <v>0</v>
      </c>
      <c r="V1806" s="2">
        <v>0</v>
      </c>
      <c r="W1806" s="2">
        <f t="shared" ca="1" si="451"/>
        <v>106.71734104046243</v>
      </c>
    </row>
    <row r="1807" spans="1:23" hidden="1" x14ac:dyDescent="0.35">
      <c r="A1807" s="6" t="s">
        <v>97</v>
      </c>
      <c r="B1807" s="2" t="s">
        <v>141</v>
      </c>
      <c r="C1807" s="2" t="s">
        <v>109</v>
      </c>
      <c r="D1807" s="2">
        <f t="shared" si="449"/>
        <v>2</v>
      </c>
      <c r="E1807" s="2">
        <f t="shared" ref="E1807:E1870" ca="1" si="459">(RANDBETWEEN(35,45)/10)*D1807</f>
        <v>8.6</v>
      </c>
      <c r="F1807" s="2">
        <f t="shared" ref="F1807:F1870" ca="1" si="460">RANDBETWEEN(90,110)*D1807</f>
        <v>216</v>
      </c>
      <c r="G1807" s="2">
        <f t="shared" ref="G1807:G1870" ca="1" si="461">RANDBETWEEN(45,60)*D1807</f>
        <v>118</v>
      </c>
      <c r="H1807" s="2">
        <f t="shared" ref="H1807:H1870" ca="1" si="462">(RANDBETWEEN(35,45)/10)*D1807</f>
        <v>7.2</v>
      </c>
      <c r="I1807" s="2">
        <f t="shared" ref="I1807:I1870" ca="1" si="463">RANDBETWEEN(2,8)*D1807</f>
        <v>4</v>
      </c>
      <c r="J1807" s="2">
        <f t="shared" ca="1" si="452"/>
        <v>12.899999999999999</v>
      </c>
      <c r="K1807" s="2">
        <f t="shared" ca="1" si="453"/>
        <v>2.16</v>
      </c>
      <c r="L1807" s="2">
        <f t="shared" ca="1" si="454"/>
        <v>1.77</v>
      </c>
      <c r="M1807" s="2">
        <f t="shared" ca="1" si="455"/>
        <v>0.36000000000000004</v>
      </c>
      <c r="N1807" s="14">
        <f t="shared" ca="1" si="456"/>
        <v>0.08</v>
      </c>
      <c r="O1807" s="2">
        <f t="shared" ca="1" si="457"/>
        <v>4.37</v>
      </c>
      <c r="P1807" s="14">
        <f t="shared" ca="1" si="448"/>
        <v>1.4814814814814814</v>
      </c>
      <c r="Q1807" s="2">
        <f t="shared" ca="1" si="458"/>
        <v>81.481481481481481</v>
      </c>
      <c r="R1807" s="2">
        <f t="shared" ca="1" si="450"/>
        <v>85.851481481481486</v>
      </c>
      <c r="S1807" s="2">
        <v>0</v>
      </c>
      <c r="T1807" s="2">
        <v>0</v>
      </c>
      <c r="U1807" s="2">
        <v>0</v>
      </c>
      <c r="V1807" s="2">
        <v>0</v>
      </c>
      <c r="W1807" s="2">
        <f t="shared" ca="1" si="451"/>
        <v>98.751481481481477</v>
      </c>
    </row>
    <row r="1808" spans="1:23" hidden="1" x14ac:dyDescent="0.35">
      <c r="A1808" s="6" t="s">
        <v>62</v>
      </c>
      <c r="B1808" s="2" t="s">
        <v>142</v>
      </c>
      <c r="C1808" s="2" t="s">
        <v>109</v>
      </c>
      <c r="D1808" s="2">
        <f t="shared" si="449"/>
        <v>2</v>
      </c>
      <c r="E1808" s="2">
        <f t="shared" ca="1" si="459"/>
        <v>8.4</v>
      </c>
      <c r="F1808" s="2">
        <f t="shared" ca="1" si="460"/>
        <v>180</v>
      </c>
      <c r="G1808" s="2">
        <f t="shared" ca="1" si="461"/>
        <v>104</v>
      </c>
      <c r="H1808" s="2">
        <f t="shared" ca="1" si="462"/>
        <v>8.8000000000000007</v>
      </c>
      <c r="I1808" s="2">
        <f t="shared" ca="1" si="463"/>
        <v>16</v>
      </c>
      <c r="J1808" s="2">
        <f t="shared" ca="1" si="452"/>
        <v>12.600000000000001</v>
      </c>
      <c r="K1808" s="2">
        <f t="shared" ca="1" si="453"/>
        <v>1.8</v>
      </c>
      <c r="L1808" s="2">
        <f t="shared" ca="1" si="454"/>
        <v>1.56</v>
      </c>
      <c r="M1808" s="2">
        <f t="shared" ca="1" si="455"/>
        <v>0.44000000000000006</v>
      </c>
      <c r="N1808" s="14">
        <f t="shared" ca="1" si="456"/>
        <v>0.48</v>
      </c>
      <c r="O1808" s="2">
        <f t="shared" ca="1" si="457"/>
        <v>4.28</v>
      </c>
      <c r="P1808" s="14">
        <f t="shared" ca="1" si="448"/>
        <v>1.696969696969697</v>
      </c>
      <c r="Q1808" s="2">
        <f t="shared" ca="1" si="458"/>
        <v>93.333333333333343</v>
      </c>
      <c r="R1808" s="2">
        <f t="shared" ca="1" si="450"/>
        <v>97.613333333333344</v>
      </c>
      <c r="S1808" s="2">
        <v>0</v>
      </c>
      <c r="T1808" s="2">
        <v>0</v>
      </c>
      <c r="U1808" s="2">
        <v>0</v>
      </c>
      <c r="V1808" s="2">
        <v>0</v>
      </c>
      <c r="W1808" s="2">
        <f t="shared" ca="1" si="451"/>
        <v>110.21333333333334</v>
      </c>
    </row>
    <row r="1809" spans="1:23" hidden="1" x14ac:dyDescent="0.35">
      <c r="A1809" s="6" t="s">
        <v>63</v>
      </c>
      <c r="B1809" s="2" t="s">
        <v>142</v>
      </c>
      <c r="C1809" s="2" t="s">
        <v>109</v>
      </c>
      <c r="D1809" s="2">
        <f t="shared" si="449"/>
        <v>2</v>
      </c>
      <c r="E1809" s="2">
        <f t="shared" ca="1" si="459"/>
        <v>8.1999999999999993</v>
      </c>
      <c r="F1809" s="2">
        <f t="shared" ca="1" si="460"/>
        <v>200</v>
      </c>
      <c r="G1809" s="2">
        <f t="shared" ca="1" si="461"/>
        <v>98</v>
      </c>
      <c r="H1809" s="2">
        <f t="shared" ca="1" si="462"/>
        <v>9</v>
      </c>
      <c r="I1809" s="2">
        <f t="shared" ca="1" si="463"/>
        <v>8</v>
      </c>
      <c r="J1809" s="2">
        <f t="shared" ca="1" si="452"/>
        <v>12.299999999999999</v>
      </c>
      <c r="K1809" s="2">
        <f t="shared" ca="1" si="453"/>
        <v>2</v>
      </c>
      <c r="L1809" s="2">
        <f t="shared" ca="1" si="454"/>
        <v>1.47</v>
      </c>
      <c r="M1809" s="2">
        <f t="shared" ca="1" si="455"/>
        <v>0.45</v>
      </c>
      <c r="N1809" s="14">
        <f t="shared" ca="1" si="456"/>
        <v>0.32</v>
      </c>
      <c r="O1809" s="2">
        <f t="shared" ca="1" si="457"/>
        <v>4.24</v>
      </c>
      <c r="P1809" s="14">
        <f t="shared" ca="1" si="448"/>
        <v>1.6091954022988506</v>
      </c>
      <c r="Q1809" s="2">
        <f t="shared" ca="1" si="458"/>
        <v>88.505747126436788</v>
      </c>
      <c r="R1809" s="2">
        <f t="shared" ca="1" si="450"/>
        <v>92.745747126436783</v>
      </c>
      <c r="S1809" s="2">
        <v>0</v>
      </c>
      <c r="T1809" s="2">
        <v>0</v>
      </c>
      <c r="U1809" s="2">
        <v>0</v>
      </c>
      <c r="V1809" s="2">
        <v>0</v>
      </c>
      <c r="W1809" s="2">
        <f t="shared" ca="1" si="451"/>
        <v>105.04574712643678</v>
      </c>
    </row>
    <row r="1810" spans="1:23" hidden="1" x14ac:dyDescent="0.35">
      <c r="A1810" s="6" t="s">
        <v>64</v>
      </c>
      <c r="B1810" s="2" t="s">
        <v>142</v>
      </c>
      <c r="C1810" s="2" t="s">
        <v>109</v>
      </c>
      <c r="D1810" s="2">
        <f t="shared" si="449"/>
        <v>2</v>
      </c>
      <c r="E1810" s="2">
        <f t="shared" ca="1" si="459"/>
        <v>8.8000000000000007</v>
      </c>
      <c r="F1810" s="2">
        <f t="shared" ca="1" si="460"/>
        <v>184</v>
      </c>
      <c r="G1810" s="2">
        <f t="shared" ca="1" si="461"/>
        <v>120</v>
      </c>
      <c r="H1810" s="2">
        <f t="shared" ca="1" si="462"/>
        <v>7.2</v>
      </c>
      <c r="I1810" s="2">
        <f t="shared" ca="1" si="463"/>
        <v>4</v>
      </c>
      <c r="J1810" s="2">
        <f t="shared" ca="1" si="452"/>
        <v>13.200000000000001</v>
      </c>
      <c r="K1810" s="2">
        <f t="shared" ca="1" si="453"/>
        <v>1.84</v>
      </c>
      <c r="L1810" s="2">
        <f t="shared" ca="1" si="454"/>
        <v>1.7999999999999998</v>
      </c>
      <c r="M1810" s="2">
        <f t="shared" ca="1" si="455"/>
        <v>0.36000000000000004</v>
      </c>
      <c r="N1810" s="14">
        <f t="shared" ca="1" si="456"/>
        <v>0.2</v>
      </c>
      <c r="O1810" s="2">
        <f t="shared" ca="1" si="457"/>
        <v>4.1999999999999993</v>
      </c>
      <c r="P1810" s="14">
        <f t="shared" ca="1" si="448"/>
        <v>1.4583333333333333</v>
      </c>
      <c r="Q1810" s="2">
        <f t="shared" ca="1" si="458"/>
        <v>80.208333333333329</v>
      </c>
      <c r="R1810" s="2">
        <f t="shared" ca="1" si="450"/>
        <v>84.408333333333331</v>
      </c>
      <c r="S1810" s="2">
        <v>0</v>
      </c>
      <c r="T1810" s="2">
        <v>0</v>
      </c>
      <c r="U1810" s="2">
        <v>0</v>
      </c>
      <c r="V1810" s="2">
        <v>0</v>
      </c>
      <c r="W1810" s="2">
        <f t="shared" ca="1" si="451"/>
        <v>97.608333333333334</v>
      </c>
    </row>
    <row r="1811" spans="1:23" hidden="1" x14ac:dyDescent="0.35">
      <c r="A1811" s="6" t="s">
        <v>65</v>
      </c>
      <c r="B1811" s="2" t="s">
        <v>142</v>
      </c>
      <c r="C1811" s="2" t="s">
        <v>109</v>
      </c>
      <c r="D1811" s="2">
        <f t="shared" si="449"/>
        <v>2</v>
      </c>
      <c r="E1811" s="2">
        <f t="shared" ca="1" si="459"/>
        <v>7.4</v>
      </c>
      <c r="F1811" s="2">
        <f t="shared" ca="1" si="460"/>
        <v>194</v>
      </c>
      <c r="G1811" s="2">
        <f t="shared" ca="1" si="461"/>
        <v>106</v>
      </c>
      <c r="H1811" s="2">
        <f t="shared" ca="1" si="462"/>
        <v>8.4</v>
      </c>
      <c r="I1811" s="2">
        <f t="shared" ca="1" si="463"/>
        <v>10</v>
      </c>
      <c r="J1811" s="2">
        <f t="shared" ca="1" si="452"/>
        <v>11.100000000000001</v>
      </c>
      <c r="K1811" s="2">
        <f t="shared" ca="1" si="453"/>
        <v>1.94</v>
      </c>
      <c r="L1811" s="2">
        <f t="shared" ca="1" si="454"/>
        <v>1.5899999999999999</v>
      </c>
      <c r="M1811" s="2">
        <f t="shared" ca="1" si="455"/>
        <v>0.42000000000000004</v>
      </c>
      <c r="N1811" s="14">
        <f t="shared" ca="1" si="456"/>
        <v>0.2</v>
      </c>
      <c r="O1811" s="2">
        <f t="shared" ca="1" si="457"/>
        <v>4.1499999999999995</v>
      </c>
      <c r="P1811" s="14">
        <f t="shared" ca="1" si="448"/>
        <v>1.6666666666666667</v>
      </c>
      <c r="Q1811" s="2">
        <f t="shared" ca="1" si="458"/>
        <v>91.666666666666671</v>
      </c>
      <c r="R1811" s="2">
        <f t="shared" ca="1" si="450"/>
        <v>95.816666666666677</v>
      </c>
      <c r="S1811" s="2">
        <v>0</v>
      </c>
      <c r="T1811" s="2">
        <v>0</v>
      </c>
      <c r="U1811" s="2">
        <v>0</v>
      </c>
      <c r="V1811" s="2">
        <v>0</v>
      </c>
      <c r="W1811" s="2">
        <f t="shared" ca="1" si="451"/>
        <v>106.91666666666669</v>
      </c>
    </row>
    <row r="1812" spans="1:23" hidden="1" x14ac:dyDescent="0.35">
      <c r="A1812" s="6" t="s">
        <v>66</v>
      </c>
      <c r="B1812" s="2" t="s">
        <v>142</v>
      </c>
      <c r="C1812" s="2" t="s">
        <v>109</v>
      </c>
      <c r="D1812" s="2">
        <f t="shared" si="449"/>
        <v>2</v>
      </c>
      <c r="E1812" s="2">
        <f t="shared" ca="1" si="459"/>
        <v>7</v>
      </c>
      <c r="F1812" s="2">
        <f t="shared" ca="1" si="460"/>
        <v>184</v>
      </c>
      <c r="G1812" s="2">
        <f t="shared" ca="1" si="461"/>
        <v>108</v>
      </c>
      <c r="H1812" s="2">
        <f t="shared" ca="1" si="462"/>
        <v>8.8000000000000007</v>
      </c>
      <c r="I1812" s="2">
        <f t="shared" ca="1" si="463"/>
        <v>8</v>
      </c>
      <c r="J1812" s="2">
        <f t="shared" ca="1" si="452"/>
        <v>10.5</v>
      </c>
      <c r="K1812" s="2">
        <f t="shared" ca="1" si="453"/>
        <v>1.84</v>
      </c>
      <c r="L1812" s="2">
        <f t="shared" ca="1" si="454"/>
        <v>1.6199999999999999</v>
      </c>
      <c r="M1812" s="2">
        <f t="shared" ca="1" si="455"/>
        <v>0.44000000000000006</v>
      </c>
      <c r="N1812" s="14">
        <f t="shared" ca="1" si="456"/>
        <v>0.4</v>
      </c>
      <c r="O1812" s="2">
        <f t="shared" ca="1" si="457"/>
        <v>4.3</v>
      </c>
      <c r="P1812" s="14">
        <f t="shared" ca="1" si="448"/>
        <v>1.1428571428571428</v>
      </c>
      <c r="Q1812" s="2">
        <f t="shared" ca="1" si="458"/>
        <v>62.857142857142854</v>
      </c>
      <c r="R1812" s="2">
        <f t="shared" ca="1" si="450"/>
        <v>67.157142857142858</v>
      </c>
      <c r="S1812" s="2">
        <v>0</v>
      </c>
      <c r="T1812" s="2">
        <v>0</v>
      </c>
      <c r="U1812" s="2">
        <v>0</v>
      </c>
      <c r="V1812" s="2">
        <v>0</v>
      </c>
      <c r="W1812" s="2">
        <f t="shared" ca="1" si="451"/>
        <v>77.657142857142858</v>
      </c>
    </row>
    <row r="1813" spans="1:23" hidden="1" x14ac:dyDescent="0.35">
      <c r="A1813" s="6" t="s">
        <v>67</v>
      </c>
      <c r="B1813" s="2" t="s">
        <v>142</v>
      </c>
      <c r="C1813" s="2" t="s">
        <v>109</v>
      </c>
      <c r="D1813" s="2">
        <f t="shared" si="449"/>
        <v>2</v>
      </c>
      <c r="E1813" s="2">
        <f t="shared" ca="1" si="459"/>
        <v>7.8</v>
      </c>
      <c r="F1813" s="2">
        <f t="shared" ca="1" si="460"/>
        <v>220</v>
      </c>
      <c r="G1813" s="2">
        <f t="shared" ca="1" si="461"/>
        <v>110</v>
      </c>
      <c r="H1813" s="2">
        <f t="shared" ca="1" si="462"/>
        <v>7.6</v>
      </c>
      <c r="I1813" s="2">
        <f t="shared" ca="1" si="463"/>
        <v>14</v>
      </c>
      <c r="J1813" s="2">
        <f t="shared" ca="1" si="452"/>
        <v>11.7</v>
      </c>
      <c r="K1813" s="2">
        <f t="shared" ca="1" si="453"/>
        <v>2.2000000000000002</v>
      </c>
      <c r="L1813" s="2">
        <f t="shared" ca="1" si="454"/>
        <v>1.65</v>
      </c>
      <c r="M1813" s="2">
        <f t="shared" ca="1" si="455"/>
        <v>0.38</v>
      </c>
      <c r="N1813" s="14">
        <f t="shared" ca="1" si="456"/>
        <v>0.42</v>
      </c>
      <c r="O1813" s="2">
        <f t="shared" ca="1" si="457"/>
        <v>4.6500000000000004</v>
      </c>
      <c r="P1813" s="14">
        <f t="shared" ca="1" si="448"/>
        <v>1.8181818181818181</v>
      </c>
      <c r="Q1813" s="2">
        <f t="shared" ca="1" si="458"/>
        <v>100</v>
      </c>
      <c r="R1813" s="2">
        <f t="shared" ca="1" si="450"/>
        <v>104.65</v>
      </c>
      <c r="S1813" s="2">
        <v>0</v>
      </c>
      <c r="T1813" s="2">
        <v>0</v>
      </c>
      <c r="U1813" s="2">
        <v>0</v>
      </c>
      <c r="V1813" s="2">
        <v>0</v>
      </c>
      <c r="W1813" s="2">
        <f t="shared" ca="1" si="451"/>
        <v>116.35000000000001</v>
      </c>
    </row>
    <row r="1814" spans="1:23" hidden="1" x14ac:dyDescent="0.35">
      <c r="A1814" s="6" t="s">
        <v>68</v>
      </c>
      <c r="B1814" s="2" t="s">
        <v>142</v>
      </c>
      <c r="C1814" s="2" t="s">
        <v>109</v>
      </c>
      <c r="D1814" s="2">
        <f t="shared" si="449"/>
        <v>2</v>
      </c>
      <c r="E1814" s="2">
        <f t="shared" ca="1" si="459"/>
        <v>8.8000000000000007</v>
      </c>
      <c r="F1814" s="2">
        <f t="shared" ca="1" si="460"/>
        <v>194</v>
      </c>
      <c r="G1814" s="2">
        <f t="shared" ca="1" si="461"/>
        <v>118</v>
      </c>
      <c r="H1814" s="2">
        <f t="shared" ca="1" si="462"/>
        <v>8</v>
      </c>
      <c r="I1814" s="2">
        <f t="shared" ca="1" si="463"/>
        <v>14</v>
      </c>
      <c r="J1814" s="2">
        <f t="shared" ca="1" si="452"/>
        <v>13.200000000000001</v>
      </c>
      <c r="K1814" s="2">
        <f t="shared" ca="1" si="453"/>
        <v>1.94</v>
      </c>
      <c r="L1814" s="2">
        <f t="shared" ca="1" si="454"/>
        <v>1.77</v>
      </c>
      <c r="M1814" s="2">
        <f t="shared" ca="1" si="455"/>
        <v>0.4</v>
      </c>
      <c r="N1814" s="14">
        <f t="shared" ca="1" si="456"/>
        <v>0.70000000000000007</v>
      </c>
      <c r="O1814" s="2">
        <f t="shared" ca="1" si="457"/>
        <v>4.8100000000000005</v>
      </c>
      <c r="P1814" s="14">
        <f t="shared" ca="1" si="448"/>
        <v>1.4736842105263157</v>
      </c>
      <c r="Q1814" s="2">
        <f t="shared" ca="1" si="458"/>
        <v>81.05263157894737</v>
      </c>
      <c r="R1814" s="2">
        <f t="shared" ca="1" si="450"/>
        <v>85.862631578947372</v>
      </c>
      <c r="S1814" s="2">
        <v>0</v>
      </c>
      <c r="T1814" s="2">
        <v>0</v>
      </c>
      <c r="U1814" s="2">
        <v>0</v>
      </c>
      <c r="V1814" s="2">
        <v>0</v>
      </c>
      <c r="W1814" s="2">
        <f t="shared" ca="1" si="451"/>
        <v>99.062631578947375</v>
      </c>
    </row>
    <row r="1815" spans="1:23" hidden="1" x14ac:dyDescent="0.35">
      <c r="A1815" s="6" t="s">
        <v>69</v>
      </c>
      <c r="B1815" s="2" t="s">
        <v>142</v>
      </c>
      <c r="C1815" s="2" t="s">
        <v>109</v>
      </c>
      <c r="D1815" s="2">
        <f t="shared" si="449"/>
        <v>2</v>
      </c>
      <c r="E1815" s="2">
        <f t="shared" ca="1" si="459"/>
        <v>8.4</v>
      </c>
      <c r="F1815" s="2">
        <f t="shared" ca="1" si="460"/>
        <v>212</v>
      </c>
      <c r="G1815" s="2">
        <f t="shared" ca="1" si="461"/>
        <v>90</v>
      </c>
      <c r="H1815" s="2">
        <f t="shared" ca="1" si="462"/>
        <v>7</v>
      </c>
      <c r="I1815" s="2">
        <f t="shared" ca="1" si="463"/>
        <v>6</v>
      </c>
      <c r="J1815" s="2">
        <f t="shared" ca="1" si="452"/>
        <v>12.600000000000001</v>
      </c>
      <c r="K1815" s="2">
        <f t="shared" ca="1" si="453"/>
        <v>2.12</v>
      </c>
      <c r="L1815" s="2">
        <f t="shared" ca="1" si="454"/>
        <v>1.3499999999999999</v>
      </c>
      <c r="M1815" s="2">
        <f t="shared" ca="1" si="455"/>
        <v>0.35000000000000003</v>
      </c>
      <c r="N1815" s="14">
        <f t="shared" ca="1" si="456"/>
        <v>0.12</v>
      </c>
      <c r="O1815" s="2">
        <f t="shared" ca="1" si="457"/>
        <v>3.94</v>
      </c>
      <c r="P1815" s="14">
        <f t="shared" ca="1" si="448"/>
        <v>1.8666666666666667</v>
      </c>
      <c r="Q1815" s="2">
        <f t="shared" ca="1" si="458"/>
        <v>102.66666666666667</v>
      </c>
      <c r="R1815" s="2">
        <f t="shared" ca="1" si="450"/>
        <v>106.60666666666667</v>
      </c>
      <c r="S1815" s="2">
        <v>0</v>
      </c>
      <c r="T1815" s="2">
        <v>0</v>
      </c>
      <c r="U1815" s="2">
        <v>0</v>
      </c>
      <c r="V1815" s="2">
        <v>0</v>
      </c>
      <c r="W1815" s="2">
        <f t="shared" ca="1" si="451"/>
        <v>119.20666666666668</v>
      </c>
    </row>
    <row r="1816" spans="1:23" hidden="1" x14ac:dyDescent="0.35">
      <c r="A1816" s="6" t="s">
        <v>70</v>
      </c>
      <c r="B1816" s="2" t="s">
        <v>142</v>
      </c>
      <c r="C1816" s="2" t="s">
        <v>109</v>
      </c>
      <c r="D1816" s="2">
        <f t="shared" si="449"/>
        <v>2</v>
      </c>
      <c r="E1816" s="2">
        <f t="shared" ca="1" si="459"/>
        <v>7.6</v>
      </c>
      <c r="F1816" s="2">
        <f t="shared" ca="1" si="460"/>
        <v>182</v>
      </c>
      <c r="G1816" s="2">
        <f t="shared" ca="1" si="461"/>
        <v>106</v>
      </c>
      <c r="H1816" s="2">
        <f t="shared" ca="1" si="462"/>
        <v>7</v>
      </c>
      <c r="I1816" s="2">
        <f t="shared" ca="1" si="463"/>
        <v>12</v>
      </c>
      <c r="J1816" s="2">
        <f t="shared" ca="1" si="452"/>
        <v>11.399999999999999</v>
      </c>
      <c r="K1816" s="2">
        <f t="shared" ca="1" si="453"/>
        <v>1.82</v>
      </c>
      <c r="L1816" s="2">
        <f t="shared" ca="1" si="454"/>
        <v>1.5899999999999999</v>
      </c>
      <c r="M1816" s="2">
        <f t="shared" ca="1" si="455"/>
        <v>0.35000000000000003</v>
      </c>
      <c r="N1816" s="14">
        <f t="shared" ca="1" si="456"/>
        <v>0.24</v>
      </c>
      <c r="O1816" s="2">
        <f t="shared" ca="1" si="457"/>
        <v>4</v>
      </c>
      <c r="P1816" s="14">
        <f t="shared" ca="1" si="448"/>
        <v>1.2389380530973451</v>
      </c>
      <c r="Q1816" s="2">
        <f t="shared" ca="1" si="458"/>
        <v>68.141592920353972</v>
      </c>
      <c r="R1816" s="2">
        <f t="shared" ca="1" si="450"/>
        <v>72.141592920353972</v>
      </c>
      <c r="S1816" s="2">
        <v>0</v>
      </c>
      <c r="T1816" s="2">
        <v>0</v>
      </c>
      <c r="U1816" s="2">
        <v>0</v>
      </c>
      <c r="V1816" s="2">
        <v>0</v>
      </c>
      <c r="W1816" s="2">
        <f t="shared" ca="1" si="451"/>
        <v>83.541592920353963</v>
      </c>
    </row>
    <row r="1817" spans="1:23" hidden="1" x14ac:dyDescent="0.35">
      <c r="A1817" s="6" t="s">
        <v>71</v>
      </c>
      <c r="B1817" s="2" t="s">
        <v>142</v>
      </c>
      <c r="C1817" s="2" t="s">
        <v>109</v>
      </c>
      <c r="D1817" s="2">
        <f t="shared" si="449"/>
        <v>2</v>
      </c>
      <c r="E1817" s="2">
        <f t="shared" ca="1" si="459"/>
        <v>8</v>
      </c>
      <c r="F1817" s="2">
        <f t="shared" ca="1" si="460"/>
        <v>220</v>
      </c>
      <c r="G1817" s="2">
        <f t="shared" ca="1" si="461"/>
        <v>116</v>
      </c>
      <c r="H1817" s="2">
        <f t="shared" ca="1" si="462"/>
        <v>7.4</v>
      </c>
      <c r="I1817" s="2">
        <f t="shared" ca="1" si="463"/>
        <v>12</v>
      </c>
      <c r="J1817" s="2">
        <f t="shared" ca="1" si="452"/>
        <v>12</v>
      </c>
      <c r="K1817" s="2">
        <f t="shared" ca="1" si="453"/>
        <v>2.2000000000000002</v>
      </c>
      <c r="L1817" s="2">
        <f t="shared" ca="1" si="454"/>
        <v>1.74</v>
      </c>
      <c r="M1817" s="2">
        <f t="shared" ca="1" si="455"/>
        <v>0.37000000000000005</v>
      </c>
      <c r="N1817" s="14">
        <f t="shared" ca="1" si="456"/>
        <v>0.60000000000000009</v>
      </c>
      <c r="O1817" s="2">
        <f t="shared" ca="1" si="457"/>
        <v>4.91</v>
      </c>
      <c r="P1817" s="14">
        <f t="shared" ca="1" si="448"/>
        <v>1.5053763440860215</v>
      </c>
      <c r="Q1817" s="2">
        <f t="shared" ca="1" si="458"/>
        <v>82.795698924731184</v>
      </c>
      <c r="R1817" s="2">
        <f t="shared" ca="1" si="450"/>
        <v>87.70569892473118</v>
      </c>
      <c r="S1817" s="2">
        <v>0</v>
      </c>
      <c r="T1817" s="2">
        <v>0</v>
      </c>
      <c r="U1817" s="2">
        <v>0</v>
      </c>
      <c r="V1817" s="2">
        <v>0</v>
      </c>
      <c r="W1817" s="2">
        <f t="shared" ca="1" si="451"/>
        <v>99.70569892473118</v>
      </c>
    </row>
    <row r="1818" spans="1:23" hidden="1" x14ac:dyDescent="0.35">
      <c r="A1818" s="6" t="s">
        <v>72</v>
      </c>
      <c r="B1818" s="2" t="s">
        <v>142</v>
      </c>
      <c r="C1818" s="2" t="s">
        <v>109</v>
      </c>
      <c r="D1818" s="2">
        <f t="shared" si="449"/>
        <v>2</v>
      </c>
      <c r="E1818" s="2">
        <f t="shared" ca="1" si="459"/>
        <v>8</v>
      </c>
      <c r="F1818" s="2">
        <f t="shared" ca="1" si="460"/>
        <v>218</v>
      </c>
      <c r="G1818" s="2">
        <f t="shared" ca="1" si="461"/>
        <v>118</v>
      </c>
      <c r="H1818" s="2">
        <f t="shared" ca="1" si="462"/>
        <v>8.4</v>
      </c>
      <c r="I1818" s="2">
        <f t="shared" ca="1" si="463"/>
        <v>10</v>
      </c>
      <c r="J1818" s="2">
        <f t="shared" ca="1" si="452"/>
        <v>12</v>
      </c>
      <c r="K1818" s="2">
        <f t="shared" ca="1" si="453"/>
        <v>2.1800000000000002</v>
      </c>
      <c r="L1818" s="2">
        <f t="shared" ca="1" si="454"/>
        <v>1.77</v>
      </c>
      <c r="M1818" s="2">
        <f t="shared" ca="1" si="455"/>
        <v>0.42000000000000004</v>
      </c>
      <c r="N1818" s="14">
        <f t="shared" ca="1" si="456"/>
        <v>0.2</v>
      </c>
      <c r="O1818" s="2">
        <f t="shared" ca="1" si="457"/>
        <v>4.57</v>
      </c>
      <c r="P1818" s="14">
        <f t="shared" ca="1" si="448"/>
        <v>1.75</v>
      </c>
      <c r="Q1818" s="2">
        <f t="shared" ca="1" si="458"/>
        <v>96.25</v>
      </c>
      <c r="R1818" s="2">
        <f t="shared" ca="1" si="450"/>
        <v>100.82</v>
      </c>
      <c r="S1818" s="2">
        <v>0</v>
      </c>
      <c r="T1818" s="2">
        <v>0</v>
      </c>
      <c r="U1818" s="2">
        <v>0</v>
      </c>
      <c r="V1818" s="2">
        <v>0</v>
      </c>
      <c r="W1818" s="2">
        <f t="shared" ca="1" si="451"/>
        <v>112.82</v>
      </c>
    </row>
    <row r="1819" spans="1:23" hidden="1" x14ac:dyDescent="0.35">
      <c r="A1819" s="6" t="s">
        <v>73</v>
      </c>
      <c r="B1819" s="2" t="s">
        <v>142</v>
      </c>
      <c r="C1819" s="2" t="s">
        <v>109</v>
      </c>
      <c r="D1819" s="2">
        <f t="shared" si="449"/>
        <v>2</v>
      </c>
      <c r="E1819" s="2">
        <f t="shared" ca="1" si="459"/>
        <v>7.8</v>
      </c>
      <c r="F1819" s="2">
        <f t="shared" ca="1" si="460"/>
        <v>186</v>
      </c>
      <c r="G1819" s="2">
        <f t="shared" ca="1" si="461"/>
        <v>92</v>
      </c>
      <c r="H1819" s="2">
        <f t="shared" ca="1" si="462"/>
        <v>8</v>
      </c>
      <c r="I1819" s="2">
        <f t="shared" ca="1" si="463"/>
        <v>12</v>
      </c>
      <c r="J1819" s="2">
        <f t="shared" ca="1" si="452"/>
        <v>11.7</v>
      </c>
      <c r="K1819" s="2">
        <f t="shared" ca="1" si="453"/>
        <v>1.86</v>
      </c>
      <c r="L1819" s="2">
        <f t="shared" ca="1" si="454"/>
        <v>1.38</v>
      </c>
      <c r="M1819" s="2">
        <f t="shared" ca="1" si="455"/>
        <v>0.4</v>
      </c>
      <c r="N1819" s="14">
        <f t="shared" ca="1" si="456"/>
        <v>0.24</v>
      </c>
      <c r="O1819" s="2">
        <f t="shared" ca="1" si="457"/>
        <v>3.88</v>
      </c>
      <c r="P1819" s="14">
        <f t="shared" ca="1" si="448"/>
        <v>1.4583333333333333</v>
      </c>
      <c r="Q1819" s="2">
        <f t="shared" ca="1" si="458"/>
        <v>80.208333333333329</v>
      </c>
      <c r="R1819" s="2">
        <f t="shared" ca="1" si="450"/>
        <v>84.088333333333324</v>
      </c>
      <c r="S1819" s="2">
        <v>0</v>
      </c>
      <c r="T1819" s="2">
        <v>0</v>
      </c>
      <c r="U1819" s="2">
        <v>0</v>
      </c>
      <c r="V1819" s="2">
        <v>0</v>
      </c>
      <c r="W1819" s="2">
        <f t="shared" ca="1" si="451"/>
        <v>95.788333333333327</v>
      </c>
    </row>
    <row r="1820" spans="1:23" hidden="1" x14ac:dyDescent="0.35">
      <c r="A1820" s="6" t="s">
        <v>74</v>
      </c>
      <c r="B1820" s="2" t="s">
        <v>142</v>
      </c>
      <c r="C1820" s="2" t="s">
        <v>109</v>
      </c>
      <c r="D1820" s="2">
        <f t="shared" si="449"/>
        <v>2</v>
      </c>
      <c r="E1820" s="2">
        <f t="shared" ca="1" si="459"/>
        <v>9</v>
      </c>
      <c r="F1820" s="2">
        <f t="shared" ca="1" si="460"/>
        <v>210</v>
      </c>
      <c r="G1820" s="2">
        <f t="shared" ca="1" si="461"/>
        <v>106</v>
      </c>
      <c r="H1820" s="2">
        <f t="shared" ca="1" si="462"/>
        <v>8.4</v>
      </c>
      <c r="I1820" s="2">
        <f t="shared" ca="1" si="463"/>
        <v>8</v>
      </c>
      <c r="J1820" s="2">
        <f t="shared" ca="1" si="452"/>
        <v>13.5</v>
      </c>
      <c r="K1820" s="2">
        <f t="shared" ca="1" si="453"/>
        <v>2.1</v>
      </c>
      <c r="L1820" s="2">
        <f t="shared" ca="1" si="454"/>
        <v>1.5899999999999999</v>
      </c>
      <c r="M1820" s="2">
        <f t="shared" ca="1" si="455"/>
        <v>0.42000000000000004</v>
      </c>
      <c r="N1820" s="14">
        <f t="shared" ca="1" si="456"/>
        <v>0.4</v>
      </c>
      <c r="O1820" s="2">
        <f t="shared" ca="1" si="457"/>
        <v>4.5100000000000007</v>
      </c>
      <c r="P1820" s="14">
        <f t="shared" ca="1" si="448"/>
        <v>1.4432989690721649</v>
      </c>
      <c r="Q1820" s="2">
        <f t="shared" ca="1" si="458"/>
        <v>79.381443298969074</v>
      </c>
      <c r="R1820" s="2">
        <f t="shared" ca="1" si="450"/>
        <v>83.891443298969079</v>
      </c>
      <c r="S1820" s="2">
        <v>0</v>
      </c>
      <c r="T1820" s="2">
        <v>0</v>
      </c>
      <c r="U1820" s="2">
        <v>0</v>
      </c>
      <c r="V1820" s="2">
        <v>0</v>
      </c>
      <c r="W1820" s="2">
        <f t="shared" ca="1" si="451"/>
        <v>97.391443298969079</v>
      </c>
    </row>
    <row r="1821" spans="1:23" hidden="1" x14ac:dyDescent="0.35">
      <c r="A1821" s="6" t="s">
        <v>75</v>
      </c>
      <c r="B1821" s="2" t="s">
        <v>142</v>
      </c>
      <c r="C1821" s="2" t="s">
        <v>109</v>
      </c>
      <c r="D1821" s="2">
        <f t="shared" si="449"/>
        <v>2</v>
      </c>
      <c r="E1821" s="2">
        <f t="shared" ca="1" si="459"/>
        <v>8.1999999999999993</v>
      </c>
      <c r="F1821" s="2">
        <f t="shared" ca="1" si="460"/>
        <v>196</v>
      </c>
      <c r="G1821" s="2">
        <f t="shared" ca="1" si="461"/>
        <v>104</v>
      </c>
      <c r="H1821" s="2">
        <f t="shared" ca="1" si="462"/>
        <v>8.6</v>
      </c>
      <c r="I1821" s="2">
        <f t="shared" ca="1" si="463"/>
        <v>4</v>
      </c>
      <c r="J1821" s="2">
        <f t="shared" ca="1" si="452"/>
        <v>12.299999999999999</v>
      </c>
      <c r="K1821" s="2">
        <f t="shared" ca="1" si="453"/>
        <v>1.96</v>
      </c>
      <c r="L1821" s="2">
        <f t="shared" ca="1" si="454"/>
        <v>1.56</v>
      </c>
      <c r="M1821" s="2">
        <f t="shared" ca="1" si="455"/>
        <v>0.43</v>
      </c>
      <c r="N1821" s="14">
        <f t="shared" ca="1" si="456"/>
        <v>0.12</v>
      </c>
      <c r="O1821" s="2">
        <f t="shared" ca="1" si="457"/>
        <v>4.07</v>
      </c>
      <c r="P1821" s="14">
        <f t="shared" ca="1" si="448"/>
        <v>1.5217391304347827</v>
      </c>
      <c r="Q1821" s="2">
        <f t="shared" ca="1" si="458"/>
        <v>83.695652173913047</v>
      </c>
      <c r="R1821" s="2">
        <f t="shared" ca="1" si="450"/>
        <v>87.765652173913054</v>
      </c>
      <c r="S1821" s="2">
        <v>0</v>
      </c>
      <c r="T1821" s="2">
        <v>0</v>
      </c>
      <c r="U1821" s="2">
        <v>0</v>
      </c>
      <c r="V1821" s="2">
        <v>0</v>
      </c>
      <c r="W1821" s="2">
        <f t="shared" ca="1" si="451"/>
        <v>100.06565217391305</v>
      </c>
    </row>
    <row r="1822" spans="1:23" hidden="1" x14ac:dyDescent="0.35">
      <c r="A1822" s="6" t="s">
        <v>76</v>
      </c>
      <c r="B1822" s="2" t="s">
        <v>142</v>
      </c>
      <c r="C1822" s="2" t="s">
        <v>109</v>
      </c>
      <c r="D1822" s="2">
        <f t="shared" si="449"/>
        <v>2</v>
      </c>
      <c r="E1822" s="2">
        <f t="shared" ca="1" si="459"/>
        <v>7.4</v>
      </c>
      <c r="F1822" s="2">
        <f t="shared" ca="1" si="460"/>
        <v>190</v>
      </c>
      <c r="G1822" s="2">
        <f t="shared" ca="1" si="461"/>
        <v>118</v>
      </c>
      <c r="H1822" s="2">
        <f t="shared" ca="1" si="462"/>
        <v>8.8000000000000007</v>
      </c>
      <c r="I1822" s="2">
        <f t="shared" ca="1" si="463"/>
        <v>12</v>
      </c>
      <c r="J1822" s="2">
        <f t="shared" ca="1" si="452"/>
        <v>11.100000000000001</v>
      </c>
      <c r="K1822" s="2">
        <f t="shared" ca="1" si="453"/>
        <v>1.9000000000000001</v>
      </c>
      <c r="L1822" s="2">
        <f t="shared" ca="1" si="454"/>
        <v>1.77</v>
      </c>
      <c r="M1822" s="2">
        <f t="shared" ca="1" si="455"/>
        <v>0.44000000000000006</v>
      </c>
      <c r="N1822" s="14">
        <f t="shared" ca="1" si="456"/>
        <v>0.36</v>
      </c>
      <c r="O1822" s="2">
        <f t="shared" ca="1" si="457"/>
        <v>4.4700000000000006</v>
      </c>
      <c r="P1822" s="14">
        <f t="shared" ca="1" si="448"/>
        <v>1.5642458100558658</v>
      </c>
      <c r="Q1822" s="2">
        <f t="shared" ca="1" si="458"/>
        <v>86.033519553072622</v>
      </c>
      <c r="R1822" s="2">
        <f t="shared" ca="1" si="450"/>
        <v>90.503519553072621</v>
      </c>
      <c r="S1822" s="2">
        <v>0</v>
      </c>
      <c r="T1822" s="2">
        <v>0</v>
      </c>
      <c r="U1822" s="2">
        <v>0</v>
      </c>
      <c r="V1822" s="2">
        <v>0</v>
      </c>
      <c r="W1822" s="2">
        <f t="shared" ca="1" si="451"/>
        <v>101.60351955307263</v>
      </c>
    </row>
    <row r="1823" spans="1:23" hidden="1" x14ac:dyDescent="0.35">
      <c r="A1823" s="6" t="s">
        <v>77</v>
      </c>
      <c r="B1823" s="2" t="s">
        <v>142</v>
      </c>
      <c r="C1823" s="2" t="s">
        <v>109</v>
      </c>
      <c r="D1823" s="2">
        <f t="shared" si="449"/>
        <v>2</v>
      </c>
      <c r="E1823" s="2">
        <f t="shared" ca="1" si="459"/>
        <v>8</v>
      </c>
      <c r="F1823" s="2">
        <f t="shared" ca="1" si="460"/>
        <v>200</v>
      </c>
      <c r="G1823" s="2">
        <f t="shared" ca="1" si="461"/>
        <v>114</v>
      </c>
      <c r="H1823" s="2">
        <f t="shared" ca="1" si="462"/>
        <v>7.4</v>
      </c>
      <c r="I1823" s="2">
        <f t="shared" ca="1" si="463"/>
        <v>16</v>
      </c>
      <c r="J1823" s="2">
        <f t="shared" ca="1" si="452"/>
        <v>12</v>
      </c>
      <c r="K1823" s="2">
        <f t="shared" ca="1" si="453"/>
        <v>2</v>
      </c>
      <c r="L1823" s="2">
        <f t="shared" ca="1" si="454"/>
        <v>1.71</v>
      </c>
      <c r="M1823" s="2">
        <f t="shared" ca="1" si="455"/>
        <v>0.37000000000000005</v>
      </c>
      <c r="N1823" s="14">
        <f t="shared" ca="1" si="456"/>
        <v>0.64</v>
      </c>
      <c r="O1823" s="2">
        <f t="shared" ca="1" si="457"/>
        <v>4.72</v>
      </c>
      <c r="P1823" s="14">
        <f t="shared" ca="1" si="448"/>
        <v>1.3725490196078431</v>
      </c>
      <c r="Q1823" s="2">
        <f t="shared" ca="1" si="458"/>
        <v>75.490196078431367</v>
      </c>
      <c r="R1823" s="2">
        <f t="shared" ca="1" si="450"/>
        <v>80.210196078431366</v>
      </c>
      <c r="S1823" s="2">
        <v>0</v>
      </c>
      <c r="T1823" s="2">
        <v>0</v>
      </c>
      <c r="U1823" s="2">
        <v>0</v>
      </c>
      <c r="V1823" s="2">
        <v>0</v>
      </c>
      <c r="W1823" s="2">
        <f t="shared" ca="1" si="451"/>
        <v>92.210196078431366</v>
      </c>
    </row>
    <row r="1824" spans="1:23" hidden="1" x14ac:dyDescent="0.35">
      <c r="A1824" s="6" t="s">
        <v>78</v>
      </c>
      <c r="B1824" s="2" t="s">
        <v>142</v>
      </c>
      <c r="C1824" s="2" t="s">
        <v>109</v>
      </c>
      <c r="D1824" s="2">
        <f t="shared" si="449"/>
        <v>2</v>
      </c>
      <c r="E1824" s="2">
        <f t="shared" ca="1" si="459"/>
        <v>9</v>
      </c>
      <c r="F1824" s="2">
        <f t="shared" ca="1" si="460"/>
        <v>182</v>
      </c>
      <c r="G1824" s="2">
        <f t="shared" ca="1" si="461"/>
        <v>118</v>
      </c>
      <c r="H1824" s="2">
        <f t="shared" ca="1" si="462"/>
        <v>8</v>
      </c>
      <c r="I1824" s="2">
        <f t="shared" ca="1" si="463"/>
        <v>6</v>
      </c>
      <c r="J1824" s="2">
        <f t="shared" ca="1" si="452"/>
        <v>13.5</v>
      </c>
      <c r="K1824" s="2">
        <f t="shared" ca="1" si="453"/>
        <v>1.82</v>
      </c>
      <c r="L1824" s="2">
        <f t="shared" ca="1" si="454"/>
        <v>1.77</v>
      </c>
      <c r="M1824" s="2">
        <f t="shared" ca="1" si="455"/>
        <v>0.4</v>
      </c>
      <c r="N1824" s="14">
        <f t="shared" ca="1" si="456"/>
        <v>0.12</v>
      </c>
      <c r="O1824" s="2">
        <f t="shared" ca="1" si="457"/>
        <v>4.1099999999999994</v>
      </c>
      <c r="P1824" s="14">
        <f t="shared" ca="1" si="448"/>
        <v>1.8421052631578947</v>
      </c>
      <c r="Q1824" s="2">
        <f t="shared" ca="1" si="458"/>
        <v>101.31578947368421</v>
      </c>
      <c r="R1824" s="2">
        <f t="shared" ca="1" si="450"/>
        <v>105.4257894736842</v>
      </c>
      <c r="S1824" s="2">
        <v>0</v>
      </c>
      <c r="T1824" s="2">
        <v>0</v>
      </c>
      <c r="U1824" s="2">
        <v>0</v>
      </c>
      <c r="V1824" s="2">
        <v>0</v>
      </c>
      <c r="W1824" s="2">
        <f t="shared" ca="1" si="451"/>
        <v>118.9257894736842</v>
      </c>
    </row>
    <row r="1825" spans="1:23" hidden="1" x14ac:dyDescent="0.35">
      <c r="A1825" s="6" t="s">
        <v>79</v>
      </c>
      <c r="B1825" s="2" t="s">
        <v>142</v>
      </c>
      <c r="C1825" s="2" t="s">
        <v>109</v>
      </c>
      <c r="D1825" s="2">
        <f t="shared" si="449"/>
        <v>2</v>
      </c>
      <c r="E1825" s="2">
        <f t="shared" ca="1" si="459"/>
        <v>7</v>
      </c>
      <c r="F1825" s="2">
        <f t="shared" ca="1" si="460"/>
        <v>190</v>
      </c>
      <c r="G1825" s="2">
        <f t="shared" ca="1" si="461"/>
        <v>102</v>
      </c>
      <c r="H1825" s="2">
        <f t="shared" ca="1" si="462"/>
        <v>8</v>
      </c>
      <c r="I1825" s="2">
        <f t="shared" ca="1" si="463"/>
        <v>6</v>
      </c>
      <c r="J1825" s="2">
        <f t="shared" ca="1" si="452"/>
        <v>10.5</v>
      </c>
      <c r="K1825" s="2">
        <f t="shared" ca="1" si="453"/>
        <v>1.9000000000000001</v>
      </c>
      <c r="L1825" s="2">
        <f t="shared" ca="1" si="454"/>
        <v>1.53</v>
      </c>
      <c r="M1825" s="2">
        <f t="shared" ca="1" si="455"/>
        <v>0.4</v>
      </c>
      <c r="N1825" s="14">
        <f t="shared" ca="1" si="456"/>
        <v>0.18</v>
      </c>
      <c r="O1825" s="2">
        <f t="shared" ca="1" si="457"/>
        <v>4.01</v>
      </c>
      <c r="P1825" s="14">
        <f t="shared" ca="1" si="448"/>
        <v>1.5053763440860215</v>
      </c>
      <c r="Q1825" s="2">
        <f t="shared" ca="1" si="458"/>
        <v>82.795698924731184</v>
      </c>
      <c r="R1825" s="2">
        <f t="shared" ca="1" si="450"/>
        <v>86.805698924731189</v>
      </c>
      <c r="S1825" s="2">
        <v>0</v>
      </c>
      <c r="T1825" s="2">
        <v>0</v>
      </c>
      <c r="U1825" s="2">
        <v>0</v>
      </c>
      <c r="V1825" s="2">
        <v>0</v>
      </c>
      <c r="W1825" s="2">
        <f t="shared" ca="1" si="451"/>
        <v>97.305698924731189</v>
      </c>
    </row>
    <row r="1826" spans="1:23" hidden="1" x14ac:dyDescent="0.35">
      <c r="A1826" s="6" t="s">
        <v>80</v>
      </c>
      <c r="B1826" s="2" t="s">
        <v>142</v>
      </c>
      <c r="C1826" s="2" t="s">
        <v>109</v>
      </c>
      <c r="D1826" s="2">
        <f t="shared" si="449"/>
        <v>2</v>
      </c>
      <c r="E1826" s="2">
        <f t="shared" ca="1" si="459"/>
        <v>7.6</v>
      </c>
      <c r="F1826" s="2">
        <f t="shared" ca="1" si="460"/>
        <v>188</v>
      </c>
      <c r="G1826" s="2">
        <f t="shared" ca="1" si="461"/>
        <v>98</v>
      </c>
      <c r="H1826" s="2">
        <f t="shared" ca="1" si="462"/>
        <v>8.6</v>
      </c>
      <c r="I1826" s="2">
        <f t="shared" ca="1" si="463"/>
        <v>8</v>
      </c>
      <c r="J1826" s="2">
        <f t="shared" ca="1" si="452"/>
        <v>11.399999999999999</v>
      </c>
      <c r="K1826" s="2">
        <f t="shared" ca="1" si="453"/>
        <v>1.8800000000000001</v>
      </c>
      <c r="L1826" s="2">
        <f t="shared" ca="1" si="454"/>
        <v>1.47</v>
      </c>
      <c r="M1826" s="2">
        <f t="shared" ca="1" si="455"/>
        <v>0.43</v>
      </c>
      <c r="N1826" s="14">
        <f t="shared" ca="1" si="456"/>
        <v>0.32</v>
      </c>
      <c r="O1826" s="2">
        <f t="shared" ca="1" si="457"/>
        <v>4.1000000000000005</v>
      </c>
      <c r="P1826" s="14">
        <f t="shared" ca="1" si="448"/>
        <v>1.4</v>
      </c>
      <c r="Q1826" s="2">
        <f t="shared" ca="1" si="458"/>
        <v>77</v>
      </c>
      <c r="R1826" s="2">
        <f t="shared" ca="1" si="450"/>
        <v>81.099999999999994</v>
      </c>
      <c r="S1826" s="2">
        <v>0</v>
      </c>
      <c r="T1826" s="2">
        <v>0</v>
      </c>
      <c r="U1826" s="2">
        <v>0</v>
      </c>
      <c r="V1826" s="2">
        <v>0</v>
      </c>
      <c r="W1826" s="2">
        <f t="shared" ca="1" si="451"/>
        <v>92.5</v>
      </c>
    </row>
    <row r="1827" spans="1:23" hidden="1" x14ac:dyDescent="0.35">
      <c r="A1827" s="6" t="s">
        <v>81</v>
      </c>
      <c r="B1827" s="2" t="s">
        <v>142</v>
      </c>
      <c r="C1827" s="2" t="s">
        <v>109</v>
      </c>
      <c r="D1827" s="2">
        <f t="shared" si="449"/>
        <v>2</v>
      </c>
      <c r="E1827" s="2">
        <f t="shared" ca="1" si="459"/>
        <v>7.6</v>
      </c>
      <c r="F1827" s="2">
        <f t="shared" ca="1" si="460"/>
        <v>180</v>
      </c>
      <c r="G1827" s="2">
        <f t="shared" ca="1" si="461"/>
        <v>110</v>
      </c>
      <c r="H1827" s="2">
        <f t="shared" ca="1" si="462"/>
        <v>7.4</v>
      </c>
      <c r="I1827" s="2">
        <f t="shared" ca="1" si="463"/>
        <v>8</v>
      </c>
      <c r="J1827" s="2">
        <f t="shared" ca="1" si="452"/>
        <v>11.399999999999999</v>
      </c>
      <c r="K1827" s="2">
        <f t="shared" ca="1" si="453"/>
        <v>1.8</v>
      </c>
      <c r="L1827" s="2">
        <f t="shared" ca="1" si="454"/>
        <v>1.65</v>
      </c>
      <c r="M1827" s="2">
        <f t="shared" ca="1" si="455"/>
        <v>0.37000000000000005</v>
      </c>
      <c r="N1827" s="14">
        <f t="shared" ca="1" si="456"/>
        <v>0.24</v>
      </c>
      <c r="O1827" s="2">
        <f t="shared" ca="1" si="457"/>
        <v>4.0600000000000005</v>
      </c>
      <c r="P1827" s="14">
        <f t="shared" ca="1" si="448"/>
        <v>1.4659685863874345</v>
      </c>
      <c r="Q1827" s="2">
        <f t="shared" ca="1" si="458"/>
        <v>80.6282722513089</v>
      </c>
      <c r="R1827" s="2">
        <f t="shared" ca="1" si="450"/>
        <v>84.688272251308902</v>
      </c>
      <c r="S1827" s="2">
        <v>0</v>
      </c>
      <c r="T1827" s="2">
        <v>0</v>
      </c>
      <c r="U1827" s="2">
        <v>0</v>
      </c>
      <c r="V1827" s="2">
        <v>0</v>
      </c>
      <c r="W1827" s="2">
        <f t="shared" ca="1" si="451"/>
        <v>96.088272251308894</v>
      </c>
    </row>
    <row r="1828" spans="1:23" hidden="1" x14ac:dyDescent="0.35">
      <c r="A1828" s="6" t="s">
        <v>82</v>
      </c>
      <c r="B1828" s="2" t="s">
        <v>142</v>
      </c>
      <c r="C1828" s="2" t="s">
        <v>109</v>
      </c>
      <c r="D1828" s="2">
        <f t="shared" si="449"/>
        <v>2</v>
      </c>
      <c r="E1828" s="2">
        <f t="shared" ca="1" si="459"/>
        <v>7.8</v>
      </c>
      <c r="F1828" s="2">
        <f t="shared" ca="1" si="460"/>
        <v>200</v>
      </c>
      <c r="G1828" s="2">
        <f t="shared" ca="1" si="461"/>
        <v>100</v>
      </c>
      <c r="H1828" s="2">
        <f t="shared" ca="1" si="462"/>
        <v>8.1999999999999993</v>
      </c>
      <c r="I1828" s="2">
        <f t="shared" ca="1" si="463"/>
        <v>16</v>
      </c>
      <c r="J1828" s="2">
        <f t="shared" ca="1" si="452"/>
        <v>11.7</v>
      </c>
      <c r="K1828" s="2">
        <f t="shared" ca="1" si="453"/>
        <v>2</v>
      </c>
      <c r="L1828" s="2">
        <f t="shared" ca="1" si="454"/>
        <v>1.5</v>
      </c>
      <c r="M1828" s="2">
        <f t="shared" ca="1" si="455"/>
        <v>0.41</v>
      </c>
      <c r="N1828" s="14">
        <f t="shared" ca="1" si="456"/>
        <v>0.32</v>
      </c>
      <c r="O1828" s="2">
        <f t="shared" ca="1" si="457"/>
        <v>4.2300000000000004</v>
      </c>
      <c r="P1828" s="14">
        <f t="shared" ca="1" si="448"/>
        <v>1.4973262032085561</v>
      </c>
      <c r="Q1828" s="2">
        <f t="shared" ca="1" si="458"/>
        <v>82.352941176470594</v>
      </c>
      <c r="R1828" s="2">
        <f t="shared" ca="1" si="450"/>
        <v>86.582941176470598</v>
      </c>
      <c r="S1828" s="2">
        <v>0</v>
      </c>
      <c r="T1828" s="2">
        <v>0</v>
      </c>
      <c r="U1828" s="2">
        <v>0</v>
      </c>
      <c r="V1828" s="2">
        <v>0</v>
      </c>
      <c r="W1828" s="2">
        <f t="shared" ca="1" si="451"/>
        <v>98.282941176470601</v>
      </c>
    </row>
    <row r="1829" spans="1:23" hidden="1" x14ac:dyDescent="0.35">
      <c r="A1829" s="6" t="s">
        <v>83</v>
      </c>
      <c r="B1829" s="2" t="s">
        <v>142</v>
      </c>
      <c r="C1829" s="2" t="s">
        <v>109</v>
      </c>
      <c r="D1829" s="2">
        <f t="shared" si="449"/>
        <v>2</v>
      </c>
      <c r="E1829" s="2">
        <f t="shared" ca="1" si="459"/>
        <v>8.1999999999999993</v>
      </c>
      <c r="F1829" s="2">
        <f t="shared" ca="1" si="460"/>
        <v>202</v>
      </c>
      <c r="G1829" s="2">
        <f t="shared" ca="1" si="461"/>
        <v>92</v>
      </c>
      <c r="H1829" s="2">
        <f t="shared" ca="1" si="462"/>
        <v>8</v>
      </c>
      <c r="I1829" s="2">
        <f t="shared" ca="1" si="463"/>
        <v>12</v>
      </c>
      <c r="J1829" s="2">
        <f t="shared" ca="1" si="452"/>
        <v>12.299999999999999</v>
      </c>
      <c r="K1829" s="2">
        <f t="shared" ca="1" si="453"/>
        <v>2.02</v>
      </c>
      <c r="L1829" s="2">
        <f t="shared" ca="1" si="454"/>
        <v>1.38</v>
      </c>
      <c r="M1829" s="2">
        <f t="shared" ca="1" si="455"/>
        <v>0.4</v>
      </c>
      <c r="N1829" s="14">
        <f t="shared" ca="1" si="456"/>
        <v>0.48</v>
      </c>
      <c r="O1829" s="2">
        <f t="shared" ca="1" si="457"/>
        <v>4.2799999999999994</v>
      </c>
      <c r="P1829" s="14">
        <f t="shared" ca="1" si="448"/>
        <v>1.3793103448275863</v>
      </c>
      <c r="Q1829" s="2">
        <f t="shared" ca="1" si="458"/>
        <v>75.862068965517253</v>
      </c>
      <c r="R1829" s="2">
        <f t="shared" ca="1" si="450"/>
        <v>80.142068965517254</v>
      </c>
      <c r="S1829" s="2">
        <v>0</v>
      </c>
      <c r="T1829" s="2">
        <v>0</v>
      </c>
      <c r="U1829" s="2">
        <v>0</v>
      </c>
      <c r="V1829" s="2">
        <v>0</v>
      </c>
      <c r="W1829" s="2">
        <f t="shared" ca="1" si="451"/>
        <v>92.442068965517251</v>
      </c>
    </row>
    <row r="1830" spans="1:23" hidden="1" x14ac:dyDescent="0.35">
      <c r="A1830" s="6" t="s">
        <v>84</v>
      </c>
      <c r="B1830" s="2" t="s">
        <v>142</v>
      </c>
      <c r="C1830" s="2" t="s">
        <v>109</v>
      </c>
      <c r="D1830" s="2">
        <f t="shared" si="449"/>
        <v>2</v>
      </c>
      <c r="E1830" s="2">
        <f t="shared" ca="1" si="459"/>
        <v>7.4</v>
      </c>
      <c r="F1830" s="2">
        <f t="shared" ca="1" si="460"/>
        <v>216</v>
      </c>
      <c r="G1830" s="2">
        <f t="shared" ca="1" si="461"/>
        <v>98</v>
      </c>
      <c r="H1830" s="2">
        <f t="shared" ca="1" si="462"/>
        <v>7.4</v>
      </c>
      <c r="I1830" s="2">
        <f t="shared" ca="1" si="463"/>
        <v>8</v>
      </c>
      <c r="J1830" s="2">
        <f t="shared" ca="1" si="452"/>
        <v>11.100000000000001</v>
      </c>
      <c r="K1830" s="2">
        <f t="shared" ca="1" si="453"/>
        <v>2.16</v>
      </c>
      <c r="L1830" s="2">
        <f t="shared" ca="1" si="454"/>
        <v>1.47</v>
      </c>
      <c r="M1830" s="2">
        <f t="shared" ca="1" si="455"/>
        <v>0.37000000000000005</v>
      </c>
      <c r="N1830" s="14">
        <f t="shared" ca="1" si="456"/>
        <v>0.24</v>
      </c>
      <c r="O1830" s="2">
        <f t="shared" ca="1" si="457"/>
        <v>4.24</v>
      </c>
      <c r="P1830" s="14">
        <f t="shared" ca="1" si="448"/>
        <v>1.6279069767441861</v>
      </c>
      <c r="Q1830" s="2">
        <f t="shared" ca="1" si="458"/>
        <v>89.534883720930239</v>
      </c>
      <c r="R1830" s="2">
        <f t="shared" ca="1" si="450"/>
        <v>93.774883720930234</v>
      </c>
      <c r="S1830" s="2">
        <v>0</v>
      </c>
      <c r="T1830" s="2">
        <v>0</v>
      </c>
      <c r="U1830" s="2">
        <v>0</v>
      </c>
      <c r="V1830" s="2">
        <v>0</v>
      </c>
      <c r="W1830" s="2">
        <f t="shared" ca="1" si="451"/>
        <v>104.87488372093023</v>
      </c>
    </row>
    <row r="1831" spans="1:23" hidden="1" x14ac:dyDescent="0.35">
      <c r="A1831" s="6" t="s">
        <v>85</v>
      </c>
      <c r="B1831" s="2" t="s">
        <v>142</v>
      </c>
      <c r="C1831" s="2" t="s">
        <v>109</v>
      </c>
      <c r="D1831" s="2">
        <f t="shared" si="449"/>
        <v>2</v>
      </c>
      <c r="E1831" s="2">
        <f t="shared" ca="1" si="459"/>
        <v>8.8000000000000007</v>
      </c>
      <c r="F1831" s="2">
        <f t="shared" ca="1" si="460"/>
        <v>208</v>
      </c>
      <c r="G1831" s="2">
        <f t="shared" ca="1" si="461"/>
        <v>118</v>
      </c>
      <c r="H1831" s="2">
        <f t="shared" ca="1" si="462"/>
        <v>7.2</v>
      </c>
      <c r="I1831" s="2">
        <f t="shared" ca="1" si="463"/>
        <v>14</v>
      </c>
      <c r="J1831" s="2">
        <f t="shared" ca="1" si="452"/>
        <v>13.200000000000001</v>
      </c>
      <c r="K1831" s="2">
        <f t="shared" ca="1" si="453"/>
        <v>2.08</v>
      </c>
      <c r="L1831" s="2">
        <f t="shared" ca="1" si="454"/>
        <v>1.77</v>
      </c>
      <c r="M1831" s="2">
        <f t="shared" ca="1" si="455"/>
        <v>0.36000000000000004</v>
      </c>
      <c r="N1831" s="14">
        <f t="shared" ca="1" si="456"/>
        <v>0.56000000000000005</v>
      </c>
      <c r="O1831" s="2">
        <f t="shared" ca="1" si="457"/>
        <v>4.7699999999999996</v>
      </c>
      <c r="P1831" s="14">
        <f t="shared" ca="1" si="448"/>
        <v>1.5384615384615385</v>
      </c>
      <c r="Q1831" s="2">
        <f t="shared" ca="1" si="458"/>
        <v>84.615384615384613</v>
      </c>
      <c r="R1831" s="2">
        <f t="shared" ca="1" si="450"/>
        <v>89.385384615384609</v>
      </c>
      <c r="S1831" s="2">
        <v>0</v>
      </c>
      <c r="T1831" s="2">
        <v>0</v>
      </c>
      <c r="U1831" s="2">
        <v>0</v>
      </c>
      <c r="V1831" s="2">
        <v>0</v>
      </c>
      <c r="W1831" s="2">
        <f t="shared" ca="1" si="451"/>
        <v>102.58538461538461</v>
      </c>
    </row>
    <row r="1832" spans="1:23" hidden="1" x14ac:dyDescent="0.35">
      <c r="A1832" s="6" t="s">
        <v>86</v>
      </c>
      <c r="B1832" s="2" t="s">
        <v>142</v>
      </c>
      <c r="C1832" s="2" t="s">
        <v>109</v>
      </c>
      <c r="D1832" s="2">
        <f t="shared" si="449"/>
        <v>2</v>
      </c>
      <c r="E1832" s="2">
        <f t="shared" ca="1" si="459"/>
        <v>7.8</v>
      </c>
      <c r="F1832" s="2">
        <f t="shared" ca="1" si="460"/>
        <v>208</v>
      </c>
      <c r="G1832" s="2">
        <f t="shared" ca="1" si="461"/>
        <v>118</v>
      </c>
      <c r="H1832" s="2">
        <f t="shared" ca="1" si="462"/>
        <v>7.8</v>
      </c>
      <c r="I1832" s="2">
        <f t="shared" ca="1" si="463"/>
        <v>4</v>
      </c>
      <c r="J1832" s="2">
        <f t="shared" ca="1" si="452"/>
        <v>11.7</v>
      </c>
      <c r="K1832" s="2">
        <f t="shared" ca="1" si="453"/>
        <v>2.08</v>
      </c>
      <c r="L1832" s="2">
        <f t="shared" ca="1" si="454"/>
        <v>1.77</v>
      </c>
      <c r="M1832" s="2">
        <f t="shared" ca="1" si="455"/>
        <v>0.39</v>
      </c>
      <c r="N1832" s="14">
        <f t="shared" ca="1" si="456"/>
        <v>0.2</v>
      </c>
      <c r="O1832" s="2">
        <f t="shared" ca="1" si="457"/>
        <v>4.4400000000000004</v>
      </c>
      <c r="P1832" s="14">
        <f t="shared" ca="1" si="448"/>
        <v>1.4358974358974359</v>
      </c>
      <c r="Q1832" s="2">
        <f t="shared" ca="1" si="458"/>
        <v>78.974358974358978</v>
      </c>
      <c r="R1832" s="2">
        <f t="shared" ca="1" si="450"/>
        <v>83.414358974358976</v>
      </c>
      <c r="S1832" s="2">
        <v>0</v>
      </c>
      <c r="T1832" s="2">
        <v>0</v>
      </c>
      <c r="U1832" s="2">
        <v>0</v>
      </c>
      <c r="V1832" s="2">
        <v>0</v>
      </c>
      <c r="W1832" s="2">
        <f t="shared" ca="1" si="451"/>
        <v>95.114358974358979</v>
      </c>
    </row>
    <row r="1833" spans="1:23" hidden="1" x14ac:dyDescent="0.35">
      <c r="A1833" s="6" t="s">
        <v>87</v>
      </c>
      <c r="B1833" s="2" t="s">
        <v>142</v>
      </c>
      <c r="C1833" s="2" t="s">
        <v>109</v>
      </c>
      <c r="D1833" s="2">
        <f t="shared" si="449"/>
        <v>2</v>
      </c>
      <c r="E1833" s="2">
        <f t="shared" ca="1" si="459"/>
        <v>8.8000000000000007</v>
      </c>
      <c r="F1833" s="2">
        <f t="shared" ca="1" si="460"/>
        <v>210</v>
      </c>
      <c r="G1833" s="2">
        <f t="shared" ca="1" si="461"/>
        <v>102</v>
      </c>
      <c r="H1833" s="2">
        <f t="shared" ca="1" si="462"/>
        <v>9</v>
      </c>
      <c r="I1833" s="2">
        <f t="shared" ca="1" si="463"/>
        <v>14</v>
      </c>
      <c r="J1833" s="2">
        <f t="shared" ca="1" si="452"/>
        <v>13.200000000000001</v>
      </c>
      <c r="K1833" s="2">
        <f t="shared" ca="1" si="453"/>
        <v>2.1</v>
      </c>
      <c r="L1833" s="2">
        <f t="shared" ca="1" si="454"/>
        <v>1.53</v>
      </c>
      <c r="M1833" s="2">
        <f t="shared" ca="1" si="455"/>
        <v>0.45</v>
      </c>
      <c r="N1833" s="14">
        <f t="shared" ca="1" si="456"/>
        <v>0.42</v>
      </c>
      <c r="O1833" s="2">
        <f t="shared" ca="1" si="457"/>
        <v>4.5</v>
      </c>
      <c r="P1833" s="14">
        <f t="shared" ca="1" si="448"/>
        <v>1.6</v>
      </c>
      <c r="Q1833" s="2">
        <f t="shared" ca="1" si="458"/>
        <v>88</v>
      </c>
      <c r="R1833" s="2">
        <f t="shared" ca="1" si="450"/>
        <v>92.5</v>
      </c>
      <c r="S1833" s="2">
        <v>0</v>
      </c>
      <c r="T1833" s="2">
        <v>0</v>
      </c>
      <c r="U1833" s="2">
        <v>0</v>
      </c>
      <c r="V1833" s="2">
        <v>0</v>
      </c>
      <c r="W1833" s="2">
        <f t="shared" ca="1" si="451"/>
        <v>105.7</v>
      </c>
    </row>
    <row r="1834" spans="1:23" hidden="1" x14ac:dyDescent="0.35">
      <c r="A1834" s="6" t="s">
        <v>88</v>
      </c>
      <c r="B1834" s="2" t="s">
        <v>142</v>
      </c>
      <c r="C1834" s="2" t="s">
        <v>109</v>
      </c>
      <c r="D1834" s="2">
        <f t="shared" si="449"/>
        <v>2</v>
      </c>
      <c r="E1834" s="2">
        <f t="shared" ca="1" si="459"/>
        <v>8.6</v>
      </c>
      <c r="F1834" s="2">
        <f t="shared" ca="1" si="460"/>
        <v>196</v>
      </c>
      <c r="G1834" s="2">
        <f t="shared" ca="1" si="461"/>
        <v>102</v>
      </c>
      <c r="H1834" s="2">
        <f t="shared" ca="1" si="462"/>
        <v>7.8</v>
      </c>
      <c r="I1834" s="2">
        <f t="shared" ca="1" si="463"/>
        <v>6</v>
      </c>
      <c r="J1834" s="2">
        <f t="shared" ca="1" si="452"/>
        <v>12.899999999999999</v>
      </c>
      <c r="K1834" s="2">
        <f t="shared" ca="1" si="453"/>
        <v>1.96</v>
      </c>
      <c r="L1834" s="2">
        <f t="shared" ca="1" si="454"/>
        <v>1.53</v>
      </c>
      <c r="M1834" s="2">
        <f t="shared" ca="1" si="455"/>
        <v>0.39</v>
      </c>
      <c r="N1834" s="14">
        <f t="shared" ca="1" si="456"/>
        <v>0.24</v>
      </c>
      <c r="O1834" s="2">
        <f t="shared" ca="1" si="457"/>
        <v>4.12</v>
      </c>
      <c r="P1834" s="14">
        <f t="shared" ca="1" si="448"/>
        <v>1.2280701754385965</v>
      </c>
      <c r="Q1834" s="2">
        <f t="shared" ca="1" si="458"/>
        <v>67.543859649122808</v>
      </c>
      <c r="R1834" s="2">
        <f t="shared" ca="1" si="450"/>
        <v>71.663859649122813</v>
      </c>
      <c r="S1834" s="2">
        <v>0</v>
      </c>
      <c r="T1834" s="2">
        <v>0</v>
      </c>
      <c r="U1834" s="2">
        <v>0</v>
      </c>
      <c r="V1834" s="2">
        <v>0</v>
      </c>
      <c r="W1834" s="2">
        <f t="shared" ca="1" si="451"/>
        <v>84.563859649122804</v>
      </c>
    </row>
    <row r="1835" spans="1:23" hidden="1" x14ac:dyDescent="0.35">
      <c r="A1835" s="6" t="s">
        <v>89</v>
      </c>
      <c r="B1835" s="2" t="s">
        <v>142</v>
      </c>
      <c r="C1835" s="2" t="s">
        <v>109</v>
      </c>
      <c r="D1835" s="2">
        <f t="shared" si="449"/>
        <v>2</v>
      </c>
      <c r="E1835" s="2">
        <f t="shared" ca="1" si="459"/>
        <v>8</v>
      </c>
      <c r="F1835" s="2">
        <f t="shared" ca="1" si="460"/>
        <v>200</v>
      </c>
      <c r="G1835" s="2">
        <f t="shared" ca="1" si="461"/>
        <v>114</v>
      </c>
      <c r="H1835" s="2">
        <f t="shared" ca="1" si="462"/>
        <v>8.1999999999999993</v>
      </c>
      <c r="I1835" s="2">
        <f t="shared" ca="1" si="463"/>
        <v>8</v>
      </c>
      <c r="J1835" s="2">
        <f t="shared" ca="1" si="452"/>
        <v>12</v>
      </c>
      <c r="K1835" s="2">
        <f t="shared" ca="1" si="453"/>
        <v>2</v>
      </c>
      <c r="L1835" s="2">
        <f t="shared" ca="1" si="454"/>
        <v>1.71</v>
      </c>
      <c r="M1835" s="2">
        <f t="shared" ca="1" si="455"/>
        <v>0.41</v>
      </c>
      <c r="N1835" s="14">
        <f t="shared" ca="1" si="456"/>
        <v>0.4</v>
      </c>
      <c r="O1835" s="2">
        <f t="shared" ca="1" si="457"/>
        <v>4.5200000000000005</v>
      </c>
      <c r="P1835" s="14">
        <f t="shared" ca="1" si="448"/>
        <v>1.6</v>
      </c>
      <c r="Q1835" s="2">
        <f t="shared" ca="1" si="458"/>
        <v>88</v>
      </c>
      <c r="R1835" s="2">
        <f t="shared" ca="1" si="450"/>
        <v>92.52</v>
      </c>
      <c r="S1835" s="2">
        <v>0</v>
      </c>
      <c r="T1835" s="2">
        <v>0</v>
      </c>
      <c r="U1835" s="2">
        <v>0</v>
      </c>
      <c r="V1835" s="2">
        <v>0</v>
      </c>
      <c r="W1835" s="2">
        <f t="shared" ca="1" si="451"/>
        <v>104.52</v>
      </c>
    </row>
    <row r="1836" spans="1:23" hidden="1" x14ac:dyDescent="0.35">
      <c r="A1836" s="6" t="s">
        <v>90</v>
      </c>
      <c r="B1836" s="2" t="s">
        <v>142</v>
      </c>
      <c r="C1836" s="2" t="s">
        <v>109</v>
      </c>
      <c r="D1836" s="2">
        <f t="shared" si="449"/>
        <v>2</v>
      </c>
      <c r="E1836" s="2">
        <f t="shared" ca="1" si="459"/>
        <v>8.1999999999999993</v>
      </c>
      <c r="F1836" s="2">
        <f t="shared" ca="1" si="460"/>
        <v>206</v>
      </c>
      <c r="G1836" s="2">
        <f t="shared" ca="1" si="461"/>
        <v>106</v>
      </c>
      <c r="H1836" s="2">
        <f t="shared" ca="1" si="462"/>
        <v>7.6</v>
      </c>
      <c r="I1836" s="2">
        <f t="shared" ca="1" si="463"/>
        <v>16</v>
      </c>
      <c r="J1836" s="2">
        <f t="shared" ca="1" si="452"/>
        <v>12.299999999999999</v>
      </c>
      <c r="K1836" s="2">
        <f t="shared" ca="1" si="453"/>
        <v>2.06</v>
      </c>
      <c r="L1836" s="2">
        <f t="shared" ca="1" si="454"/>
        <v>1.5899999999999999</v>
      </c>
      <c r="M1836" s="2">
        <f t="shared" ca="1" si="455"/>
        <v>0.38</v>
      </c>
      <c r="N1836" s="14">
        <f t="shared" ca="1" si="456"/>
        <v>0.64</v>
      </c>
      <c r="O1836" s="2">
        <f t="shared" ca="1" si="457"/>
        <v>4.67</v>
      </c>
      <c r="P1836" s="14">
        <f t="shared" ca="1" si="448"/>
        <v>1.5555555555555556</v>
      </c>
      <c r="Q1836" s="2">
        <f t="shared" ca="1" si="458"/>
        <v>85.555555555555557</v>
      </c>
      <c r="R1836" s="2">
        <f t="shared" ca="1" si="450"/>
        <v>90.225555555555559</v>
      </c>
      <c r="S1836" s="2">
        <v>0</v>
      </c>
      <c r="T1836" s="2">
        <v>0</v>
      </c>
      <c r="U1836" s="2">
        <v>0</v>
      </c>
      <c r="V1836" s="2">
        <v>0</v>
      </c>
      <c r="W1836" s="2">
        <f t="shared" ca="1" si="451"/>
        <v>102.52555555555556</v>
      </c>
    </row>
    <row r="1837" spans="1:23" hidden="1" x14ac:dyDescent="0.35">
      <c r="A1837" s="6" t="s">
        <v>91</v>
      </c>
      <c r="B1837" s="2" t="s">
        <v>142</v>
      </c>
      <c r="C1837" s="2" t="s">
        <v>109</v>
      </c>
      <c r="D1837" s="2">
        <f t="shared" si="449"/>
        <v>2</v>
      </c>
      <c r="E1837" s="2">
        <f t="shared" ca="1" si="459"/>
        <v>8.6</v>
      </c>
      <c r="F1837" s="2">
        <f t="shared" ca="1" si="460"/>
        <v>204</v>
      </c>
      <c r="G1837" s="2">
        <f t="shared" ca="1" si="461"/>
        <v>90</v>
      </c>
      <c r="H1837" s="2">
        <f t="shared" ca="1" si="462"/>
        <v>8.8000000000000007</v>
      </c>
      <c r="I1837" s="2">
        <f t="shared" ca="1" si="463"/>
        <v>10</v>
      </c>
      <c r="J1837" s="2">
        <f t="shared" ca="1" si="452"/>
        <v>12.899999999999999</v>
      </c>
      <c r="K1837" s="2">
        <f t="shared" ca="1" si="453"/>
        <v>2.04</v>
      </c>
      <c r="L1837" s="2">
        <f t="shared" ca="1" si="454"/>
        <v>1.3499999999999999</v>
      </c>
      <c r="M1837" s="2">
        <f t="shared" ca="1" si="455"/>
        <v>0.44000000000000006</v>
      </c>
      <c r="N1837" s="14">
        <f t="shared" ca="1" si="456"/>
        <v>0.5</v>
      </c>
      <c r="O1837" s="2">
        <f t="shared" ca="1" si="457"/>
        <v>4.33</v>
      </c>
      <c r="P1837" s="14">
        <f t="shared" ca="1" si="448"/>
        <v>1.7948717948717949</v>
      </c>
      <c r="Q1837" s="2">
        <f t="shared" ca="1" si="458"/>
        <v>98.717948717948715</v>
      </c>
      <c r="R1837" s="2">
        <f t="shared" ca="1" si="450"/>
        <v>103.04794871794871</v>
      </c>
      <c r="S1837" s="2">
        <v>0</v>
      </c>
      <c r="T1837" s="2">
        <v>0</v>
      </c>
      <c r="U1837" s="2">
        <v>0</v>
      </c>
      <c r="V1837" s="2">
        <v>0</v>
      </c>
      <c r="W1837" s="2">
        <f t="shared" ca="1" si="451"/>
        <v>115.94794871794872</v>
      </c>
    </row>
    <row r="1838" spans="1:23" hidden="1" x14ac:dyDescent="0.35">
      <c r="A1838" s="6" t="s">
        <v>92</v>
      </c>
      <c r="B1838" s="2" t="s">
        <v>142</v>
      </c>
      <c r="C1838" s="2" t="s">
        <v>109</v>
      </c>
      <c r="D1838" s="2">
        <f t="shared" si="449"/>
        <v>2</v>
      </c>
      <c r="E1838" s="2">
        <f t="shared" ca="1" si="459"/>
        <v>7.6</v>
      </c>
      <c r="F1838" s="2">
        <f t="shared" ca="1" si="460"/>
        <v>198</v>
      </c>
      <c r="G1838" s="2">
        <f t="shared" ca="1" si="461"/>
        <v>98</v>
      </c>
      <c r="H1838" s="2">
        <f t="shared" ca="1" si="462"/>
        <v>8</v>
      </c>
      <c r="I1838" s="2">
        <f t="shared" ca="1" si="463"/>
        <v>4</v>
      </c>
      <c r="J1838" s="2">
        <f t="shared" ca="1" si="452"/>
        <v>11.399999999999999</v>
      </c>
      <c r="K1838" s="2">
        <f t="shared" ca="1" si="453"/>
        <v>1.98</v>
      </c>
      <c r="L1838" s="2">
        <f t="shared" ca="1" si="454"/>
        <v>1.47</v>
      </c>
      <c r="M1838" s="2">
        <f t="shared" ca="1" si="455"/>
        <v>0.4</v>
      </c>
      <c r="N1838" s="14">
        <f t="shared" ca="1" si="456"/>
        <v>0.2</v>
      </c>
      <c r="O1838" s="2">
        <f t="shared" ca="1" si="457"/>
        <v>4.05</v>
      </c>
      <c r="P1838" s="14">
        <f t="shared" ca="1" si="448"/>
        <v>1.1666666666666667</v>
      </c>
      <c r="Q1838" s="2">
        <f t="shared" ca="1" si="458"/>
        <v>64.166666666666671</v>
      </c>
      <c r="R1838" s="2">
        <f t="shared" ca="1" si="450"/>
        <v>68.216666666666669</v>
      </c>
      <c r="S1838" s="2">
        <v>0</v>
      </c>
      <c r="T1838" s="2">
        <v>0</v>
      </c>
      <c r="U1838" s="2">
        <v>0</v>
      </c>
      <c r="V1838" s="2">
        <v>0</v>
      </c>
      <c r="W1838" s="2">
        <f t="shared" ca="1" si="451"/>
        <v>79.616666666666674</v>
      </c>
    </row>
    <row r="1839" spans="1:23" hidden="1" x14ac:dyDescent="0.35">
      <c r="A1839" s="6" t="s">
        <v>93</v>
      </c>
      <c r="B1839" s="2" t="s">
        <v>142</v>
      </c>
      <c r="C1839" s="2" t="s">
        <v>109</v>
      </c>
      <c r="D1839" s="2">
        <f t="shared" si="449"/>
        <v>2</v>
      </c>
      <c r="E1839" s="2">
        <f t="shared" ca="1" si="459"/>
        <v>8.4</v>
      </c>
      <c r="F1839" s="2">
        <f t="shared" ca="1" si="460"/>
        <v>190</v>
      </c>
      <c r="G1839" s="2">
        <f t="shared" ca="1" si="461"/>
        <v>106</v>
      </c>
      <c r="H1839" s="2">
        <f t="shared" ca="1" si="462"/>
        <v>8.8000000000000007</v>
      </c>
      <c r="I1839" s="2">
        <f t="shared" ca="1" si="463"/>
        <v>14</v>
      </c>
      <c r="J1839" s="2">
        <f t="shared" ca="1" si="452"/>
        <v>12.600000000000001</v>
      </c>
      <c r="K1839" s="2">
        <f t="shared" ca="1" si="453"/>
        <v>1.9000000000000001</v>
      </c>
      <c r="L1839" s="2">
        <f t="shared" ca="1" si="454"/>
        <v>1.5899999999999999</v>
      </c>
      <c r="M1839" s="2">
        <f t="shared" ca="1" si="455"/>
        <v>0.44000000000000006</v>
      </c>
      <c r="N1839" s="14">
        <f t="shared" ca="1" si="456"/>
        <v>0.56000000000000005</v>
      </c>
      <c r="O1839" s="2">
        <f t="shared" ca="1" si="457"/>
        <v>4.49</v>
      </c>
      <c r="P1839" s="14">
        <f t="shared" ca="1" si="448"/>
        <v>1.1522633744855968</v>
      </c>
      <c r="Q1839" s="2">
        <f t="shared" ca="1" si="458"/>
        <v>63.374485596707821</v>
      </c>
      <c r="R1839" s="2">
        <f t="shared" ca="1" si="450"/>
        <v>67.864485596707823</v>
      </c>
      <c r="S1839" s="2">
        <v>0</v>
      </c>
      <c r="T1839" s="2">
        <v>0</v>
      </c>
      <c r="U1839" s="2">
        <v>0</v>
      </c>
      <c r="V1839" s="2">
        <v>0</v>
      </c>
      <c r="W1839" s="2">
        <f t="shared" ca="1" si="451"/>
        <v>80.464485596707817</v>
      </c>
    </row>
    <row r="1840" spans="1:23" hidden="1" x14ac:dyDescent="0.35">
      <c r="A1840" s="6" t="s">
        <v>94</v>
      </c>
      <c r="B1840" s="2" t="s">
        <v>142</v>
      </c>
      <c r="C1840" s="2" t="s">
        <v>109</v>
      </c>
      <c r="D1840" s="2">
        <f t="shared" si="449"/>
        <v>2</v>
      </c>
      <c r="E1840" s="2">
        <f t="shared" ca="1" si="459"/>
        <v>7</v>
      </c>
      <c r="F1840" s="2">
        <f t="shared" ca="1" si="460"/>
        <v>212</v>
      </c>
      <c r="G1840" s="2">
        <f t="shared" ca="1" si="461"/>
        <v>108</v>
      </c>
      <c r="H1840" s="2">
        <f t="shared" ca="1" si="462"/>
        <v>8.1999999999999993</v>
      </c>
      <c r="I1840" s="2">
        <f t="shared" ca="1" si="463"/>
        <v>14</v>
      </c>
      <c r="J1840" s="2">
        <f t="shared" ca="1" si="452"/>
        <v>10.5</v>
      </c>
      <c r="K1840" s="2">
        <f t="shared" ca="1" si="453"/>
        <v>2.12</v>
      </c>
      <c r="L1840" s="2">
        <f t="shared" ca="1" si="454"/>
        <v>1.6199999999999999</v>
      </c>
      <c r="M1840" s="2">
        <f t="shared" ca="1" si="455"/>
        <v>0.41</v>
      </c>
      <c r="N1840" s="14">
        <f t="shared" ca="1" si="456"/>
        <v>0.70000000000000007</v>
      </c>
      <c r="O1840" s="2">
        <f t="shared" ca="1" si="457"/>
        <v>4.8500000000000005</v>
      </c>
      <c r="P1840" s="14">
        <f t="shared" ca="1" si="448"/>
        <v>1.4213197969543148</v>
      </c>
      <c r="Q1840" s="2">
        <f t="shared" ca="1" si="458"/>
        <v>78.172588832487307</v>
      </c>
      <c r="R1840" s="2">
        <f t="shared" ca="1" si="450"/>
        <v>83.022588832487301</v>
      </c>
      <c r="S1840" s="2">
        <v>0</v>
      </c>
      <c r="T1840" s="2">
        <v>0</v>
      </c>
      <c r="U1840" s="2">
        <v>0</v>
      </c>
      <c r="V1840" s="2">
        <v>0</v>
      </c>
      <c r="W1840" s="2">
        <f t="shared" ca="1" si="451"/>
        <v>93.522588832487301</v>
      </c>
    </row>
    <row r="1841" spans="1:23" x14ac:dyDescent="0.35">
      <c r="A1841" s="6" t="s">
        <v>95</v>
      </c>
      <c r="B1841" s="2" t="s">
        <v>142</v>
      </c>
      <c r="C1841" s="2" t="s">
        <v>109</v>
      </c>
      <c r="D1841" s="2">
        <f t="shared" si="449"/>
        <v>2</v>
      </c>
      <c r="E1841" s="2">
        <f t="shared" ca="1" si="459"/>
        <v>8.1999999999999993</v>
      </c>
      <c r="F1841" s="2">
        <f t="shared" ca="1" si="460"/>
        <v>188</v>
      </c>
      <c r="G1841" s="2">
        <f t="shared" ca="1" si="461"/>
        <v>92</v>
      </c>
      <c r="H1841" s="2">
        <f t="shared" ca="1" si="462"/>
        <v>8.4</v>
      </c>
      <c r="I1841" s="2">
        <f t="shared" ca="1" si="463"/>
        <v>14</v>
      </c>
      <c r="J1841" s="2">
        <f t="shared" ca="1" si="452"/>
        <v>12.299999999999999</v>
      </c>
      <c r="K1841" s="2">
        <f t="shared" ca="1" si="453"/>
        <v>1.8800000000000001</v>
      </c>
      <c r="L1841" s="2">
        <f t="shared" ca="1" si="454"/>
        <v>1.38</v>
      </c>
      <c r="M1841" s="2">
        <f t="shared" ca="1" si="455"/>
        <v>0.42000000000000004</v>
      </c>
      <c r="N1841" s="14">
        <f t="shared" ca="1" si="456"/>
        <v>0.56000000000000005</v>
      </c>
      <c r="O1841" s="2">
        <f t="shared" ca="1" si="457"/>
        <v>4.24</v>
      </c>
      <c r="P1841" s="14">
        <f t="shared" ca="1" si="448"/>
        <v>1.3930348258706469</v>
      </c>
      <c r="Q1841" s="2">
        <f t="shared" ca="1" si="458"/>
        <v>76.616915422885583</v>
      </c>
      <c r="R1841" s="2">
        <f t="shared" ca="1" si="450"/>
        <v>80.856915422885578</v>
      </c>
      <c r="S1841" s="2">
        <v>0</v>
      </c>
      <c r="T1841" s="2">
        <v>0</v>
      </c>
      <c r="U1841" s="2">
        <v>0</v>
      </c>
      <c r="V1841" s="2">
        <v>0</v>
      </c>
      <c r="W1841" s="2">
        <f t="shared" ca="1" si="451"/>
        <v>93.156915422885575</v>
      </c>
    </row>
    <row r="1842" spans="1:23" hidden="1" x14ac:dyDescent="0.35">
      <c r="A1842" s="6" t="s">
        <v>96</v>
      </c>
      <c r="B1842" s="2" t="s">
        <v>142</v>
      </c>
      <c r="C1842" s="2" t="s">
        <v>109</v>
      </c>
      <c r="D1842" s="2">
        <f t="shared" si="449"/>
        <v>2</v>
      </c>
      <c r="E1842" s="2">
        <f t="shared" ca="1" si="459"/>
        <v>7.6</v>
      </c>
      <c r="F1842" s="2">
        <f t="shared" ca="1" si="460"/>
        <v>214</v>
      </c>
      <c r="G1842" s="2">
        <f t="shared" ca="1" si="461"/>
        <v>92</v>
      </c>
      <c r="H1842" s="2">
        <f t="shared" ca="1" si="462"/>
        <v>7.2</v>
      </c>
      <c r="I1842" s="2">
        <f t="shared" ca="1" si="463"/>
        <v>12</v>
      </c>
      <c r="J1842" s="2">
        <f t="shared" ca="1" si="452"/>
        <v>11.399999999999999</v>
      </c>
      <c r="K1842" s="2">
        <f t="shared" ca="1" si="453"/>
        <v>2.14</v>
      </c>
      <c r="L1842" s="2">
        <f t="shared" ca="1" si="454"/>
        <v>1.38</v>
      </c>
      <c r="M1842" s="2">
        <f t="shared" ca="1" si="455"/>
        <v>0.36000000000000004</v>
      </c>
      <c r="N1842" s="14">
        <f t="shared" ca="1" si="456"/>
        <v>0.60000000000000009</v>
      </c>
      <c r="O1842" s="2">
        <f t="shared" ca="1" si="457"/>
        <v>4.4800000000000004</v>
      </c>
      <c r="P1842" s="14">
        <f t="shared" ca="1" si="448"/>
        <v>1.2334801762114538</v>
      </c>
      <c r="Q1842" s="2">
        <f t="shared" ca="1" si="458"/>
        <v>67.841409691629963</v>
      </c>
      <c r="R1842" s="2">
        <f t="shared" ca="1" si="450"/>
        <v>72.321409691629967</v>
      </c>
      <c r="S1842" s="2">
        <v>0</v>
      </c>
      <c r="T1842" s="2">
        <v>0</v>
      </c>
      <c r="U1842" s="2">
        <v>0</v>
      </c>
      <c r="V1842" s="2">
        <v>0</v>
      </c>
      <c r="W1842" s="2">
        <f t="shared" ca="1" si="451"/>
        <v>83.721409691629958</v>
      </c>
    </row>
    <row r="1843" spans="1:23" hidden="1" x14ac:dyDescent="0.35">
      <c r="A1843" s="6" t="s">
        <v>97</v>
      </c>
      <c r="B1843" s="2" t="s">
        <v>142</v>
      </c>
      <c r="C1843" s="2" t="s">
        <v>109</v>
      </c>
      <c r="D1843" s="2">
        <f t="shared" si="449"/>
        <v>2</v>
      </c>
      <c r="E1843" s="2">
        <f t="shared" ca="1" si="459"/>
        <v>8.8000000000000007</v>
      </c>
      <c r="F1843" s="2">
        <f t="shared" ca="1" si="460"/>
        <v>216</v>
      </c>
      <c r="G1843" s="2">
        <f t="shared" ca="1" si="461"/>
        <v>98</v>
      </c>
      <c r="H1843" s="2">
        <f t="shared" ca="1" si="462"/>
        <v>8.4</v>
      </c>
      <c r="I1843" s="2">
        <f t="shared" ca="1" si="463"/>
        <v>16</v>
      </c>
      <c r="J1843" s="2">
        <f t="shared" ca="1" si="452"/>
        <v>13.200000000000001</v>
      </c>
      <c r="K1843" s="2">
        <f t="shared" ca="1" si="453"/>
        <v>2.16</v>
      </c>
      <c r="L1843" s="2">
        <f t="shared" ca="1" si="454"/>
        <v>1.47</v>
      </c>
      <c r="M1843" s="2">
        <f t="shared" ca="1" si="455"/>
        <v>0.42000000000000004</v>
      </c>
      <c r="N1843" s="14">
        <f t="shared" ca="1" si="456"/>
        <v>0.32</v>
      </c>
      <c r="O1843" s="2">
        <f t="shared" ca="1" si="457"/>
        <v>4.37</v>
      </c>
      <c r="P1843" s="14">
        <f t="shared" ca="1" si="448"/>
        <v>1.4583333333333333</v>
      </c>
      <c r="Q1843" s="2">
        <f t="shared" ca="1" si="458"/>
        <v>80.208333333333329</v>
      </c>
      <c r="R1843" s="2">
        <f t="shared" ca="1" si="450"/>
        <v>84.578333333333333</v>
      </c>
      <c r="S1843" s="2">
        <v>0</v>
      </c>
      <c r="T1843" s="2">
        <v>0</v>
      </c>
      <c r="U1843" s="2">
        <v>0</v>
      </c>
      <c r="V1843" s="2">
        <v>0</v>
      </c>
      <c r="W1843" s="2">
        <f t="shared" ca="1" si="451"/>
        <v>97.778333333333336</v>
      </c>
    </row>
    <row r="1844" spans="1:23" hidden="1" x14ac:dyDescent="0.35">
      <c r="A1844" s="6" t="s">
        <v>62</v>
      </c>
      <c r="B1844" s="2" t="s">
        <v>143</v>
      </c>
      <c r="C1844" s="2" t="s">
        <v>109</v>
      </c>
      <c r="D1844" s="2">
        <f t="shared" si="449"/>
        <v>2</v>
      </c>
      <c r="E1844" s="2">
        <f t="shared" ca="1" si="459"/>
        <v>9</v>
      </c>
      <c r="F1844" s="2">
        <f t="shared" ca="1" si="460"/>
        <v>194</v>
      </c>
      <c r="G1844" s="2">
        <f t="shared" ca="1" si="461"/>
        <v>92</v>
      </c>
      <c r="H1844" s="2">
        <f t="shared" ca="1" si="462"/>
        <v>7.4</v>
      </c>
      <c r="I1844" s="2">
        <f t="shared" ca="1" si="463"/>
        <v>16</v>
      </c>
      <c r="J1844" s="2">
        <f t="shared" ca="1" si="452"/>
        <v>13.5</v>
      </c>
      <c r="K1844" s="2">
        <f t="shared" ca="1" si="453"/>
        <v>1.94</v>
      </c>
      <c r="L1844" s="2">
        <f t="shared" ca="1" si="454"/>
        <v>1.38</v>
      </c>
      <c r="M1844" s="2">
        <f t="shared" ca="1" si="455"/>
        <v>0.37000000000000005</v>
      </c>
      <c r="N1844" s="14">
        <f t="shared" ca="1" si="456"/>
        <v>0.32</v>
      </c>
      <c r="O1844" s="2">
        <f t="shared" ca="1" si="457"/>
        <v>4.01</v>
      </c>
      <c r="P1844" s="14">
        <f t="shared" ca="1" si="448"/>
        <v>1.4358974358974359</v>
      </c>
      <c r="Q1844" s="2">
        <f t="shared" ca="1" si="458"/>
        <v>78.974358974358978</v>
      </c>
      <c r="R1844" s="2">
        <f t="shared" ca="1" si="450"/>
        <v>82.984358974358983</v>
      </c>
      <c r="S1844" s="2">
        <v>0</v>
      </c>
      <c r="T1844" s="2">
        <v>0</v>
      </c>
      <c r="U1844" s="2">
        <v>0</v>
      </c>
      <c r="V1844" s="2">
        <v>0</v>
      </c>
      <c r="W1844" s="2">
        <f t="shared" ca="1" si="451"/>
        <v>96.484358974358983</v>
      </c>
    </row>
    <row r="1845" spans="1:23" hidden="1" x14ac:dyDescent="0.35">
      <c r="A1845" s="6" t="s">
        <v>63</v>
      </c>
      <c r="B1845" s="2" t="s">
        <v>143</v>
      </c>
      <c r="C1845" s="2" t="s">
        <v>109</v>
      </c>
      <c r="D1845" s="2">
        <f t="shared" si="449"/>
        <v>2</v>
      </c>
      <c r="E1845" s="2">
        <f t="shared" ca="1" si="459"/>
        <v>7.6</v>
      </c>
      <c r="F1845" s="2">
        <f t="shared" ca="1" si="460"/>
        <v>186</v>
      </c>
      <c r="G1845" s="2">
        <f t="shared" ca="1" si="461"/>
        <v>94</v>
      </c>
      <c r="H1845" s="2">
        <f t="shared" ca="1" si="462"/>
        <v>8.1999999999999993</v>
      </c>
      <c r="I1845" s="2">
        <f t="shared" ca="1" si="463"/>
        <v>10</v>
      </c>
      <c r="J1845" s="2">
        <f t="shared" ca="1" si="452"/>
        <v>11.399999999999999</v>
      </c>
      <c r="K1845" s="2">
        <f t="shared" ca="1" si="453"/>
        <v>1.86</v>
      </c>
      <c r="L1845" s="2">
        <f t="shared" ca="1" si="454"/>
        <v>1.41</v>
      </c>
      <c r="M1845" s="2">
        <f t="shared" ca="1" si="455"/>
        <v>0.41</v>
      </c>
      <c r="N1845" s="14">
        <f t="shared" ca="1" si="456"/>
        <v>0.5</v>
      </c>
      <c r="O1845" s="2">
        <f t="shared" ca="1" si="457"/>
        <v>4.18</v>
      </c>
      <c r="P1845" s="14">
        <f t="shared" ca="1" si="448"/>
        <v>1.6</v>
      </c>
      <c r="Q1845" s="2">
        <f t="shared" ca="1" si="458"/>
        <v>88</v>
      </c>
      <c r="R1845" s="2">
        <f t="shared" ca="1" si="450"/>
        <v>92.18</v>
      </c>
      <c r="S1845" s="2">
        <v>0</v>
      </c>
      <c r="T1845" s="2">
        <v>0</v>
      </c>
      <c r="U1845" s="2">
        <v>0</v>
      </c>
      <c r="V1845" s="2">
        <v>0</v>
      </c>
      <c r="W1845" s="2">
        <f t="shared" ca="1" si="451"/>
        <v>103.58000000000001</v>
      </c>
    </row>
    <row r="1846" spans="1:23" hidden="1" x14ac:dyDescent="0.35">
      <c r="A1846" s="6" t="s">
        <v>64</v>
      </c>
      <c r="B1846" s="2" t="s">
        <v>143</v>
      </c>
      <c r="C1846" s="2" t="s">
        <v>109</v>
      </c>
      <c r="D1846" s="2">
        <f t="shared" si="449"/>
        <v>2</v>
      </c>
      <c r="E1846" s="2">
        <f t="shared" ca="1" si="459"/>
        <v>8.1999999999999993</v>
      </c>
      <c r="F1846" s="2">
        <f t="shared" ca="1" si="460"/>
        <v>192</v>
      </c>
      <c r="G1846" s="2">
        <f t="shared" ca="1" si="461"/>
        <v>118</v>
      </c>
      <c r="H1846" s="2">
        <f t="shared" ca="1" si="462"/>
        <v>8.6</v>
      </c>
      <c r="I1846" s="2">
        <f t="shared" ca="1" si="463"/>
        <v>6</v>
      </c>
      <c r="J1846" s="2">
        <f t="shared" ca="1" si="452"/>
        <v>12.299999999999999</v>
      </c>
      <c r="K1846" s="2">
        <f t="shared" ca="1" si="453"/>
        <v>1.92</v>
      </c>
      <c r="L1846" s="2">
        <f t="shared" ca="1" si="454"/>
        <v>1.77</v>
      </c>
      <c r="M1846" s="2">
        <f t="shared" ca="1" si="455"/>
        <v>0.43</v>
      </c>
      <c r="N1846" s="14">
        <f t="shared" ca="1" si="456"/>
        <v>0.30000000000000004</v>
      </c>
      <c r="O1846" s="2">
        <f t="shared" ca="1" si="457"/>
        <v>4.42</v>
      </c>
      <c r="P1846" s="14">
        <f t="shared" ref="P1846:P1909" ca="1" si="464">((140/RANDBETWEEN(150,250))*D1846)</f>
        <v>1.6666666666666667</v>
      </c>
      <c r="Q1846" s="2">
        <f t="shared" ca="1" si="458"/>
        <v>91.666666666666671</v>
      </c>
      <c r="R1846" s="2">
        <f t="shared" ca="1" si="450"/>
        <v>96.086666666666673</v>
      </c>
      <c r="S1846" s="2">
        <v>0</v>
      </c>
      <c r="T1846" s="2">
        <v>0</v>
      </c>
      <c r="U1846" s="2">
        <v>0</v>
      </c>
      <c r="V1846" s="2">
        <v>0</v>
      </c>
      <c r="W1846" s="2">
        <f t="shared" ca="1" si="451"/>
        <v>108.38666666666667</v>
      </c>
    </row>
    <row r="1847" spans="1:23" hidden="1" x14ac:dyDescent="0.35">
      <c r="A1847" s="6" t="s">
        <v>65</v>
      </c>
      <c r="B1847" s="2" t="s">
        <v>143</v>
      </c>
      <c r="C1847" s="2" t="s">
        <v>109</v>
      </c>
      <c r="D1847" s="2">
        <f t="shared" si="449"/>
        <v>2</v>
      </c>
      <c r="E1847" s="2">
        <f t="shared" ca="1" si="459"/>
        <v>9</v>
      </c>
      <c r="F1847" s="2">
        <f t="shared" ca="1" si="460"/>
        <v>180</v>
      </c>
      <c r="G1847" s="2">
        <f t="shared" ca="1" si="461"/>
        <v>116</v>
      </c>
      <c r="H1847" s="2">
        <f t="shared" ca="1" si="462"/>
        <v>7.4</v>
      </c>
      <c r="I1847" s="2">
        <f t="shared" ca="1" si="463"/>
        <v>14</v>
      </c>
      <c r="J1847" s="2">
        <f t="shared" ca="1" si="452"/>
        <v>13.5</v>
      </c>
      <c r="K1847" s="2">
        <f t="shared" ca="1" si="453"/>
        <v>1.8</v>
      </c>
      <c r="L1847" s="2">
        <f t="shared" ca="1" si="454"/>
        <v>1.74</v>
      </c>
      <c r="M1847" s="2">
        <f t="shared" ca="1" si="455"/>
        <v>0.37000000000000005</v>
      </c>
      <c r="N1847" s="14">
        <f t="shared" ca="1" si="456"/>
        <v>0.56000000000000005</v>
      </c>
      <c r="O1847" s="2">
        <f t="shared" ca="1" si="457"/>
        <v>4.4700000000000006</v>
      </c>
      <c r="P1847" s="14">
        <f t="shared" ca="1" si="464"/>
        <v>1.7948717948717949</v>
      </c>
      <c r="Q1847" s="2">
        <f t="shared" ca="1" si="458"/>
        <v>98.717948717948715</v>
      </c>
      <c r="R1847" s="2">
        <f t="shared" ca="1" si="450"/>
        <v>103.18794871794871</v>
      </c>
      <c r="S1847" s="2">
        <v>0</v>
      </c>
      <c r="T1847" s="2">
        <v>0</v>
      </c>
      <c r="U1847" s="2">
        <v>0</v>
      </c>
      <c r="V1847" s="2">
        <v>0</v>
      </c>
      <c r="W1847" s="2">
        <f t="shared" ca="1" si="451"/>
        <v>116.68794871794871</v>
      </c>
    </row>
    <row r="1848" spans="1:23" hidden="1" x14ac:dyDescent="0.35">
      <c r="A1848" s="6" t="s">
        <v>66</v>
      </c>
      <c r="B1848" s="2" t="s">
        <v>143</v>
      </c>
      <c r="C1848" s="2" t="s">
        <v>109</v>
      </c>
      <c r="D1848" s="2">
        <f t="shared" si="449"/>
        <v>2</v>
      </c>
      <c r="E1848" s="2">
        <f t="shared" ca="1" si="459"/>
        <v>8.8000000000000007</v>
      </c>
      <c r="F1848" s="2">
        <f t="shared" ca="1" si="460"/>
        <v>194</v>
      </c>
      <c r="G1848" s="2">
        <f t="shared" ca="1" si="461"/>
        <v>106</v>
      </c>
      <c r="H1848" s="2">
        <f t="shared" ca="1" si="462"/>
        <v>7.6</v>
      </c>
      <c r="I1848" s="2">
        <f t="shared" ca="1" si="463"/>
        <v>12</v>
      </c>
      <c r="J1848" s="2">
        <f t="shared" ca="1" si="452"/>
        <v>13.200000000000001</v>
      </c>
      <c r="K1848" s="2">
        <f t="shared" ca="1" si="453"/>
        <v>1.94</v>
      </c>
      <c r="L1848" s="2">
        <f t="shared" ca="1" si="454"/>
        <v>1.5899999999999999</v>
      </c>
      <c r="M1848" s="2">
        <f t="shared" ca="1" si="455"/>
        <v>0.38</v>
      </c>
      <c r="N1848" s="14">
        <f t="shared" ca="1" si="456"/>
        <v>0.48</v>
      </c>
      <c r="O1848" s="2">
        <f t="shared" ca="1" si="457"/>
        <v>4.3899999999999997</v>
      </c>
      <c r="P1848" s="14">
        <f t="shared" ca="1" si="464"/>
        <v>1.3333333333333333</v>
      </c>
      <c r="Q1848" s="2">
        <f t="shared" ca="1" si="458"/>
        <v>73.333333333333329</v>
      </c>
      <c r="R1848" s="2">
        <f t="shared" ca="1" si="450"/>
        <v>77.723333333333329</v>
      </c>
      <c r="S1848" s="2">
        <v>0</v>
      </c>
      <c r="T1848" s="2">
        <v>0</v>
      </c>
      <c r="U1848" s="2">
        <v>0</v>
      </c>
      <c r="V1848" s="2">
        <v>0</v>
      </c>
      <c r="W1848" s="2">
        <f t="shared" ca="1" si="451"/>
        <v>90.923333333333332</v>
      </c>
    </row>
    <row r="1849" spans="1:23" hidden="1" x14ac:dyDescent="0.35">
      <c r="A1849" s="6" t="s">
        <v>67</v>
      </c>
      <c r="B1849" s="2" t="s">
        <v>143</v>
      </c>
      <c r="C1849" s="2" t="s">
        <v>109</v>
      </c>
      <c r="D1849" s="2">
        <f t="shared" si="449"/>
        <v>2</v>
      </c>
      <c r="E1849" s="2">
        <f t="shared" ca="1" si="459"/>
        <v>9</v>
      </c>
      <c r="F1849" s="2">
        <f t="shared" ca="1" si="460"/>
        <v>200</v>
      </c>
      <c r="G1849" s="2">
        <f t="shared" ca="1" si="461"/>
        <v>96</v>
      </c>
      <c r="H1849" s="2">
        <f t="shared" ca="1" si="462"/>
        <v>9</v>
      </c>
      <c r="I1849" s="2">
        <f t="shared" ca="1" si="463"/>
        <v>16</v>
      </c>
      <c r="J1849" s="2">
        <f t="shared" ca="1" si="452"/>
        <v>13.5</v>
      </c>
      <c r="K1849" s="2">
        <f t="shared" ca="1" si="453"/>
        <v>2</v>
      </c>
      <c r="L1849" s="2">
        <f t="shared" ca="1" si="454"/>
        <v>1.44</v>
      </c>
      <c r="M1849" s="2">
        <f t="shared" ca="1" si="455"/>
        <v>0.45</v>
      </c>
      <c r="N1849" s="14">
        <f t="shared" ca="1" si="456"/>
        <v>0.48</v>
      </c>
      <c r="O1849" s="2">
        <f t="shared" ca="1" si="457"/>
        <v>4.37</v>
      </c>
      <c r="P1849" s="14">
        <f t="shared" ca="1" si="464"/>
        <v>1.3270142180094786</v>
      </c>
      <c r="Q1849" s="2">
        <f t="shared" ca="1" si="458"/>
        <v>72.985781990521318</v>
      </c>
      <c r="R1849" s="2">
        <f t="shared" ca="1" si="450"/>
        <v>77.355781990521322</v>
      </c>
      <c r="S1849" s="2">
        <v>0</v>
      </c>
      <c r="T1849" s="2">
        <v>0</v>
      </c>
      <c r="U1849" s="2">
        <v>0</v>
      </c>
      <c r="V1849" s="2">
        <v>0</v>
      </c>
      <c r="W1849" s="2">
        <f t="shared" ca="1" si="451"/>
        <v>90.855781990521322</v>
      </c>
    </row>
    <row r="1850" spans="1:23" hidden="1" x14ac:dyDescent="0.35">
      <c r="A1850" s="6" t="s">
        <v>68</v>
      </c>
      <c r="B1850" s="2" t="s">
        <v>143</v>
      </c>
      <c r="C1850" s="2" t="s">
        <v>109</v>
      </c>
      <c r="D1850" s="2">
        <f t="shared" ref="D1850:D1901" si="465">D1849</f>
        <v>2</v>
      </c>
      <c r="E1850" s="2">
        <f t="shared" ca="1" si="459"/>
        <v>7.4</v>
      </c>
      <c r="F1850" s="2">
        <f t="shared" ca="1" si="460"/>
        <v>184</v>
      </c>
      <c r="G1850" s="2">
        <f t="shared" ca="1" si="461"/>
        <v>116</v>
      </c>
      <c r="H1850" s="2">
        <f t="shared" ca="1" si="462"/>
        <v>7.4</v>
      </c>
      <c r="I1850" s="2">
        <f t="shared" ca="1" si="463"/>
        <v>14</v>
      </c>
      <c r="J1850" s="2">
        <f t="shared" ca="1" si="452"/>
        <v>11.100000000000001</v>
      </c>
      <c r="K1850" s="2">
        <f t="shared" ca="1" si="453"/>
        <v>1.84</v>
      </c>
      <c r="L1850" s="2">
        <f t="shared" ca="1" si="454"/>
        <v>1.74</v>
      </c>
      <c r="M1850" s="2">
        <f t="shared" ca="1" si="455"/>
        <v>0.37000000000000005</v>
      </c>
      <c r="N1850" s="14">
        <f t="shared" ca="1" si="456"/>
        <v>0.42</v>
      </c>
      <c r="O1850" s="2">
        <f t="shared" ca="1" si="457"/>
        <v>4.37</v>
      </c>
      <c r="P1850" s="14">
        <f t="shared" ca="1" si="464"/>
        <v>1.5469613259668509</v>
      </c>
      <c r="Q1850" s="2">
        <f t="shared" ca="1" si="458"/>
        <v>85.082872928176798</v>
      </c>
      <c r="R1850" s="2">
        <f t="shared" ca="1" si="450"/>
        <v>89.452872928176802</v>
      </c>
      <c r="S1850" s="2">
        <v>0</v>
      </c>
      <c r="T1850" s="2">
        <v>0</v>
      </c>
      <c r="U1850" s="2">
        <v>0</v>
      </c>
      <c r="V1850" s="2">
        <v>0</v>
      </c>
      <c r="W1850" s="2">
        <f t="shared" ca="1" si="451"/>
        <v>100.55287292817681</v>
      </c>
    </row>
    <row r="1851" spans="1:23" hidden="1" x14ac:dyDescent="0.35">
      <c r="A1851" s="6" t="s">
        <v>69</v>
      </c>
      <c r="B1851" s="2" t="s">
        <v>143</v>
      </c>
      <c r="C1851" s="2" t="s">
        <v>109</v>
      </c>
      <c r="D1851" s="2">
        <f t="shared" si="465"/>
        <v>2</v>
      </c>
      <c r="E1851" s="2">
        <f t="shared" ca="1" si="459"/>
        <v>7.8</v>
      </c>
      <c r="F1851" s="2">
        <f t="shared" ca="1" si="460"/>
        <v>208</v>
      </c>
      <c r="G1851" s="2">
        <f t="shared" ca="1" si="461"/>
        <v>102</v>
      </c>
      <c r="H1851" s="2">
        <f t="shared" ca="1" si="462"/>
        <v>8.6</v>
      </c>
      <c r="I1851" s="2">
        <f t="shared" ca="1" si="463"/>
        <v>16</v>
      </c>
      <c r="J1851" s="2">
        <f t="shared" ca="1" si="452"/>
        <v>11.7</v>
      </c>
      <c r="K1851" s="2">
        <f t="shared" ca="1" si="453"/>
        <v>2.08</v>
      </c>
      <c r="L1851" s="2">
        <f t="shared" ca="1" si="454"/>
        <v>1.53</v>
      </c>
      <c r="M1851" s="2">
        <f t="shared" ca="1" si="455"/>
        <v>0.43</v>
      </c>
      <c r="N1851" s="14">
        <f t="shared" ca="1" si="456"/>
        <v>0.32</v>
      </c>
      <c r="O1851" s="2">
        <f t="shared" ca="1" si="457"/>
        <v>4.3600000000000003</v>
      </c>
      <c r="P1851" s="14">
        <f t="shared" ca="1" si="464"/>
        <v>1.4358974358974359</v>
      </c>
      <c r="Q1851" s="2">
        <f t="shared" ca="1" si="458"/>
        <v>78.974358974358978</v>
      </c>
      <c r="R1851" s="2">
        <f t="shared" ca="1" si="450"/>
        <v>83.334358974358977</v>
      </c>
      <c r="S1851" s="2">
        <v>0</v>
      </c>
      <c r="T1851" s="2">
        <v>0</v>
      </c>
      <c r="U1851" s="2">
        <v>0</v>
      </c>
      <c r="V1851" s="2">
        <v>0</v>
      </c>
      <c r="W1851" s="2">
        <f t="shared" ca="1" si="451"/>
        <v>95.03435897435898</v>
      </c>
    </row>
    <row r="1852" spans="1:23" hidden="1" x14ac:dyDescent="0.35">
      <c r="A1852" s="6" t="s">
        <v>70</v>
      </c>
      <c r="B1852" s="2" t="s">
        <v>143</v>
      </c>
      <c r="C1852" s="2" t="s">
        <v>109</v>
      </c>
      <c r="D1852" s="2">
        <f t="shared" si="465"/>
        <v>2</v>
      </c>
      <c r="E1852" s="2">
        <f t="shared" ca="1" si="459"/>
        <v>8.1999999999999993</v>
      </c>
      <c r="F1852" s="2">
        <f t="shared" ca="1" si="460"/>
        <v>200</v>
      </c>
      <c r="G1852" s="2">
        <f t="shared" ca="1" si="461"/>
        <v>114</v>
      </c>
      <c r="H1852" s="2">
        <f t="shared" ca="1" si="462"/>
        <v>7.4</v>
      </c>
      <c r="I1852" s="2">
        <f t="shared" ca="1" si="463"/>
        <v>6</v>
      </c>
      <c r="J1852" s="2">
        <f t="shared" ca="1" si="452"/>
        <v>12.299999999999999</v>
      </c>
      <c r="K1852" s="2">
        <f t="shared" ca="1" si="453"/>
        <v>2</v>
      </c>
      <c r="L1852" s="2">
        <f t="shared" ca="1" si="454"/>
        <v>1.71</v>
      </c>
      <c r="M1852" s="2">
        <f t="shared" ca="1" si="455"/>
        <v>0.37000000000000005</v>
      </c>
      <c r="N1852" s="14">
        <f t="shared" ca="1" si="456"/>
        <v>0.30000000000000004</v>
      </c>
      <c r="O1852" s="2">
        <f t="shared" ca="1" si="457"/>
        <v>4.38</v>
      </c>
      <c r="P1852" s="14">
        <f t="shared" ca="1" si="464"/>
        <v>1.2280701754385965</v>
      </c>
      <c r="Q1852" s="2">
        <f t="shared" ca="1" si="458"/>
        <v>67.543859649122808</v>
      </c>
      <c r="R1852" s="2">
        <f t="shared" ca="1" si="450"/>
        <v>71.923859649122804</v>
      </c>
      <c r="S1852" s="2">
        <v>0</v>
      </c>
      <c r="T1852" s="2">
        <v>0</v>
      </c>
      <c r="U1852" s="2">
        <v>0</v>
      </c>
      <c r="V1852" s="2">
        <v>0</v>
      </c>
      <c r="W1852" s="2">
        <f t="shared" ca="1" si="451"/>
        <v>84.223859649122801</v>
      </c>
    </row>
    <row r="1853" spans="1:23" hidden="1" x14ac:dyDescent="0.35">
      <c r="A1853" s="6" t="s">
        <v>71</v>
      </c>
      <c r="B1853" s="2" t="s">
        <v>143</v>
      </c>
      <c r="C1853" s="2" t="s">
        <v>109</v>
      </c>
      <c r="D1853" s="2">
        <f t="shared" si="465"/>
        <v>2</v>
      </c>
      <c r="E1853" s="2">
        <f t="shared" ca="1" si="459"/>
        <v>8.1999999999999993</v>
      </c>
      <c r="F1853" s="2">
        <f t="shared" ca="1" si="460"/>
        <v>220</v>
      </c>
      <c r="G1853" s="2">
        <f t="shared" ca="1" si="461"/>
        <v>100</v>
      </c>
      <c r="H1853" s="2">
        <f t="shared" ca="1" si="462"/>
        <v>8.4</v>
      </c>
      <c r="I1853" s="2">
        <f t="shared" ca="1" si="463"/>
        <v>10</v>
      </c>
      <c r="J1853" s="2">
        <f t="shared" ca="1" si="452"/>
        <v>12.299999999999999</v>
      </c>
      <c r="K1853" s="2">
        <f t="shared" ca="1" si="453"/>
        <v>2.2000000000000002</v>
      </c>
      <c r="L1853" s="2">
        <f t="shared" ca="1" si="454"/>
        <v>1.5</v>
      </c>
      <c r="M1853" s="2">
        <f t="shared" ca="1" si="455"/>
        <v>0.42000000000000004</v>
      </c>
      <c r="N1853" s="14">
        <f t="shared" ca="1" si="456"/>
        <v>0.3</v>
      </c>
      <c r="O1853" s="2">
        <f t="shared" ca="1" si="457"/>
        <v>4.42</v>
      </c>
      <c r="P1853" s="14">
        <f t="shared" ca="1" si="464"/>
        <v>1.4814814814814814</v>
      </c>
      <c r="Q1853" s="2">
        <f t="shared" ca="1" si="458"/>
        <v>81.481481481481481</v>
      </c>
      <c r="R1853" s="2">
        <f t="shared" ca="1" si="450"/>
        <v>85.901481481481483</v>
      </c>
      <c r="S1853" s="2">
        <v>0</v>
      </c>
      <c r="T1853" s="2">
        <v>0</v>
      </c>
      <c r="U1853" s="2">
        <v>0</v>
      </c>
      <c r="V1853" s="2">
        <v>0</v>
      </c>
      <c r="W1853" s="2">
        <f t="shared" ca="1" si="451"/>
        <v>98.20148148148148</v>
      </c>
    </row>
    <row r="1854" spans="1:23" hidden="1" x14ac:dyDescent="0.35">
      <c r="A1854" s="6" t="s">
        <v>72</v>
      </c>
      <c r="B1854" s="2" t="s">
        <v>143</v>
      </c>
      <c r="C1854" s="2" t="s">
        <v>109</v>
      </c>
      <c r="D1854" s="2">
        <f t="shared" si="465"/>
        <v>2</v>
      </c>
      <c r="E1854" s="2">
        <f t="shared" ca="1" si="459"/>
        <v>8.8000000000000007</v>
      </c>
      <c r="F1854" s="2">
        <f t="shared" ca="1" si="460"/>
        <v>202</v>
      </c>
      <c r="G1854" s="2">
        <f t="shared" ca="1" si="461"/>
        <v>118</v>
      </c>
      <c r="H1854" s="2">
        <f t="shared" ca="1" si="462"/>
        <v>8.4</v>
      </c>
      <c r="I1854" s="2">
        <f t="shared" ca="1" si="463"/>
        <v>10</v>
      </c>
      <c r="J1854" s="2">
        <f t="shared" ca="1" si="452"/>
        <v>13.200000000000001</v>
      </c>
      <c r="K1854" s="2">
        <f t="shared" ca="1" si="453"/>
        <v>2.02</v>
      </c>
      <c r="L1854" s="2">
        <f t="shared" ca="1" si="454"/>
        <v>1.77</v>
      </c>
      <c r="M1854" s="2">
        <f t="shared" ca="1" si="455"/>
        <v>0.42000000000000004</v>
      </c>
      <c r="N1854" s="14">
        <f t="shared" ca="1" si="456"/>
        <v>0.4</v>
      </c>
      <c r="O1854" s="2">
        <f t="shared" ca="1" si="457"/>
        <v>4.6100000000000003</v>
      </c>
      <c r="P1854" s="14">
        <f t="shared" ca="1" si="464"/>
        <v>1.4358974358974359</v>
      </c>
      <c r="Q1854" s="2">
        <f t="shared" ca="1" si="458"/>
        <v>78.974358974358978</v>
      </c>
      <c r="R1854" s="2">
        <f t="shared" ca="1" si="450"/>
        <v>83.584358974358977</v>
      </c>
      <c r="S1854" s="2">
        <v>0</v>
      </c>
      <c r="T1854" s="2">
        <v>0</v>
      </c>
      <c r="U1854" s="2">
        <v>0</v>
      </c>
      <c r="V1854" s="2">
        <v>0</v>
      </c>
      <c r="W1854" s="2">
        <f t="shared" ca="1" si="451"/>
        <v>96.78435897435898</v>
      </c>
    </row>
    <row r="1855" spans="1:23" hidden="1" x14ac:dyDescent="0.35">
      <c r="A1855" s="6" t="s">
        <v>73</v>
      </c>
      <c r="B1855" s="2" t="s">
        <v>143</v>
      </c>
      <c r="C1855" s="2" t="s">
        <v>109</v>
      </c>
      <c r="D1855" s="2">
        <f t="shared" si="465"/>
        <v>2</v>
      </c>
      <c r="E1855" s="2">
        <f t="shared" ca="1" si="459"/>
        <v>7.6</v>
      </c>
      <c r="F1855" s="2">
        <f t="shared" ca="1" si="460"/>
        <v>202</v>
      </c>
      <c r="G1855" s="2">
        <f t="shared" ca="1" si="461"/>
        <v>98</v>
      </c>
      <c r="H1855" s="2">
        <f t="shared" ca="1" si="462"/>
        <v>7.4</v>
      </c>
      <c r="I1855" s="2">
        <f t="shared" ca="1" si="463"/>
        <v>16</v>
      </c>
      <c r="J1855" s="2">
        <f t="shared" ca="1" si="452"/>
        <v>11.399999999999999</v>
      </c>
      <c r="K1855" s="2">
        <f t="shared" ca="1" si="453"/>
        <v>2.02</v>
      </c>
      <c r="L1855" s="2">
        <f t="shared" ca="1" si="454"/>
        <v>1.47</v>
      </c>
      <c r="M1855" s="2">
        <f t="shared" ca="1" si="455"/>
        <v>0.37000000000000005</v>
      </c>
      <c r="N1855" s="14">
        <f t="shared" ca="1" si="456"/>
        <v>0.32</v>
      </c>
      <c r="O1855" s="2">
        <f t="shared" ca="1" si="457"/>
        <v>4.1800000000000006</v>
      </c>
      <c r="P1855" s="14">
        <f t="shared" ca="1" si="464"/>
        <v>1.25</v>
      </c>
      <c r="Q1855" s="2">
        <f t="shared" ca="1" si="458"/>
        <v>68.75</v>
      </c>
      <c r="R1855" s="2">
        <f t="shared" ca="1" si="450"/>
        <v>72.930000000000007</v>
      </c>
      <c r="S1855" s="2">
        <v>0</v>
      </c>
      <c r="T1855" s="2">
        <v>0</v>
      </c>
      <c r="U1855" s="2">
        <v>0</v>
      </c>
      <c r="V1855" s="2">
        <v>0</v>
      </c>
      <c r="W1855" s="2">
        <f t="shared" ca="1" si="451"/>
        <v>84.330000000000013</v>
      </c>
    </row>
    <row r="1856" spans="1:23" hidden="1" x14ac:dyDescent="0.35">
      <c r="A1856" s="6" t="s">
        <v>74</v>
      </c>
      <c r="B1856" s="2" t="s">
        <v>143</v>
      </c>
      <c r="C1856" s="2" t="s">
        <v>109</v>
      </c>
      <c r="D1856" s="2">
        <f t="shared" si="465"/>
        <v>2</v>
      </c>
      <c r="E1856" s="2">
        <f t="shared" ca="1" si="459"/>
        <v>8.8000000000000007</v>
      </c>
      <c r="F1856" s="2">
        <f t="shared" ca="1" si="460"/>
        <v>190</v>
      </c>
      <c r="G1856" s="2">
        <f t="shared" ca="1" si="461"/>
        <v>118</v>
      </c>
      <c r="H1856" s="2">
        <f t="shared" ca="1" si="462"/>
        <v>8.6</v>
      </c>
      <c r="I1856" s="2">
        <f t="shared" ca="1" si="463"/>
        <v>12</v>
      </c>
      <c r="J1856" s="2">
        <f t="shared" ca="1" si="452"/>
        <v>13.200000000000001</v>
      </c>
      <c r="K1856" s="2">
        <f t="shared" ca="1" si="453"/>
        <v>1.9000000000000001</v>
      </c>
      <c r="L1856" s="2">
        <f t="shared" ca="1" si="454"/>
        <v>1.77</v>
      </c>
      <c r="M1856" s="2">
        <f t="shared" ca="1" si="455"/>
        <v>0.43</v>
      </c>
      <c r="N1856" s="14">
        <f t="shared" ca="1" si="456"/>
        <v>0.48</v>
      </c>
      <c r="O1856" s="2">
        <f t="shared" ca="1" si="457"/>
        <v>4.58</v>
      </c>
      <c r="P1856" s="14">
        <f t="shared" ca="1" si="464"/>
        <v>1.6184971098265897</v>
      </c>
      <c r="Q1856" s="2">
        <f t="shared" ca="1" si="458"/>
        <v>89.017341040462426</v>
      </c>
      <c r="R1856" s="2">
        <f t="shared" ca="1" si="450"/>
        <v>93.597341040462425</v>
      </c>
      <c r="S1856" s="2">
        <v>0</v>
      </c>
      <c r="T1856" s="2">
        <v>0</v>
      </c>
      <c r="U1856" s="2">
        <v>0</v>
      </c>
      <c r="V1856" s="2">
        <v>0</v>
      </c>
      <c r="W1856" s="2">
        <f t="shared" ca="1" si="451"/>
        <v>106.79734104046243</v>
      </c>
    </row>
    <row r="1857" spans="1:23" hidden="1" x14ac:dyDescent="0.35">
      <c r="A1857" s="6" t="s">
        <v>75</v>
      </c>
      <c r="B1857" s="2" t="s">
        <v>143</v>
      </c>
      <c r="C1857" s="2" t="s">
        <v>109</v>
      </c>
      <c r="D1857" s="2">
        <f t="shared" si="465"/>
        <v>2</v>
      </c>
      <c r="E1857" s="2">
        <f t="shared" ca="1" si="459"/>
        <v>9</v>
      </c>
      <c r="F1857" s="2">
        <f t="shared" ca="1" si="460"/>
        <v>182</v>
      </c>
      <c r="G1857" s="2">
        <f t="shared" ca="1" si="461"/>
        <v>104</v>
      </c>
      <c r="H1857" s="2">
        <f t="shared" ca="1" si="462"/>
        <v>8</v>
      </c>
      <c r="I1857" s="2">
        <f t="shared" ca="1" si="463"/>
        <v>4</v>
      </c>
      <c r="J1857" s="2">
        <f t="shared" ca="1" si="452"/>
        <v>13.5</v>
      </c>
      <c r="K1857" s="2">
        <f t="shared" ca="1" si="453"/>
        <v>1.82</v>
      </c>
      <c r="L1857" s="2">
        <f t="shared" ca="1" si="454"/>
        <v>1.56</v>
      </c>
      <c r="M1857" s="2">
        <f t="shared" ca="1" si="455"/>
        <v>0.4</v>
      </c>
      <c r="N1857" s="14">
        <f t="shared" ca="1" si="456"/>
        <v>0.08</v>
      </c>
      <c r="O1857" s="2">
        <f t="shared" ca="1" si="457"/>
        <v>3.86</v>
      </c>
      <c r="P1857" s="14">
        <f t="shared" ca="1" si="464"/>
        <v>1.7721518987341771</v>
      </c>
      <c r="Q1857" s="2">
        <f t="shared" ca="1" si="458"/>
        <v>97.468354430379748</v>
      </c>
      <c r="R1857" s="2">
        <f t="shared" ca="1" si="450"/>
        <v>101.32835443037975</v>
      </c>
      <c r="S1857" s="2">
        <v>0</v>
      </c>
      <c r="T1857" s="2">
        <v>0</v>
      </c>
      <c r="U1857" s="2">
        <v>0</v>
      </c>
      <c r="V1857" s="2">
        <v>0</v>
      </c>
      <c r="W1857" s="2">
        <f t="shared" ca="1" si="451"/>
        <v>114.82835443037975</v>
      </c>
    </row>
    <row r="1858" spans="1:23" hidden="1" x14ac:dyDescent="0.35">
      <c r="A1858" s="6" t="s">
        <v>76</v>
      </c>
      <c r="B1858" s="2" t="s">
        <v>143</v>
      </c>
      <c r="C1858" s="2" t="s">
        <v>109</v>
      </c>
      <c r="D1858" s="2">
        <f t="shared" si="465"/>
        <v>2</v>
      </c>
      <c r="E1858" s="2">
        <f t="shared" ca="1" si="459"/>
        <v>7.4</v>
      </c>
      <c r="F1858" s="2">
        <f t="shared" ca="1" si="460"/>
        <v>212</v>
      </c>
      <c r="G1858" s="2">
        <f t="shared" ca="1" si="461"/>
        <v>120</v>
      </c>
      <c r="H1858" s="2">
        <f t="shared" ca="1" si="462"/>
        <v>8.6</v>
      </c>
      <c r="I1858" s="2">
        <f t="shared" ca="1" si="463"/>
        <v>12</v>
      </c>
      <c r="J1858" s="2">
        <f t="shared" ca="1" si="452"/>
        <v>11.100000000000001</v>
      </c>
      <c r="K1858" s="2">
        <f t="shared" ca="1" si="453"/>
        <v>2.12</v>
      </c>
      <c r="L1858" s="2">
        <f t="shared" ca="1" si="454"/>
        <v>1.7999999999999998</v>
      </c>
      <c r="M1858" s="2">
        <f t="shared" ca="1" si="455"/>
        <v>0.43</v>
      </c>
      <c r="N1858" s="14">
        <f t="shared" ca="1" si="456"/>
        <v>0.48</v>
      </c>
      <c r="O1858" s="2">
        <f t="shared" ca="1" si="457"/>
        <v>4.83</v>
      </c>
      <c r="P1858" s="14">
        <f t="shared" ca="1" si="464"/>
        <v>1.2727272727272727</v>
      </c>
      <c r="Q1858" s="2">
        <f t="shared" ca="1" si="458"/>
        <v>70</v>
      </c>
      <c r="R1858" s="2">
        <f t="shared" ref="R1858:R1921" ca="1" si="466">SUM(Q1858,O1858)</f>
        <v>74.83</v>
      </c>
      <c r="S1858" s="2">
        <v>0</v>
      </c>
      <c r="T1858" s="2">
        <v>0</v>
      </c>
      <c r="U1858" s="2">
        <v>0</v>
      </c>
      <c r="V1858" s="2">
        <v>0</v>
      </c>
      <c r="W1858" s="2">
        <f t="shared" ref="W1858:W1921" ca="1" si="467">SUM(R1858:V1858,J1858)</f>
        <v>85.93</v>
      </c>
    </row>
    <row r="1859" spans="1:23" hidden="1" x14ac:dyDescent="0.35">
      <c r="A1859" s="6" t="s">
        <v>77</v>
      </c>
      <c r="B1859" s="2" t="s">
        <v>143</v>
      </c>
      <c r="C1859" s="2" t="s">
        <v>109</v>
      </c>
      <c r="D1859" s="2">
        <f t="shared" si="465"/>
        <v>2</v>
      </c>
      <c r="E1859" s="2">
        <f t="shared" ca="1" si="459"/>
        <v>7.6</v>
      </c>
      <c r="F1859" s="2">
        <f t="shared" ca="1" si="460"/>
        <v>210</v>
      </c>
      <c r="G1859" s="2">
        <f t="shared" ca="1" si="461"/>
        <v>94</v>
      </c>
      <c r="H1859" s="2">
        <f t="shared" ca="1" si="462"/>
        <v>8.1999999999999993</v>
      </c>
      <c r="I1859" s="2">
        <f t="shared" ca="1" si="463"/>
        <v>14</v>
      </c>
      <c r="J1859" s="2">
        <f t="shared" ref="J1859:J1922" ca="1" si="468">1.5*E1859</f>
        <v>11.399999999999999</v>
      </c>
      <c r="K1859" s="2">
        <f t="shared" ref="K1859:K1922" ca="1" si="469">0.01*F1859</f>
        <v>2.1</v>
      </c>
      <c r="L1859" s="2">
        <f t="shared" ref="L1859:L1922" ca="1" si="470">0.015*G1859</f>
        <v>1.41</v>
      </c>
      <c r="M1859" s="2">
        <f t="shared" ref="M1859:M1922" ca="1" si="471">0.05*H1859</f>
        <v>0.41</v>
      </c>
      <c r="N1859" s="14">
        <f t="shared" ref="N1859:N1922" ca="1" si="472">(RANDBETWEEN(2,5)/100)*I1859</f>
        <v>0.42</v>
      </c>
      <c r="O1859" s="2">
        <f t="shared" ref="O1859:O1922" ca="1" si="473">SUM(K1859:N1859)</f>
        <v>4.34</v>
      </c>
      <c r="P1859" s="14">
        <f t="shared" ca="1" si="464"/>
        <v>1.5217391304347827</v>
      </c>
      <c r="Q1859" s="2">
        <f t="shared" ref="Q1859:Q1922" ca="1" si="474">(55*P1859)</f>
        <v>83.695652173913047</v>
      </c>
      <c r="R1859" s="2">
        <f t="shared" ca="1" si="466"/>
        <v>88.03565217391305</v>
      </c>
      <c r="S1859" s="2">
        <v>0</v>
      </c>
      <c r="T1859" s="2">
        <v>0</v>
      </c>
      <c r="U1859" s="2">
        <v>0</v>
      </c>
      <c r="V1859" s="2">
        <v>0</v>
      </c>
      <c r="W1859" s="2">
        <f t="shared" ca="1" si="467"/>
        <v>99.435652173913041</v>
      </c>
    </row>
    <row r="1860" spans="1:23" hidden="1" x14ac:dyDescent="0.35">
      <c r="A1860" s="6" t="s">
        <v>78</v>
      </c>
      <c r="B1860" s="2" t="s">
        <v>143</v>
      </c>
      <c r="C1860" s="2" t="s">
        <v>109</v>
      </c>
      <c r="D1860" s="2">
        <f t="shared" si="465"/>
        <v>2</v>
      </c>
      <c r="E1860" s="2">
        <f t="shared" ca="1" si="459"/>
        <v>8.4</v>
      </c>
      <c r="F1860" s="2">
        <f t="shared" ca="1" si="460"/>
        <v>198</v>
      </c>
      <c r="G1860" s="2">
        <f t="shared" ca="1" si="461"/>
        <v>114</v>
      </c>
      <c r="H1860" s="2">
        <f t="shared" ca="1" si="462"/>
        <v>7.4</v>
      </c>
      <c r="I1860" s="2">
        <f t="shared" ca="1" si="463"/>
        <v>12</v>
      </c>
      <c r="J1860" s="2">
        <f t="shared" ca="1" si="468"/>
        <v>12.600000000000001</v>
      </c>
      <c r="K1860" s="2">
        <f t="shared" ca="1" si="469"/>
        <v>1.98</v>
      </c>
      <c r="L1860" s="2">
        <f t="shared" ca="1" si="470"/>
        <v>1.71</v>
      </c>
      <c r="M1860" s="2">
        <f t="shared" ca="1" si="471"/>
        <v>0.37000000000000005</v>
      </c>
      <c r="N1860" s="14">
        <f t="shared" ca="1" si="472"/>
        <v>0.36</v>
      </c>
      <c r="O1860" s="2">
        <f t="shared" ca="1" si="473"/>
        <v>4.42</v>
      </c>
      <c r="P1860" s="14">
        <f t="shared" ca="1" si="464"/>
        <v>1.5469613259668509</v>
      </c>
      <c r="Q1860" s="2">
        <f t="shared" ca="1" si="474"/>
        <v>85.082872928176798</v>
      </c>
      <c r="R1860" s="2">
        <f t="shared" ca="1" si="466"/>
        <v>89.502872928176799</v>
      </c>
      <c r="S1860" s="2">
        <v>0</v>
      </c>
      <c r="T1860" s="2">
        <v>0</v>
      </c>
      <c r="U1860" s="2">
        <v>0</v>
      </c>
      <c r="V1860" s="2">
        <v>0</v>
      </c>
      <c r="W1860" s="2">
        <f t="shared" ca="1" si="467"/>
        <v>102.10287292817679</v>
      </c>
    </row>
    <row r="1861" spans="1:23" hidden="1" x14ac:dyDescent="0.35">
      <c r="A1861" s="6" t="s">
        <v>79</v>
      </c>
      <c r="B1861" s="2" t="s">
        <v>143</v>
      </c>
      <c r="C1861" s="2" t="s">
        <v>109</v>
      </c>
      <c r="D1861" s="2">
        <f t="shared" si="465"/>
        <v>2</v>
      </c>
      <c r="E1861" s="2">
        <f t="shared" ca="1" si="459"/>
        <v>9</v>
      </c>
      <c r="F1861" s="2">
        <f t="shared" ca="1" si="460"/>
        <v>192</v>
      </c>
      <c r="G1861" s="2">
        <f t="shared" ca="1" si="461"/>
        <v>92</v>
      </c>
      <c r="H1861" s="2">
        <f t="shared" ca="1" si="462"/>
        <v>7.6</v>
      </c>
      <c r="I1861" s="2">
        <f t="shared" ca="1" si="463"/>
        <v>8</v>
      </c>
      <c r="J1861" s="2">
        <f t="shared" ca="1" si="468"/>
        <v>13.5</v>
      </c>
      <c r="K1861" s="2">
        <f t="shared" ca="1" si="469"/>
        <v>1.92</v>
      </c>
      <c r="L1861" s="2">
        <f t="shared" ca="1" si="470"/>
        <v>1.38</v>
      </c>
      <c r="M1861" s="2">
        <f t="shared" ca="1" si="471"/>
        <v>0.38</v>
      </c>
      <c r="N1861" s="14">
        <f t="shared" ca="1" si="472"/>
        <v>0.32</v>
      </c>
      <c r="O1861" s="2">
        <f t="shared" ca="1" si="473"/>
        <v>3.9999999999999996</v>
      </c>
      <c r="P1861" s="14">
        <f t="shared" ca="1" si="464"/>
        <v>1.3930348258706469</v>
      </c>
      <c r="Q1861" s="2">
        <f t="shared" ca="1" si="474"/>
        <v>76.616915422885583</v>
      </c>
      <c r="R1861" s="2">
        <f t="shared" ca="1" si="466"/>
        <v>80.616915422885583</v>
      </c>
      <c r="S1861" s="2">
        <v>0</v>
      </c>
      <c r="T1861" s="2">
        <v>0</v>
      </c>
      <c r="U1861" s="2">
        <v>0</v>
      </c>
      <c r="V1861" s="2">
        <v>0</v>
      </c>
      <c r="W1861" s="2">
        <f t="shared" ca="1" si="467"/>
        <v>94.116915422885583</v>
      </c>
    </row>
    <row r="1862" spans="1:23" hidden="1" x14ac:dyDescent="0.35">
      <c r="A1862" s="6" t="s">
        <v>80</v>
      </c>
      <c r="B1862" s="2" t="s">
        <v>143</v>
      </c>
      <c r="C1862" s="2" t="s">
        <v>109</v>
      </c>
      <c r="D1862" s="2">
        <f t="shared" si="465"/>
        <v>2</v>
      </c>
      <c r="E1862" s="2">
        <f t="shared" ca="1" si="459"/>
        <v>7.4</v>
      </c>
      <c r="F1862" s="2">
        <f t="shared" ca="1" si="460"/>
        <v>196</v>
      </c>
      <c r="G1862" s="2">
        <f t="shared" ca="1" si="461"/>
        <v>90</v>
      </c>
      <c r="H1862" s="2">
        <f t="shared" ca="1" si="462"/>
        <v>7.8</v>
      </c>
      <c r="I1862" s="2">
        <f t="shared" ca="1" si="463"/>
        <v>12</v>
      </c>
      <c r="J1862" s="2">
        <f t="shared" ca="1" si="468"/>
        <v>11.100000000000001</v>
      </c>
      <c r="K1862" s="2">
        <f t="shared" ca="1" si="469"/>
        <v>1.96</v>
      </c>
      <c r="L1862" s="2">
        <f t="shared" ca="1" si="470"/>
        <v>1.3499999999999999</v>
      </c>
      <c r="M1862" s="2">
        <f t="shared" ca="1" si="471"/>
        <v>0.39</v>
      </c>
      <c r="N1862" s="14">
        <f t="shared" ca="1" si="472"/>
        <v>0.24</v>
      </c>
      <c r="O1862" s="2">
        <f t="shared" ca="1" si="473"/>
        <v>3.9399999999999995</v>
      </c>
      <c r="P1862" s="14">
        <f t="shared" ca="1" si="464"/>
        <v>1.8181818181818181</v>
      </c>
      <c r="Q1862" s="2">
        <f t="shared" ca="1" si="474"/>
        <v>100</v>
      </c>
      <c r="R1862" s="2">
        <f t="shared" ca="1" si="466"/>
        <v>103.94</v>
      </c>
      <c r="S1862" s="2">
        <v>0</v>
      </c>
      <c r="T1862" s="2">
        <v>0</v>
      </c>
      <c r="U1862" s="2">
        <v>0</v>
      </c>
      <c r="V1862" s="2">
        <v>0</v>
      </c>
      <c r="W1862" s="2">
        <f t="shared" ca="1" si="467"/>
        <v>115.03999999999999</v>
      </c>
    </row>
    <row r="1863" spans="1:23" hidden="1" x14ac:dyDescent="0.35">
      <c r="A1863" s="6" t="s">
        <v>81</v>
      </c>
      <c r="B1863" s="2" t="s">
        <v>143</v>
      </c>
      <c r="C1863" s="2" t="s">
        <v>109</v>
      </c>
      <c r="D1863" s="2">
        <f t="shared" si="465"/>
        <v>2</v>
      </c>
      <c r="E1863" s="2">
        <f t="shared" ca="1" si="459"/>
        <v>7.2</v>
      </c>
      <c r="F1863" s="2">
        <f t="shared" ca="1" si="460"/>
        <v>212</v>
      </c>
      <c r="G1863" s="2">
        <f t="shared" ca="1" si="461"/>
        <v>106</v>
      </c>
      <c r="H1863" s="2">
        <f t="shared" ca="1" si="462"/>
        <v>8.1999999999999993</v>
      </c>
      <c r="I1863" s="2">
        <f t="shared" ca="1" si="463"/>
        <v>4</v>
      </c>
      <c r="J1863" s="2">
        <f t="shared" ca="1" si="468"/>
        <v>10.8</v>
      </c>
      <c r="K1863" s="2">
        <f t="shared" ca="1" si="469"/>
        <v>2.12</v>
      </c>
      <c r="L1863" s="2">
        <f t="shared" ca="1" si="470"/>
        <v>1.5899999999999999</v>
      </c>
      <c r="M1863" s="2">
        <f t="shared" ca="1" si="471"/>
        <v>0.41</v>
      </c>
      <c r="N1863" s="14">
        <f t="shared" ca="1" si="472"/>
        <v>0.16</v>
      </c>
      <c r="O1863" s="2">
        <f t="shared" ca="1" si="473"/>
        <v>4.28</v>
      </c>
      <c r="P1863" s="14">
        <f t="shared" ca="1" si="464"/>
        <v>1.6766467065868262</v>
      </c>
      <c r="Q1863" s="2">
        <f t="shared" ca="1" si="474"/>
        <v>92.215568862275447</v>
      </c>
      <c r="R1863" s="2">
        <f t="shared" ca="1" si="466"/>
        <v>96.495568862275448</v>
      </c>
      <c r="S1863" s="2">
        <v>0</v>
      </c>
      <c r="T1863" s="2">
        <v>0</v>
      </c>
      <c r="U1863" s="2">
        <v>0</v>
      </c>
      <c r="V1863" s="2">
        <v>0</v>
      </c>
      <c r="W1863" s="2">
        <f t="shared" ca="1" si="467"/>
        <v>107.29556886227545</v>
      </c>
    </row>
    <row r="1864" spans="1:23" hidden="1" x14ac:dyDescent="0.35">
      <c r="A1864" s="6" t="s">
        <v>82</v>
      </c>
      <c r="B1864" s="2" t="s">
        <v>143</v>
      </c>
      <c r="C1864" s="2" t="s">
        <v>109</v>
      </c>
      <c r="D1864" s="2">
        <f t="shared" si="465"/>
        <v>2</v>
      </c>
      <c r="E1864" s="2">
        <f t="shared" ca="1" si="459"/>
        <v>8.1999999999999993</v>
      </c>
      <c r="F1864" s="2">
        <f t="shared" ca="1" si="460"/>
        <v>184</v>
      </c>
      <c r="G1864" s="2">
        <f t="shared" ca="1" si="461"/>
        <v>94</v>
      </c>
      <c r="H1864" s="2">
        <f t="shared" ca="1" si="462"/>
        <v>8.8000000000000007</v>
      </c>
      <c r="I1864" s="2">
        <f t="shared" ca="1" si="463"/>
        <v>6</v>
      </c>
      <c r="J1864" s="2">
        <f t="shared" ca="1" si="468"/>
        <v>12.299999999999999</v>
      </c>
      <c r="K1864" s="2">
        <f t="shared" ca="1" si="469"/>
        <v>1.84</v>
      </c>
      <c r="L1864" s="2">
        <f t="shared" ca="1" si="470"/>
        <v>1.41</v>
      </c>
      <c r="M1864" s="2">
        <f t="shared" ca="1" si="471"/>
        <v>0.44000000000000006</v>
      </c>
      <c r="N1864" s="14">
        <f t="shared" ca="1" si="472"/>
        <v>0.18</v>
      </c>
      <c r="O1864" s="2">
        <f t="shared" ca="1" si="473"/>
        <v>3.87</v>
      </c>
      <c r="P1864" s="14">
        <f t="shared" ca="1" si="464"/>
        <v>1.7177914110429449</v>
      </c>
      <c r="Q1864" s="2">
        <f t="shared" ca="1" si="474"/>
        <v>94.478527607361968</v>
      </c>
      <c r="R1864" s="2">
        <f t="shared" ca="1" si="466"/>
        <v>98.348527607361973</v>
      </c>
      <c r="S1864" s="2">
        <v>0</v>
      </c>
      <c r="T1864" s="2">
        <v>0</v>
      </c>
      <c r="U1864" s="2">
        <v>0</v>
      </c>
      <c r="V1864" s="2">
        <v>0</v>
      </c>
      <c r="W1864" s="2">
        <f t="shared" ca="1" si="467"/>
        <v>110.64852760736197</v>
      </c>
    </row>
    <row r="1865" spans="1:23" hidden="1" x14ac:dyDescent="0.35">
      <c r="A1865" s="6" t="s">
        <v>83</v>
      </c>
      <c r="B1865" s="2" t="s">
        <v>143</v>
      </c>
      <c r="C1865" s="2" t="s">
        <v>109</v>
      </c>
      <c r="D1865" s="2">
        <f t="shared" si="465"/>
        <v>2</v>
      </c>
      <c r="E1865" s="2">
        <f t="shared" ca="1" si="459"/>
        <v>8.4</v>
      </c>
      <c r="F1865" s="2">
        <f t="shared" ca="1" si="460"/>
        <v>206</v>
      </c>
      <c r="G1865" s="2">
        <f t="shared" ca="1" si="461"/>
        <v>120</v>
      </c>
      <c r="H1865" s="2">
        <f t="shared" ca="1" si="462"/>
        <v>8</v>
      </c>
      <c r="I1865" s="2">
        <f t="shared" ca="1" si="463"/>
        <v>8</v>
      </c>
      <c r="J1865" s="2">
        <f t="shared" ca="1" si="468"/>
        <v>12.600000000000001</v>
      </c>
      <c r="K1865" s="2">
        <f t="shared" ca="1" si="469"/>
        <v>2.06</v>
      </c>
      <c r="L1865" s="2">
        <f t="shared" ca="1" si="470"/>
        <v>1.7999999999999998</v>
      </c>
      <c r="M1865" s="2">
        <f t="shared" ca="1" si="471"/>
        <v>0.4</v>
      </c>
      <c r="N1865" s="14">
        <f t="shared" ca="1" si="472"/>
        <v>0.4</v>
      </c>
      <c r="O1865" s="2">
        <f t="shared" ca="1" si="473"/>
        <v>4.66</v>
      </c>
      <c r="P1865" s="14">
        <f t="shared" ca="1" si="464"/>
        <v>1.4141414141414141</v>
      </c>
      <c r="Q1865" s="2">
        <f t="shared" ca="1" si="474"/>
        <v>77.777777777777771</v>
      </c>
      <c r="R1865" s="2">
        <f t="shared" ca="1" si="466"/>
        <v>82.437777777777768</v>
      </c>
      <c r="S1865" s="2">
        <v>0</v>
      </c>
      <c r="T1865" s="2">
        <v>0</v>
      </c>
      <c r="U1865" s="2">
        <v>0</v>
      </c>
      <c r="V1865" s="2">
        <v>0</v>
      </c>
      <c r="W1865" s="2">
        <f t="shared" ca="1" si="467"/>
        <v>95.037777777777762</v>
      </c>
    </row>
    <row r="1866" spans="1:23" hidden="1" x14ac:dyDescent="0.35">
      <c r="A1866" s="6" t="s">
        <v>84</v>
      </c>
      <c r="B1866" s="2" t="s">
        <v>143</v>
      </c>
      <c r="C1866" s="2" t="s">
        <v>109</v>
      </c>
      <c r="D1866" s="2">
        <f t="shared" si="465"/>
        <v>2</v>
      </c>
      <c r="E1866" s="2">
        <f t="shared" ca="1" si="459"/>
        <v>8.1999999999999993</v>
      </c>
      <c r="F1866" s="2">
        <f t="shared" ca="1" si="460"/>
        <v>212</v>
      </c>
      <c r="G1866" s="2">
        <f t="shared" ca="1" si="461"/>
        <v>110</v>
      </c>
      <c r="H1866" s="2">
        <f t="shared" ca="1" si="462"/>
        <v>9</v>
      </c>
      <c r="I1866" s="2">
        <f t="shared" ca="1" si="463"/>
        <v>4</v>
      </c>
      <c r="J1866" s="2">
        <f t="shared" ca="1" si="468"/>
        <v>12.299999999999999</v>
      </c>
      <c r="K1866" s="2">
        <f t="shared" ca="1" si="469"/>
        <v>2.12</v>
      </c>
      <c r="L1866" s="2">
        <f t="shared" ca="1" si="470"/>
        <v>1.65</v>
      </c>
      <c r="M1866" s="2">
        <f t="shared" ca="1" si="471"/>
        <v>0.45</v>
      </c>
      <c r="N1866" s="14">
        <f t="shared" ca="1" si="472"/>
        <v>0.08</v>
      </c>
      <c r="O1866" s="2">
        <f t="shared" ca="1" si="473"/>
        <v>4.3</v>
      </c>
      <c r="P1866" s="14">
        <f t="shared" ca="1" si="464"/>
        <v>1.7721518987341771</v>
      </c>
      <c r="Q1866" s="2">
        <f t="shared" ca="1" si="474"/>
        <v>97.468354430379748</v>
      </c>
      <c r="R1866" s="2">
        <f t="shared" ca="1" si="466"/>
        <v>101.76835443037974</v>
      </c>
      <c r="S1866" s="2">
        <v>0</v>
      </c>
      <c r="T1866" s="2">
        <v>0</v>
      </c>
      <c r="U1866" s="2">
        <v>0</v>
      </c>
      <c r="V1866" s="2">
        <v>0</v>
      </c>
      <c r="W1866" s="2">
        <f t="shared" ca="1" si="467"/>
        <v>114.06835443037974</v>
      </c>
    </row>
    <row r="1867" spans="1:23" hidden="1" x14ac:dyDescent="0.35">
      <c r="A1867" s="6" t="s">
        <v>85</v>
      </c>
      <c r="B1867" s="2" t="s">
        <v>143</v>
      </c>
      <c r="C1867" s="2" t="s">
        <v>109</v>
      </c>
      <c r="D1867" s="2">
        <f t="shared" si="465"/>
        <v>2</v>
      </c>
      <c r="E1867" s="2">
        <f t="shared" ca="1" si="459"/>
        <v>9</v>
      </c>
      <c r="F1867" s="2">
        <f t="shared" ca="1" si="460"/>
        <v>188</v>
      </c>
      <c r="G1867" s="2">
        <f t="shared" ca="1" si="461"/>
        <v>94</v>
      </c>
      <c r="H1867" s="2">
        <f t="shared" ca="1" si="462"/>
        <v>8</v>
      </c>
      <c r="I1867" s="2">
        <f t="shared" ca="1" si="463"/>
        <v>10</v>
      </c>
      <c r="J1867" s="2">
        <f t="shared" ca="1" si="468"/>
        <v>13.5</v>
      </c>
      <c r="K1867" s="2">
        <f t="shared" ca="1" si="469"/>
        <v>1.8800000000000001</v>
      </c>
      <c r="L1867" s="2">
        <f t="shared" ca="1" si="470"/>
        <v>1.41</v>
      </c>
      <c r="M1867" s="2">
        <f t="shared" ca="1" si="471"/>
        <v>0.4</v>
      </c>
      <c r="N1867" s="14">
        <f t="shared" ca="1" si="472"/>
        <v>0.3</v>
      </c>
      <c r="O1867" s="2">
        <f t="shared" ca="1" si="473"/>
        <v>3.9899999999999998</v>
      </c>
      <c r="P1867" s="14">
        <f t="shared" ca="1" si="464"/>
        <v>1.4814814814814814</v>
      </c>
      <c r="Q1867" s="2">
        <f t="shared" ca="1" si="474"/>
        <v>81.481481481481481</v>
      </c>
      <c r="R1867" s="2">
        <f t="shared" ca="1" si="466"/>
        <v>85.471481481481476</v>
      </c>
      <c r="S1867" s="2">
        <v>0</v>
      </c>
      <c r="T1867" s="2">
        <v>0</v>
      </c>
      <c r="U1867" s="2">
        <v>0</v>
      </c>
      <c r="V1867" s="2">
        <v>0</v>
      </c>
      <c r="W1867" s="2">
        <f t="shared" ca="1" si="467"/>
        <v>98.971481481481476</v>
      </c>
    </row>
    <row r="1868" spans="1:23" hidden="1" x14ac:dyDescent="0.35">
      <c r="A1868" s="6" t="s">
        <v>86</v>
      </c>
      <c r="B1868" s="2" t="s">
        <v>143</v>
      </c>
      <c r="C1868" s="2" t="s">
        <v>109</v>
      </c>
      <c r="D1868" s="2">
        <f t="shared" si="465"/>
        <v>2</v>
      </c>
      <c r="E1868" s="2">
        <f t="shared" ca="1" si="459"/>
        <v>7</v>
      </c>
      <c r="F1868" s="2">
        <f t="shared" ca="1" si="460"/>
        <v>212</v>
      </c>
      <c r="G1868" s="2">
        <f t="shared" ca="1" si="461"/>
        <v>110</v>
      </c>
      <c r="H1868" s="2">
        <f t="shared" ca="1" si="462"/>
        <v>8.8000000000000007</v>
      </c>
      <c r="I1868" s="2">
        <f t="shared" ca="1" si="463"/>
        <v>16</v>
      </c>
      <c r="J1868" s="2">
        <f t="shared" ca="1" si="468"/>
        <v>10.5</v>
      </c>
      <c r="K1868" s="2">
        <f t="shared" ca="1" si="469"/>
        <v>2.12</v>
      </c>
      <c r="L1868" s="2">
        <f t="shared" ca="1" si="470"/>
        <v>1.65</v>
      </c>
      <c r="M1868" s="2">
        <f t="shared" ca="1" si="471"/>
        <v>0.44000000000000006</v>
      </c>
      <c r="N1868" s="14">
        <f t="shared" ca="1" si="472"/>
        <v>0.48</v>
      </c>
      <c r="O1868" s="2">
        <f t="shared" ca="1" si="473"/>
        <v>4.6899999999999995</v>
      </c>
      <c r="P1868" s="14">
        <f t="shared" ca="1" si="464"/>
        <v>1.2962962962962963</v>
      </c>
      <c r="Q1868" s="2">
        <f t="shared" ca="1" si="474"/>
        <v>71.296296296296291</v>
      </c>
      <c r="R1868" s="2">
        <f t="shared" ca="1" si="466"/>
        <v>75.986296296296288</v>
      </c>
      <c r="S1868" s="2">
        <v>0</v>
      </c>
      <c r="T1868" s="2">
        <v>0</v>
      </c>
      <c r="U1868" s="2">
        <v>0</v>
      </c>
      <c r="V1868" s="2">
        <v>0</v>
      </c>
      <c r="W1868" s="2">
        <f t="shared" ca="1" si="467"/>
        <v>86.486296296296288</v>
      </c>
    </row>
    <row r="1869" spans="1:23" hidden="1" x14ac:dyDescent="0.35">
      <c r="A1869" s="6" t="s">
        <v>87</v>
      </c>
      <c r="B1869" s="2" t="s">
        <v>143</v>
      </c>
      <c r="C1869" s="2" t="s">
        <v>109</v>
      </c>
      <c r="D1869" s="2">
        <f t="shared" si="465"/>
        <v>2</v>
      </c>
      <c r="E1869" s="2">
        <f t="shared" ca="1" si="459"/>
        <v>7.2</v>
      </c>
      <c r="F1869" s="2">
        <f t="shared" ca="1" si="460"/>
        <v>204</v>
      </c>
      <c r="G1869" s="2">
        <f t="shared" ca="1" si="461"/>
        <v>100</v>
      </c>
      <c r="H1869" s="2">
        <f t="shared" ca="1" si="462"/>
        <v>7</v>
      </c>
      <c r="I1869" s="2">
        <f t="shared" ca="1" si="463"/>
        <v>8</v>
      </c>
      <c r="J1869" s="2">
        <f t="shared" ca="1" si="468"/>
        <v>10.8</v>
      </c>
      <c r="K1869" s="2">
        <f t="shared" ca="1" si="469"/>
        <v>2.04</v>
      </c>
      <c r="L1869" s="2">
        <f t="shared" ca="1" si="470"/>
        <v>1.5</v>
      </c>
      <c r="M1869" s="2">
        <f t="shared" ca="1" si="471"/>
        <v>0.35000000000000003</v>
      </c>
      <c r="N1869" s="14">
        <f t="shared" ca="1" si="472"/>
        <v>0.4</v>
      </c>
      <c r="O1869" s="2">
        <f t="shared" ca="1" si="473"/>
        <v>4.29</v>
      </c>
      <c r="P1869" s="14">
        <f t="shared" ca="1" si="464"/>
        <v>1.4507772020725389</v>
      </c>
      <c r="Q1869" s="2">
        <f t="shared" ca="1" si="474"/>
        <v>79.792746113989637</v>
      </c>
      <c r="R1869" s="2">
        <f t="shared" ca="1" si="466"/>
        <v>84.082746113989643</v>
      </c>
      <c r="S1869" s="2">
        <v>0</v>
      </c>
      <c r="T1869" s="2">
        <v>0</v>
      </c>
      <c r="U1869" s="2">
        <v>0</v>
      </c>
      <c r="V1869" s="2">
        <v>0</v>
      </c>
      <c r="W1869" s="2">
        <f t="shared" ca="1" si="467"/>
        <v>94.88274611398964</v>
      </c>
    </row>
    <row r="1870" spans="1:23" hidden="1" x14ac:dyDescent="0.35">
      <c r="A1870" s="6" t="s">
        <v>88</v>
      </c>
      <c r="B1870" s="2" t="s">
        <v>143</v>
      </c>
      <c r="C1870" s="2" t="s">
        <v>109</v>
      </c>
      <c r="D1870" s="2">
        <f t="shared" si="465"/>
        <v>2</v>
      </c>
      <c r="E1870" s="2">
        <f t="shared" ca="1" si="459"/>
        <v>7</v>
      </c>
      <c r="F1870" s="2">
        <f t="shared" ca="1" si="460"/>
        <v>196</v>
      </c>
      <c r="G1870" s="2">
        <f t="shared" ca="1" si="461"/>
        <v>118</v>
      </c>
      <c r="H1870" s="2">
        <f t="shared" ca="1" si="462"/>
        <v>8.1999999999999993</v>
      </c>
      <c r="I1870" s="2">
        <f t="shared" ca="1" si="463"/>
        <v>16</v>
      </c>
      <c r="J1870" s="2">
        <f t="shared" ca="1" si="468"/>
        <v>10.5</v>
      </c>
      <c r="K1870" s="2">
        <f t="shared" ca="1" si="469"/>
        <v>1.96</v>
      </c>
      <c r="L1870" s="2">
        <f t="shared" ca="1" si="470"/>
        <v>1.77</v>
      </c>
      <c r="M1870" s="2">
        <f t="shared" ca="1" si="471"/>
        <v>0.41</v>
      </c>
      <c r="N1870" s="14">
        <f t="shared" ca="1" si="472"/>
        <v>0.64</v>
      </c>
      <c r="O1870" s="2">
        <f t="shared" ca="1" si="473"/>
        <v>4.7799999999999994</v>
      </c>
      <c r="P1870" s="14">
        <f t="shared" ca="1" si="464"/>
        <v>1.3793103448275863</v>
      </c>
      <c r="Q1870" s="2">
        <f t="shared" ca="1" si="474"/>
        <v>75.862068965517253</v>
      </c>
      <c r="R1870" s="2">
        <f t="shared" ca="1" si="466"/>
        <v>80.642068965517254</v>
      </c>
      <c r="S1870" s="2">
        <v>0</v>
      </c>
      <c r="T1870" s="2">
        <v>0</v>
      </c>
      <c r="U1870" s="2">
        <v>0</v>
      </c>
      <c r="V1870" s="2">
        <v>0</v>
      </c>
      <c r="W1870" s="2">
        <f t="shared" ca="1" si="467"/>
        <v>91.142068965517254</v>
      </c>
    </row>
    <row r="1871" spans="1:23" hidden="1" x14ac:dyDescent="0.35">
      <c r="A1871" s="6" t="s">
        <v>89</v>
      </c>
      <c r="B1871" s="2" t="s">
        <v>143</v>
      </c>
      <c r="C1871" s="2" t="s">
        <v>109</v>
      </c>
      <c r="D1871" s="2">
        <f t="shared" si="465"/>
        <v>2</v>
      </c>
      <c r="E1871" s="2">
        <f t="shared" ref="E1871:E1934" ca="1" si="475">(RANDBETWEEN(35,45)/10)*D1871</f>
        <v>7.6</v>
      </c>
      <c r="F1871" s="2">
        <f t="shared" ref="F1871:F1934" ca="1" si="476">RANDBETWEEN(90,110)*D1871</f>
        <v>194</v>
      </c>
      <c r="G1871" s="2">
        <f t="shared" ref="G1871:G1934" ca="1" si="477">RANDBETWEEN(45,60)*D1871</f>
        <v>98</v>
      </c>
      <c r="H1871" s="2">
        <f t="shared" ref="H1871:H1934" ca="1" si="478">(RANDBETWEEN(35,45)/10)*D1871</f>
        <v>7.8</v>
      </c>
      <c r="I1871" s="2">
        <f t="shared" ref="I1871:I1934" ca="1" si="479">RANDBETWEEN(2,8)*D1871</f>
        <v>16</v>
      </c>
      <c r="J1871" s="2">
        <f t="shared" ca="1" si="468"/>
        <v>11.399999999999999</v>
      </c>
      <c r="K1871" s="2">
        <f t="shared" ca="1" si="469"/>
        <v>1.94</v>
      </c>
      <c r="L1871" s="2">
        <f t="shared" ca="1" si="470"/>
        <v>1.47</v>
      </c>
      <c r="M1871" s="2">
        <f t="shared" ca="1" si="471"/>
        <v>0.39</v>
      </c>
      <c r="N1871" s="14">
        <f t="shared" ca="1" si="472"/>
        <v>0.8</v>
      </c>
      <c r="O1871" s="2">
        <f t="shared" ca="1" si="473"/>
        <v>4.6000000000000005</v>
      </c>
      <c r="P1871" s="14">
        <f t="shared" ca="1" si="464"/>
        <v>1.4893617021276595</v>
      </c>
      <c r="Q1871" s="2">
        <f t="shared" ca="1" si="474"/>
        <v>81.914893617021278</v>
      </c>
      <c r="R1871" s="2">
        <f t="shared" ca="1" si="466"/>
        <v>86.514893617021272</v>
      </c>
      <c r="S1871" s="2">
        <v>0</v>
      </c>
      <c r="T1871" s="2">
        <v>0</v>
      </c>
      <c r="U1871" s="2">
        <v>0</v>
      </c>
      <c r="V1871" s="2">
        <v>0</v>
      </c>
      <c r="W1871" s="2">
        <f t="shared" ca="1" si="467"/>
        <v>97.914893617021278</v>
      </c>
    </row>
    <row r="1872" spans="1:23" hidden="1" x14ac:dyDescent="0.35">
      <c r="A1872" s="6" t="s">
        <v>90</v>
      </c>
      <c r="B1872" s="2" t="s">
        <v>143</v>
      </c>
      <c r="C1872" s="2" t="s">
        <v>109</v>
      </c>
      <c r="D1872" s="2">
        <f t="shared" si="465"/>
        <v>2</v>
      </c>
      <c r="E1872" s="2">
        <f t="shared" ca="1" si="475"/>
        <v>9</v>
      </c>
      <c r="F1872" s="2">
        <f t="shared" ca="1" si="476"/>
        <v>180</v>
      </c>
      <c r="G1872" s="2">
        <f t="shared" ca="1" si="477"/>
        <v>116</v>
      </c>
      <c r="H1872" s="2">
        <f t="shared" ca="1" si="478"/>
        <v>9</v>
      </c>
      <c r="I1872" s="2">
        <f t="shared" ca="1" si="479"/>
        <v>6</v>
      </c>
      <c r="J1872" s="2">
        <f t="shared" ca="1" si="468"/>
        <v>13.5</v>
      </c>
      <c r="K1872" s="2">
        <f t="shared" ca="1" si="469"/>
        <v>1.8</v>
      </c>
      <c r="L1872" s="2">
        <f t="shared" ca="1" si="470"/>
        <v>1.74</v>
      </c>
      <c r="M1872" s="2">
        <f t="shared" ca="1" si="471"/>
        <v>0.45</v>
      </c>
      <c r="N1872" s="14">
        <f t="shared" ca="1" si="472"/>
        <v>0.24</v>
      </c>
      <c r="O1872" s="2">
        <f t="shared" ca="1" si="473"/>
        <v>4.2300000000000004</v>
      </c>
      <c r="P1872" s="14">
        <f t="shared" ca="1" si="464"/>
        <v>1.2844036697247707</v>
      </c>
      <c r="Q1872" s="2">
        <f t="shared" ca="1" si="474"/>
        <v>70.642201834862391</v>
      </c>
      <c r="R1872" s="2">
        <f t="shared" ca="1" si="466"/>
        <v>74.872201834862395</v>
      </c>
      <c r="S1872" s="2">
        <v>0</v>
      </c>
      <c r="T1872" s="2">
        <v>0</v>
      </c>
      <c r="U1872" s="2">
        <v>0</v>
      </c>
      <c r="V1872" s="2">
        <v>0</v>
      </c>
      <c r="W1872" s="2">
        <f t="shared" ca="1" si="467"/>
        <v>88.372201834862395</v>
      </c>
    </row>
    <row r="1873" spans="1:23" hidden="1" x14ac:dyDescent="0.35">
      <c r="A1873" s="6" t="s">
        <v>91</v>
      </c>
      <c r="B1873" s="2" t="s">
        <v>143</v>
      </c>
      <c r="C1873" s="2" t="s">
        <v>109</v>
      </c>
      <c r="D1873" s="2">
        <f t="shared" si="465"/>
        <v>2</v>
      </c>
      <c r="E1873" s="2">
        <f t="shared" ca="1" si="475"/>
        <v>7</v>
      </c>
      <c r="F1873" s="2">
        <f t="shared" ca="1" si="476"/>
        <v>190</v>
      </c>
      <c r="G1873" s="2">
        <f t="shared" ca="1" si="477"/>
        <v>114</v>
      </c>
      <c r="H1873" s="2">
        <f t="shared" ca="1" si="478"/>
        <v>7.6</v>
      </c>
      <c r="I1873" s="2">
        <f t="shared" ca="1" si="479"/>
        <v>12</v>
      </c>
      <c r="J1873" s="2">
        <f t="shared" ca="1" si="468"/>
        <v>10.5</v>
      </c>
      <c r="K1873" s="2">
        <f t="shared" ca="1" si="469"/>
        <v>1.9000000000000001</v>
      </c>
      <c r="L1873" s="2">
        <f t="shared" ca="1" si="470"/>
        <v>1.71</v>
      </c>
      <c r="M1873" s="2">
        <f t="shared" ca="1" si="471"/>
        <v>0.38</v>
      </c>
      <c r="N1873" s="14">
        <f t="shared" ca="1" si="472"/>
        <v>0.36</v>
      </c>
      <c r="O1873" s="2">
        <f t="shared" ca="1" si="473"/>
        <v>4.3500000000000005</v>
      </c>
      <c r="P1873" s="14">
        <f t="shared" ca="1" si="464"/>
        <v>1.3023255813953489</v>
      </c>
      <c r="Q1873" s="2">
        <f t="shared" ca="1" si="474"/>
        <v>71.627906976744185</v>
      </c>
      <c r="R1873" s="2">
        <f t="shared" ca="1" si="466"/>
        <v>75.97790697674418</v>
      </c>
      <c r="S1873" s="2">
        <v>0</v>
      </c>
      <c r="T1873" s="2">
        <v>0</v>
      </c>
      <c r="U1873" s="2">
        <v>0</v>
      </c>
      <c r="V1873" s="2">
        <v>0</v>
      </c>
      <c r="W1873" s="2">
        <f t="shared" ca="1" si="467"/>
        <v>86.47790697674418</v>
      </c>
    </row>
    <row r="1874" spans="1:23" hidden="1" x14ac:dyDescent="0.35">
      <c r="A1874" s="6" t="s">
        <v>92</v>
      </c>
      <c r="B1874" s="2" t="s">
        <v>143</v>
      </c>
      <c r="C1874" s="2" t="s">
        <v>109</v>
      </c>
      <c r="D1874" s="2">
        <f t="shared" si="465"/>
        <v>2</v>
      </c>
      <c r="E1874" s="2">
        <f t="shared" ca="1" si="475"/>
        <v>8.1999999999999993</v>
      </c>
      <c r="F1874" s="2">
        <f t="shared" ca="1" si="476"/>
        <v>180</v>
      </c>
      <c r="G1874" s="2">
        <f t="shared" ca="1" si="477"/>
        <v>116</v>
      </c>
      <c r="H1874" s="2">
        <f t="shared" ca="1" si="478"/>
        <v>9</v>
      </c>
      <c r="I1874" s="2">
        <f t="shared" ca="1" si="479"/>
        <v>8</v>
      </c>
      <c r="J1874" s="2">
        <f t="shared" ca="1" si="468"/>
        <v>12.299999999999999</v>
      </c>
      <c r="K1874" s="2">
        <f t="shared" ca="1" si="469"/>
        <v>1.8</v>
      </c>
      <c r="L1874" s="2">
        <f t="shared" ca="1" si="470"/>
        <v>1.74</v>
      </c>
      <c r="M1874" s="2">
        <f t="shared" ca="1" si="471"/>
        <v>0.45</v>
      </c>
      <c r="N1874" s="14">
        <f t="shared" ca="1" si="472"/>
        <v>0.32</v>
      </c>
      <c r="O1874" s="2">
        <f t="shared" ca="1" si="473"/>
        <v>4.3100000000000005</v>
      </c>
      <c r="P1874" s="14">
        <f t="shared" ca="1" si="464"/>
        <v>1.3333333333333333</v>
      </c>
      <c r="Q1874" s="2">
        <f t="shared" ca="1" si="474"/>
        <v>73.333333333333329</v>
      </c>
      <c r="R1874" s="2">
        <f t="shared" ca="1" si="466"/>
        <v>77.643333333333331</v>
      </c>
      <c r="S1874" s="2">
        <v>0</v>
      </c>
      <c r="T1874" s="2">
        <v>0</v>
      </c>
      <c r="U1874" s="2">
        <v>0</v>
      </c>
      <c r="V1874" s="2">
        <v>0</v>
      </c>
      <c r="W1874" s="2">
        <f t="shared" ca="1" si="467"/>
        <v>89.943333333333328</v>
      </c>
    </row>
    <row r="1875" spans="1:23" hidden="1" x14ac:dyDescent="0.35">
      <c r="A1875" s="6" t="s">
        <v>93</v>
      </c>
      <c r="B1875" s="2" t="s">
        <v>143</v>
      </c>
      <c r="C1875" s="2" t="s">
        <v>109</v>
      </c>
      <c r="D1875" s="2">
        <f t="shared" si="465"/>
        <v>2</v>
      </c>
      <c r="E1875" s="2">
        <f t="shared" ca="1" si="475"/>
        <v>7.8</v>
      </c>
      <c r="F1875" s="2">
        <f t="shared" ca="1" si="476"/>
        <v>206</v>
      </c>
      <c r="G1875" s="2">
        <f t="shared" ca="1" si="477"/>
        <v>116</v>
      </c>
      <c r="H1875" s="2">
        <f t="shared" ca="1" si="478"/>
        <v>7.2</v>
      </c>
      <c r="I1875" s="2">
        <f t="shared" ca="1" si="479"/>
        <v>6</v>
      </c>
      <c r="J1875" s="2">
        <f t="shared" ca="1" si="468"/>
        <v>11.7</v>
      </c>
      <c r="K1875" s="2">
        <f t="shared" ca="1" si="469"/>
        <v>2.06</v>
      </c>
      <c r="L1875" s="2">
        <f t="shared" ca="1" si="470"/>
        <v>1.74</v>
      </c>
      <c r="M1875" s="2">
        <f t="shared" ca="1" si="471"/>
        <v>0.36000000000000004</v>
      </c>
      <c r="N1875" s="14">
        <f t="shared" ca="1" si="472"/>
        <v>0.18</v>
      </c>
      <c r="O1875" s="2">
        <f t="shared" ca="1" si="473"/>
        <v>4.34</v>
      </c>
      <c r="P1875" s="14">
        <f t="shared" ca="1" si="464"/>
        <v>1.2669683257918551</v>
      </c>
      <c r="Q1875" s="2">
        <f t="shared" ca="1" si="474"/>
        <v>69.68325791855203</v>
      </c>
      <c r="R1875" s="2">
        <f t="shared" ca="1" si="466"/>
        <v>74.023257918552034</v>
      </c>
      <c r="S1875" s="2">
        <v>0</v>
      </c>
      <c r="T1875" s="2">
        <v>0</v>
      </c>
      <c r="U1875" s="2">
        <v>0</v>
      </c>
      <c r="V1875" s="2">
        <v>0</v>
      </c>
      <c r="W1875" s="2">
        <f t="shared" ca="1" si="467"/>
        <v>85.723257918552036</v>
      </c>
    </row>
    <row r="1876" spans="1:23" hidden="1" x14ac:dyDescent="0.35">
      <c r="A1876" s="6" t="s">
        <v>94</v>
      </c>
      <c r="B1876" s="2" t="s">
        <v>143</v>
      </c>
      <c r="C1876" s="2" t="s">
        <v>109</v>
      </c>
      <c r="D1876" s="2">
        <f t="shared" si="465"/>
        <v>2</v>
      </c>
      <c r="E1876" s="2">
        <f t="shared" ca="1" si="475"/>
        <v>8</v>
      </c>
      <c r="F1876" s="2">
        <f t="shared" ca="1" si="476"/>
        <v>192</v>
      </c>
      <c r="G1876" s="2">
        <f t="shared" ca="1" si="477"/>
        <v>118</v>
      </c>
      <c r="H1876" s="2">
        <f t="shared" ca="1" si="478"/>
        <v>7.2</v>
      </c>
      <c r="I1876" s="2">
        <f t="shared" ca="1" si="479"/>
        <v>12</v>
      </c>
      <c r="J1876" s="2">
        <f t="shared" ca="1" si="468"/>
        <v>12</v>
      </c>
      <c r="K1876" s="2">
        <f t="shared" ca="1" si="469"/>
        <v>1.92</v>
      </c>
      <c r="L1876" s="2">
        <f t="shared" ca="1" si="470"/>
        <v>1.77</v>
      </c>
      <c r="M1876" s="2">
        <f t="shared" ca="1" si="471"/>
        <v>0.36000000000000004</v>
      </c>
      <c r="N1876" s="14">
        <f t="shared" ca="1" si="472"/>
        <v>0.36</v>
      </c>
      <c r="O1876" s="2">
        <f t="shared" ca="1" si="473"/>
        <v>4.41</v>
      </c>
      <c r="P1876" s="14">
        <f t="shared" ca="1" si="464"/>
        <v>1.6766467065868262</v>
      </c>
      <c r="Q1876" s="2">
        <f t="shared" ca="1" si="474"/>
        <v>92.215568862275447</v>
      </c>
      <c r="R1876" s="2">
        <f t="shared" ca="1" si="466"/>
        <v>96.625568862275443</v>
      </c>
      <c r="S1876" s="2">
        <v>0</v>
      </c>
      <c r="T1876" s="2">
        <v>0</v>
      </c>
      <c r="U1876" s="2">
        <v>0</v>
      </c>
      <c r="V1876" s="2">
        <v>0</v>
      </c>
      <c r="W1876" s="2">
        <f t="shared" ca="1" si="467"/>
        <v>108.62556886227544</v>
      </c>
    </row>
    <row r="1877" spans="1:23" x14ac:dyDescent="0.35">
      <c r="A1877" s="6" t="s">
        <v>95</v>
      </c>
      <c r="B1877" s="2" t="s">
        <v>143</v>
      </c>
      <c r="C1877" s="2" t="s">
        <v>109</v>
      </c>
      <c r="D1877" s="2">
        <f t="shared" si="465"/>
        <v>2</v>
      </c>
      <c r="E1877" s="2">
        <f t="shared" ca="1" si="475"/>
        <v>7</v>
      </c>
      <c r="F1877" s="2">
        <f t="shared" ca="1" si="476"/>
        <v>190</v>
      </c>
      <c r="G1877" s="2">
        <f t="shared" ca="1" si="477"/>
        <v>106</v>
      </c>
      <c r="H1877" s="2">
        <f t="shared" ca="1" si="478"/>
        <v>8.4</v>
      </c>
      <c r="I1877" s="2">
        <f t="shared" ca="1" si="479"/>
        <v>6</v>
      </c>
      <c r="J1877" s="2">
        <f t="shared" ca="1" si="468"/>
        <v>10.5</v>
      </c>
      <c r="K1877" s="2">
        <f t="shared" ca="1" si="469"/>
        <v>1.9000000000000001</v>
      </c>
      <c r="L1877" s="2">
        <f t="shared" ca="1" si="470"/>
        <v>1.5899999999999999</v>
      </c>
      <c r="M1877" s="2">
        <f t="shared" ca="1" si="471"/>
        <v>0.42000000000000004</v>
      </c>
      <c r="N1877" s="14">
        <f t="shared" ca="1" si="472"/>
        <v>0.18</v>
      </c>
      <c r="O1877" s="2">
        <f t="shared" ca="1" si="473"/>
        <v>4.09</v>
      </c>
      <c r="P1877" s="14">
        <f t="shared" ca="1" si="464"/>
        <v>1.5469613259668509</v>
      </c>
      <c r="Q1877" s="2">
        <f t="shared" ca="1" si="474"/>
        <v>85.082872928176798</v>
      </c>
      <c r="R1877" s="2">
        <f t="shared" ca="1" si="466"/>
        <v>89.172872928176801</v>
      </c>
      <c r="S1877" s="2">
        <v>0</v>
      </c>
      <c r="T1877" s="2">
        <v>0</v>
      </c>
      <c r="U1877" s="2">
        <v>0</v>
      </c>
      <c r="V1877" s="2">
        <v>0</v>
      </c>
      <c r="W1877" s="2">
        <f t="shared" ca="1" si="467"/>
        <v>99.672872928176801</v>
      </c>
    </row>
    <row r="1878" spans="1:23" hidden="1" x14ac:dyDescent="0.35">
      <c r="A1878" s="6" t="s">
        <v>96</v>
      </c>
      <c r="B1878" s="2" t="s">
        <v>143</v>
      </c>
      <c r="C1878" s="2" t="s">
        <v>109</v>
      </c>
      <c r="D1878" s="2">
        <f t="shared" si="465"/>
        <v>2</v>
      </c>
      <c r="E1878" s="2">
        <f t="shared" ca="1" si="475"/>
        <v>7.4</v>
      </c>
      <c r="F1878" s="2">
        <f t="shared" ca="1" si="476"/>
        <v>216</v>
      </c>
      <c r="G1878" s="2">
        <f t="shared" ca="1" si="477"/>
        <v>108</v>
      </c>
      <c r="H1878" s="2">
        <f t="shared" ca="1" si="478"/>
        <v>7.2</v>
      </c>
      <c r="I1878" s="2">
        <f t="shared" ca="1" si="479"/>
        <v>6</v>
      </c>
      <c r="J1878" s="2">
        <f t="shared" ca="1" si="468"/>
        <v>11.100000000000001</v>
      </c>
      <c r="K1878" s="2">
        <f t="shared" ca="1" si="469"/>
        <v>2.16</v>
      </c>
      <c r="L1878" s="2">
        <f t="shared" ca="1" si="470"/>
        <v>1.6199999999999999</v>
      </c>
      <c r="M1878" s="2">
        <f t="shared" ca="1" si="471"/>
        <v>0.36000000000000004</v>
      </c>
      <c r="N1878" s="14">
        <f t="shared" ca="1" si="472"/>
        <v>0.18</v>
      </c>
      <c r="O1878" s="2">
        <f t="shared" ca="1" si="473"/>
        <v>4.32</v>
      </c>
      <c r="P1878" s="14">
        <f t="shared" ca="1" si="464"/>
        <v>1.6568047337278107</v>
      </c>
      <c r="Q1878" s="2">
        <f t="shared" ca="1" si="474"/>
        <v>91.124260355029591</v>
      </c>
      <c r="R1878" s="2">
        <f t="shared" ca="1" si="466"/>
        <v>95.444260355029598</v>
      </c>
      <c r="S1878" s="2">
        <v>0</v>
      </c>
      <c r="T1878" s="2">
        <v>0</v>
      </c>
      <c r="U1878" s="2">
        <v>0</v>
      </c>
      <c r="V1878" s="2">
        <v>0</v>
      </c>
      <c r="W1878" s="2">
        <f t="shared" ca="1" si="467"/>
        <v>106.54426035502959</v>
      </c>
    </row>
    <row r="1879" spans="1:23" hidden="1" x14ac:dyDescent="0.35">
      <c r="A1879" s="6" t="s">
        <v>97</v>
      </c>
      <c r="B1879" s="2" t="s">
        <v>143</v>
      </c>
      <c r="C1879" s="2" t="s">
        <v>109</v>
      </c>
      <c r="D1879" s="2">
        <f t="shared" si="465"/>
        <v>2</v>
      </c>
      <c r="E1879" s="2">
        <f t="shared" ca="1" si="475"/>
        <v>8.6</v>
      </c>
      <c r="F1879" s="2">
        <f t="shared" ca="1" si="476"/>
        <v>192</v>
      </c>
      <c r="G1879" s="2">
        <f t="shared" ca="1" si="477"/>
        <v>100</v>
      </c>
      <c r="H1879" s="2">
        <f t="shared" ca="1" si="478"/>
        <v>8.4</v>
      </c>
      <c r="I1879" s="2">
        <f t="shared" ca="1" si="479"/>
        <v>12</v>
      </c>
      <c r="J1879" s="2">
        <f t="shared" ca="1" si="468"/>
        <v>12.899999999999999</v>
      </c>
      <c r="K1879" s="2">
        <f t="shared" ca="1" si="469"/>
        <v>1.92</v>
      </c>
      <c r="L1879" s="2">
        <f t="shared" ca="1" si="470"/>
        <v>1.5</v>
      </c>
      <c r="M1879" s="2">
        <f t="shared" ca="1" si="471"/>
        <v>0.42000000000000004</v>
      </c>
      <c r="N1879" s="14">
        <f t="shared" ca="1" si="472"/>
        <v>0.60000000000000009</v>
      </c>
      <c r="O1879" s="2">
        <f t="shared" ca="1" si="473"/>
        <v>4.4399999999999995</v>
      </c>
      <c r="P1879" s="14">
        <f t="shared" ca="1" si="464"/>
        <v>1.5909090909090908</v>
      </c>
      <c r="Q1879" s="2">
        <f t="shared" ca="1" si="474"/>
        <v>87.5</v>
      </c>
      <c r="R1879" s="2">
        <f t="shared" ca="1" si="466"/>
        <v>91.94</v>
      </c>
      <c r="S1879" s="2">
        <v>0</v>
      </c>
      <c r="T1879" s="2">
        <v>0</v>
      </c>
      <c r="U1879" s="2">
        <v>0</v>
      </c>
      <c r="V1879" s="2">
        <v>0</v>
      </c>
      <c r="W1879" s="2">
        <f t="shared" ca="1" si="467"/>
        <v>104.84</v>
      </c>
    </row>
    <row r="1880" spans="1:23" hidden="1" x14ac:dyDescent="0.35">
      <c r="A1880" s="6" t="s">
        <v>74</v>
      </c>
      <c r="B1880" s="2" t="s">
        <v>144</v>
      </c>
      <c r="C1880" s="2" t="s">
        <v>109</v>
      </c>
      <c r="D1880" s="2">
        <f t="shared" si="465"/>
        <v>2</v>
      </c>
      <c r="E1880" s="2">
        <f t="shared" ca="1" si="475"/>
        <v>7</v>
      </c>
      <c r="F1880" s="2">
        <f t="shared" ca="1" si="476"/>
        <v>208</v>
      </c>
      <c r="G1880" s="2">
        <f t="shared" ca="1" si="477"/>
        <v>98</v>
      </c>
      <c r="H1880" s="2">
        <f t="shared" ca="1" si="478"/>
        <v>8.8000000000000007</v>
      </c>
      <c r="I1880" s="2">
        <f t="shared" ca="1" si="479"/>
        <v>10</v>
      </c>
      <c r="J1880" s="2">
        <f t="shared" ca="1" si="468"/>
        <v>10.5</v>
      </c>
      <c r="K1880" s="2">
        <f t="shared" ca="1" si="469"/>
        <v>2.08</v>
      </c>
      <c r="L1880" s="2">
        <f t="shared" ca="1" si="470"/>
        <v>1.47</v>
      </c>
      <c r="M1880" s="2">
        <f t="shared" ca="1" si="471"/>
        <v>0.44000000000000006</v>
      </c>
      <c r="N1880" s="14">
        <f t="shared" ca="1" si="472"/>
        <v>0.3</v>
      </c>
      <c r="O1880" s="2">
        <f t="shared" ca="1" si="473"/>
        <v>4.29</v>
      </c>
      <c r="P1880" s="14">
        <f t="shared" ca="1" si="464"/>
        <v>1.3397129186602872</v>
      </c>
      <c r="Q1880" s="2">
        <f t="shared" ca="1" si="474"/>
        <v>73.684210526315795</v>
      </c>
      <c r="R1880" s="2">
        <f t="shared" ca="1" si="466"/>
        <v>77.974210526315801</v>
      </c>
      <c r="S1880" s="2">
        <v>0</v>
      </c>
      <c r="T1880" s="2">
        <v>0</v>
      </c>
      <c r="U1880" s="2">
        <v>0</v>
      </c>
      <c r="V1880" s="2">
        <v>0</v>
      </c>
      <c r="W1880" s="2">
        <f t="shared" ca="1" si="467"/>
        <v>88.474210526315801</v>
      </c>
    </row>
    <row r="1881" spans="1:23" hidden="1" x14ac:dyDescent="0.35">
      <c r="A1881" s="6" t="s">
        <v>75</v>
      </c>
      <c r="B1881" s="2" t="s">
        <v>144</v>
      </c>
      <c r="C1881" s="2" t="s">
        <v>109</v>
      </c>
      <c r="D1881" s="2">
        <f t="shared" si="465"/>
        <v>2</v>
      </c>
      <c r="E1881" s="2">
        <f t="shared" ca="1" si="475"/>
        <v>8.1999999999999993</v>
      </c>
      <c r="F1881" s="2">
        <f t="shared" ca="1" si="476"/>
        <v>186</v>
      </c>
      <c r="G1881" s="2">
        <f t="shared" ca="1" si="477"/>
        <v>104</v>
      </c>
      <c r="H1881" s="2">
        <f t="shared" ca="1" si="478"/>
        <v>8.6</v>
      </c>
      <c r="I1881" s="2">
        <f t="shared" ca="1" si="479"/>
        <v>6</v>
      </c>
      <c r="J1881" s="2">
        <f t="shared" ca="1" si="468"/>
        <v>12.299999999999999</v>
      </c>
      <c r="K1881" s="2">
        <f t="shared" ca="1" si="469"/>
        <v>1.86</v>
      </c>
      <c r="L1881" s="2">
        <f t="shared" ca="1" si="470"/>
        <v>1.56</v>
      </c>
      <c r="M1881" s="2">
        <f t="shared" ca="1" si="471"/>
        <v>0.43</v>
      </c>
      <c r="N1881" s="14">
        <f t="shared" ca="1" si="472"/>
        <v>0.24</v>
      </c>
      <c r="O1881" s="2">
        <f t="shared" ca="1" si="473"/>
        <v>4.09</v>
      </c>
      <c r="P1881" s="14">
        <f t="shared" ca="1" si="464"/>
        <v>1.3023255813953489</v>
      </c>
      <c r="Q1881" s="2">
        <f t="shared" ca="1" si="474"/>
        <v>71.627906976744185</v>
      </c>
      <c r="R1881" s="2">
        <f t="shared" ca="1" si="466"/>
        <v>75.717906976744189</v>
      </c>
      <c r="S1881" s="2">
        <v>0</v>
      </c>
      <c r="T1881" s="2">
        <v>0</v>
      </c>
      <c r="U1881" s="2">
        <v>0</v>
      </c>
      <c r="V1881" s="2">
        <v>0</v>
      </c>
      <c r="W1881" s="2">
        <f t="shared" ca="1" si="467"/>
        <v>88.017906976744186</v>
      </c>
    </row>
    <row r="1882" spans="1:23" hidden="1" x14ac:dyDescent="0.35">
      <c r="A1882" s="6" t="s">
        <v>76</v>
      </c>
      <c r="B1882" s="2" t="s">
        <v>144</v>
      </c>
      <c r="C1882" s="2" t="s">
        <v>109</v>
      </c>
      <c r="D1882" s="2">
        <f t="shared" si="465"/>
        <v>2</v>
      </c>
      <c r="E1882" s="2">
        <f t="shared" ca="1" si="475"/>
        <v>8.6</v>
      </c>
      <c r="F1882" s="2">
        <f t="shared" ca="1" si="476"/>
        <v>220</v>
      </c>
      <c r="G1882" s="2">
        <f t="shared" ca="1" si="477"/>
        <v>106</v>
      </c>
      <c r="H1882" s="2">
        <f t="shared" ca="1" si="478"/>
        <v>7.6</v>
      </c>
      <c r="I1882" s="2">
        <f t="shared" ca="1" si="479"/>
        <v>6</v>
      </c>
      <c r="J1882" s="2">
        <f t="shared" ca="1" si="468"/>
        <v>12.899999999999999</v>
      </c>
      <c r="K1882" s="2">
        <f t="shared" ca="1" si="469"/>
        <v>2.2000000000000002</v>
      </c>
      <c r="L1882" s="2">
        <f t="shared" ca="1" si="470"/>
        <v>1.5899999999999999</v>
      </c>
      <c r="M1882" s="2">
        <f t="shared" ca="1" si="471"/>
        <v>0.38</v>
      </c>
      <c r="N1882" s="14">
        <f t="shared" ca="1" si="472"/>
        <v>0.12</v>
      </c>
      <c r="O1882" s="2">
        <f t="shared" ca="1" si="473"/>
        <v>4.29</v>
      </c>
      <c r="P1882" s="14">
        <f t="shared" ca="1" si="464"/>
        <v>1.2844036697247707</v>
      </c>
      <c r="Q1882" s="2">
        <f t="shared" ca="1" si="474"/>
        <v>70.642201834862391</v>
      </c>
      <c r="R1882" s="2">
        <f t="shared" ca="1" si="466"/>
        <v>74.932201834862397</v>
      </c>
      <c r="S1882" s="2">
        <v>0</v>
      </c>
      <c r="T1882" s="2">
        <v>0</v>
      </c>
      <c r="U1882" s="2">
        <v>0</v>
      </c>
      <c r="V1882" s="2">
        <v>0</v>
      </c>
      <c r="W1882" s="2">
        <f t="shared" ca="1" si="467"/>
        <v>87.832201834862389</v>
      </c>
    </row>
    <row r="1883" spans="1:23" hidden="1" x14ac:dyDescent="0.35">
      <c r="A1883" s="6" t="s">
        <v>77</v>
      </c>
      <c r="B1883" s="2" t="s">
        <v>144</v>
      </c>
      <c r="C1883" s="2" t="s">
        <v>109</v>
      </c>
      <c r="D1883" s="2">
        <f t="shared" si="465"/>
        <v>2</v>
      </c>
      <c r="E1883" s="2">
        <f t="shared" ca="1" si="475"/>
        <v>7.2</v>
      </c>
      <c r="F1883" s="2">
        <f t="shared" ca="1" si="476"/>
        <v>210</v>
      </c>
      <c r="G1883" s="2">
        <f t="shared" ca="1" si="477"/>
        <v>100</v>
      </c>
      <c r="H1883" s="2">
        <f t="shared" ca="1" si="478"/>
        <v>7.6</v>
      </c>
      <c r="I1883" s="2">
        <f t="shared" ca="1" si="479"/>
        <v>14</v>
      </c>
      <c r="J1883" s="2">
        <f t="shared" ca="1" si="468"/>
        <v>10.8</v>
      </c>
      <c r="K1883" s="2">
        <f t="shared" ca="1" si="469"/>
        <v>2.1</v>
      </c>
      <c r="L1883" s="2">
        <f t="shared" ca="1" si="470"/>
        <v>1.5</v>
      </c>
      <c r="M1883" s="2">
        <f t="shared" ca="1" si="471"/>
        <v>0.38</v>
      </c>
      <c r="N1883" s="14">
        <f t="shared" ca="1" si="472"/>
        <v>0.56000000000000005</v>
      </c>
      <c r="O1883" s="2">
        <f t="shared" ca="1" si="473"/>
        <v>4.54</v>
      </c>
      <c r="P1883" s="14">
        <f t="shared" ca="1" si="464"/>
        <v>1.320754716981132</v>
      </c>
      <c r="Q1883" s="2">
        <f t="shared" ca="1" si="474"/>
        <v>72.641509433962256</v>
      </c>
      <c r="R1883" s="2">
        <f t="shared" ca="1" si="466"/>
        <v>77.181509433962262</v>
      </c>
      <c r="S1883" s="2">
        <v>0</v>
      </c>
      <c r="T1883" s="2">
        <v>0</v>
      </c>
      <c r="U1883" s="2">
        <v>0</v>
      </c>
      <c r="V1883" s="2">
        <v>0</v>
      </c>
      <c r="W1883" s="2">
        <f t="shared" ca="1" si="467"/>
        <v>87.981509433962259</v>
      </c>
    </row>
    <row r="1884" spans="1:23" hidden="1" x14ac:dyDescent="0.35">
      <c r="A1884" s="6" t="s">
        <v>78</v>
      </c>
      <c r="B1884" s="2" t="s">
        <v>144</v>
      </c>
      <c r="C1884" s="2" t="s">
        <v>109</v>
      </c>
      <c r="D1884" s="2">
        <f t="shared" si="465"/>
        <v>2</v>
      </c>
      <c r="E1884" s="2">
        <f t="shared" ca="1" si="475"/>
        <v>7</v>
      </c>
      <c r="F1884" s="2">
        <f t="shared" ca="1" si="476"/>
        <v>212</v>
      </c>
      <c r="G1884" s="2">
        <f t="shared" ca="1" si="477"/>
        <v>104</v>
      </c>
      <c r="H1884" s="2">
        <f t="shared" ca="1" si="478"/>
        <v>7.2</v>
      </c>
      <c r="I1884" s="2">
        <f t="shared" ca="1" si="479"/>
        <v>14</v>
      </c>
      <c r="J1884" s="2">
        <f t="shared" ca="1" si="468"/>
        <v>10.5</v>
      </c>
      <c r="K1884" s="2">
        <f t="shared" ca="1" si="469"/>
        <v>2.12</v>
      </c>
      <c r="L1884" s="2">
        <f t="shared" ca="1" si="470"/>
        <v>1.56</v>
      </c>
      <c r="M1884" s="2">
        <f t="shared" ca="1" si="471"/>
        <v>0.36000000000000004</v>
      </c>
      <c r="N1884" s="14">
        <f t="shared" ca="1" si="472"/>
        <v>0.28000000000000003</v>
      </c>
      <c r="O1884" s="2">
        <f t="shared" ca="1" si="473"/>
        <v>4.32</v>
      </c>
      <c r="P1884" s="14">
        <f t="shared" ca="1" si="464"/>
        <v>1.3397129186602872</v>
      </c>
      <c r="Q1884" s="2">
        <f t="shared" ca="1" si="474"/>
        <v>73.684210526315795</v>
      </c>
      <c r="R1884" s="2">
        <f t="shared" ca="1" si="466"/>
        <v>78.004210526315802</v>
      </c>
      <c r="S1884" s="2">
        <v>0</v>
      </c>
      <c r="T1884" s="2">
        <v>0</v>
      </c>
      <c r="U1884" s="2">
        <v>0</v>
      </c>
      <c r="V1884" s="2">
        <v>0</v>
      </c>
      <c r="W1884" s="2">
        <f t="shared" ca="1" si="467"/>
        <v>88.504210526315802</v>
      </c>
    </row>
    <row r="1885" spans="1:23" hidden="1" x14ac:dyDescent="0.35">
      <c r="A1885" s="6" t="s">
        <v>79</v>
      </c>
      <c r="B1885" s="2" t="s">
        <v>144</v>
      </c>
      <c r="C1885" s="2" t="s">
        <v>109</v>
      </c>
      <c r="D1885" s="2">
        <f t="shared" si="465"/>
        <v>2</v>
      </c>
      <c r="E1885" s="2">
        <f t="shared" ca="1" si="475"/>
        <v>7.2</v>
      </c>
      <c r="F1885" s="2">
        <f t="shared" ca="1" si="476"/>
        <v>218</v>
      </c>
      <c r="G1885" s="2">
        <f t="shared" ca="1" si="477"/>
        <v>90</v>
      </c>
      <c r="H1885" s="2">
        <f t="shared" ca="1" si="478"/>
        <v>7.6</v>
      </c>
      <c r="I1885" s="2">
        <f t="shared" ca="1" si="479"/>
        <v>6</v>
      </c>
      <c r="J1885" s="2">
        <f t="shared" ca="1" si="468"/>
        <v>10.8</v>
      </c>
      <c r="K1885" s="2">
        <f t="shared" ca="1" si="469"/>
        <v>2.1800000000000002</v>
      </c>
      <c r="L1885" s="2">
        <f t="shared" ca="1" si="470"/>
        <v>1.3499999999999999</v>
      </c>
      <c r="M1885" s="2">
        <f t="shared" ca="1" si="471"/>
        <v>0.38</v>
      </c>
      <c r="N1885" s="14">
        <f t="shared" ca="1" si="472"/>
        <v>0.30000000000000004</v>
      </c>
      <c r="O1885" s="2">
        <f t="shared" ca="1" si="473"/>
        <v>4.21</v>
      </c>
      <c r="P1885" s="14">
        <f t="shared" ca="1" si="464"/>
        <v>1.4141414141414141</v>
      </c>
      <c r="Q1885" s="2">
        <f t="shared" ca="1" si="474"/>
        <v>77.777777777777771</v>
      </c>
      <c r="R1885" s="2">
        <f t="shared" ca="1" si="466"/>
        <v>81.987777777777765</v>
      </c>
      <c r="S1885" s="2">
        <v>0</v>
      </c>
      <c r="T1885" s="2">
        <v>0</v>
      </c>
      <c r="U1885" s="2">
        <v>0</v>
      </c>
      <c r="V1885" s="2">
        <v>0</v>
      </c>
      <c r="W1885" s="2">
        <f t="shared" ca="1" si="467"/>
        <v>92.787777777777762</v>
      </c>
    </row>
    <row r="1886" spans="1:23" hidden="1" x14ac:dyDescent="0.35">
      <c r="A1886" s="6" t="s">
        <v>80</v>
      </c>
      <c r="B1886" s="2" t="s">
        <v>144</v>
      </c>
      <c r="C1886" s="2" t="s">
        <v>109</v>
      </c>
      <c r="D1886" s="2">
        <f t="shared" si="465"/>
        <v>2</v>
      </c>
      <c r="E1886" s="2">
        <f t="shared" ca="1" si="475"/>
        <v>8.1999999999999993</v>
      </c>
      <c r="F1886" s="2">
        <f t="shared" ca="1" si="476"/>
        <v>200</v>
      </c>
      <c r="G1886" s="2">
        <f t="shared" ca="1" si="477"/>
        <v>114</v>
      </c>
      <c r="H1886" s="2">
        <f t="shared" ca="1" si="478"/>
        <v>9</v>
      </c>
      <c r="I1886" s="2">
        <f t="shared" ca="1" si="479"/>
        <v>12</v>
      </c>
      <c r="J1886" s="2">
        <f t="shared" ca="1" si="468"/>
        <v>12.299999999999999</v>
      </c>
      <c r="K1886" s="2">
        <f t="shared" ca="1" si="469"/>
        <v>2</v>
      </c>
      <c r="L1886" s="2">
        <f t="shared" ca="1" si="470"/>
        <v>1.71</v>
      </c>
      <c r="M1886" s="2">
        <f t="shared" ca="1" si="471"/>
        <v>0.45</v>
      </c>
      <c r="N1886" s="14">
        <f t="shared" ca="1" si="472"/>
        <v>0.36</v>
      </c>
      <c r="O1886" s="2">
        <f t="shared" ca="1" si="473"/>
        <v>4.5200000000000005</v>
      </c>
      <c r="P1886" s="14">
        <f t="shared" ca="1" si="464"/>
        <v>1.4432989690721649</v>
      </c>
      <c r="Q1886" s="2">
        <f t="shared" ca="1" si="474"/>
        <v>79.381443298969074</v>
      </c>
      <c r="R1886" s="2">
        <f t="shared" ca="1" si="466"/>
        <v>83.90144329896907</v>
      </c>
      <c r="S1886" s="2">
        <v>0</v>
      </c>
      <c r="T1886" s="2">
        <v>0</v>
      </c>
      <c r="U1886" s="2">
        <v>0</v>
      </c>
      <c r="V1886" s="2">
        <v>0</v>
      </c>
      <c r="W1886" s="2">
        <f t="shared" ca="1" si="467"/>
        <v>96.201443298969068</v>
      </c>
    </row>
    <row r="1887" spans="1:23" hidden="1" x14ac:dyDescent="0.35">
      <c r="A1887" s="6" t="s">
        <v>81</v>
      </c>
      <c r="B1887" s="2" t="s">
        <v>144</v>
      </c>
      <c r="C1887" s="2" t="s">
        <v>109</v>
      </c>
      <c r="D1887" s="2">
        <f t="shared" si="465"/>
        <v>2</v>
      </c>
      <c r="E1887" s="2">
        <f t="shared" ca="1" si="475"/>
        <v>8.6</v>
      </c>
      <c r="F1887" s="2">
        <f t="shared" ca="1" si="476"/>
        <v>218</v>
      </c>
      <c r="G1887" s="2">
        <f t="shared" ca="1" si="477"/>
        <v>116</v>
      </c>
      <c r="H1887" s="2">
        <f t="shared" ca="1" si="478"/>
        <v>7</v>
      </c>
      <c r="I1887" s="2">
        <f t="shared" ca="1" si="479"/>
        <v>14</v>
      </c>
      <c r="J1887" s="2">
        <f t="shared" ca="1" si="468"/>
        <v>12.899999999999999</v>
      </c>
      <c r="K1887" s="2">
        <f t="shared" ca="1" si="469"/>
        <v>2.1800000000000002</v>
      </c>
      <c r="L1887" s="2">
        <f t="shared" ca="1" si="470"/>
        <v>1.74</v>
      </c>
      <c r="M1887" s="2">
        <f t="shared" ca="1" si="471"/>
        <v>0.35000000000000003</v>
      </c>
      <c r="N1887" s="14">
        <f t="shared" ca="1" si="472"/>
        <v>0.28000000000000003</v>
      </c>
      <c r="O1887" s="2">
        <f t="shared" ca="1" si="473"/>
        <v>4.55</v>
      </c>
      <c r="P1887" s="14">
        <f t="shared" ca="1" si="464"/>
        <v>1.222707423580786</v>
      </c>
      <c r="Q1887" s="2">
        <f t="shared" ca="1" si="474"/>
        <v>67.248908296943227</v>
      </c>
      <c r="R1887" s="2">
        <f t="shared" ca="1" si="466"/>
        <v>71.798908296943225</v>
      </c>
      <c r="S1887" s="2">
        <v>0</v>
      </c>
      <c r="T1887" s="2">
        <v>0</v>
      </c>
      <c r="U1887" s="2">
        <v>0</v>
      </c>
      <c r="V1887" s="2">
        <v>0</v>
      </c>
      <c r="W1887" s="2">
        <f t="shared" ca="1" si="467"/>
        <v>84.698908296943216</v>
      </c>
    </row>
    <row r="1888" spans="1:23" hidden="1" x14ac:dyDescent="0.35">
      <c r="A1888" s="6" t="s">
        <v>82</v>
      </c>
      <c r="B1888" s="2" t="s">
        <v>144</v>
      </c>
      <c r="C1888" s="2" t="s">
        <v>109</v>
      </c>
      <c r="D1888" s="2">
        <f t="shared" si="465"/>
        <v>2</v>
      </c>
      <c r="E1888" s="2">
        <f t="shared" ca="1" si="475"/>
        <v>8</v>
      </c>
      <c r="F1888" s="2">
        <f t="shared" ca="1" si="476"/>
        <v>184</v>
      </c>
      <c r="G1888" s="2">
        <f t="shared" ca="1" si="477"/>
        <v>90</v>
      </c>
      <c r="H1888" s="2">
        <f t="shared" ca="1" si="478"/>
        <v>7.4</v>
      </c>
      <c r="I1888" s="2">
        <f t="shared" ca="1" si="479"/>
        <v>10</v>
      </c>
      <c r="J1888" s="2">
        <f t="shared" ca="1" si="468"/>
        <v>12</v>
      </c>
      <c r="K1888" s="2">
        <f t="shared" ca="1" si="469"/>
        <v>1.84</v>
      </c>
      <c r="L1888" s="2">
        <f t="shared" ca="1" si="470"/>
        <v>1.3499999999999999</v>
      </c>
      <c r="M1888" s="2">
        <f t="shared" ca="1" si="471"/>
        <v>0.37000000000000005</v>
      </c>
      <c r="N1888" s="14">
        <f t="shared" ca="1" si="472"/>
        <v>0.4</v>
      </c>
      <c r="O1888" s="2">
        <f t="shared" ca="1" si="473"/>
        <v>3.96</v>
      </c>
      <c r="P1888" s="14">
        <f t="shared" ca="1" si="464"/>
        <v>1.5384615384615385</v>
      </c>
      <c r="Q1888" s="2">
        <f t="shared" ca="1" si="474"/>
        <v>84.615384615384613</v>
      </c>
      <c r="R1888" s="2">
        <f t="shared" ca="1" si="466"/>
        <v>88.575384615384607</v>
      </c>
      <c r="S1888" s="2">
        <v>0</v>
      </c>
      <c r="T1888" s="2">
        <v>0</v>
      </c>
      <c r="U1888" s="2">
        <v>0</v>
      </c>
      <c r="V1888" s="2">
        <v>0</v>
      </c>
      <c r="W1888" s="2">
        <f t="shared" ca="1" si="467"/>
        <v>100.57538461538461</v>
      </c>
    </row>
    <row r="1889" spans="1:23" hidden="1" x14ac:dyDescent="0.35">
      <c r="A1889" s="6" t="s">
        <v>83</v>
      </c>
      <c r="B1889" s="2" t="s">
        <v>144</v>
      </c>
      <c r="C1889" s="2" t="s">
        <v>109</v>
      </c>
      <c r="D1889" s="2">
        <f t="shared" si="465"/>
        <v>2</v>
      </c>
      <c r="E1889" s="2">
        <f t="shared" ca="1" si="475"/>
        <v>7.6</v>
      </c>
      <c r="F1889" s="2">
        <f t="shared" ca="1" si="476"/>
        <v>206</v>
      </c>
      <c r="G1889" s="2">
        <f t="shared" ca="1" si="477"/>
        <v>108</v>
      </c>
      <c r="H1889" s="2">
        <f t="shared" ca="1" si="478"/>
        <v>8.8000000000000007</v>
      </c>
      <c r="I1889" s="2">
        <f t="shared" ca="1" si="479"/>
        <v>14</v>
      </c>
      <c r="J1889" s="2">
        <f t="shared" ca="1" si="468"/>
        <v>11.399999999999999</v>
      </c>
      <c r="K1889" s="2">
        <f t="shared" ca="1" si="469"/>
        <v>2.06</v>
      </c>
      <c r="L1889" s="2">
        <f t="shared" ca="1" si="470"/>
        <v>1.6199999999999999</v>
      </c>
      <c r="M1889" s="2">
        <f t="shared" ca="1" si="471"/>
        <v>0.44000000000000006</v>
      </c>
      <c r="N1889" s="14">
        <f t="shared" ca="1" si="472"/>
        <v>0.70000000000000007</v>
      </c>
      <c r="O1889" s="2">
        <f t="shared" ca="1" si="473"/>
        <v>4.82</v>
      </c>
      <c r="P1889" s="14">
        <f t="shared" ca="1" si="464"/>
        <v>1.8666666666666667</v>
      </c>
      <c r="Q1889" s="2">
        <f t="shared" ca="1" si="474"/>
        <v>102.66666666666667</v>
      </c>
      <c r="R1889" s="2">
        <f t="shared" ca="1" si="466"/>
        <v>107.48666666666668</v>
      </c>
      <c r="S1889" s="2">
        <v>0</v>
      </c>
      <c r="T1889" s="2">
        <v>0</v>
      </c>
      <c r="U1889" s="2">
        <v>0</v>
      </c>
      <c r="V1889" s="2">
        <v>0</v>
      </c>
      <c r="W1889" s="2">
        <f t="shared" ca="1" si="467"/>
        <v>118.88666666666668</v>
      </c>
    </row>
    <row r="1890" spans="1:23" hidden="1" x14ac:dyDescent="0.35">
      <c r="A1890" s="6" t="s">
        <v>84</v>
      </c>
      <c r="B1890" s="2" t="s">
        <v>144</v>
      </c>
      <c r="C1890" s="2" t="s">
        <v>109</v>
      </c>
      <c r="D1890" s="2">
        <f t="shared" si="465"/>
        <v>2</v>
      </c>
      <c r="E1890" s="2">
        <f t="shared" ca="1" si="475"/>
        <v>7.6</v>
      </c>
      <c r="F1890" s="2">
        <f t="shared" ca="1" si="476"/>
        <v>204</v>
      </c>
      <c r="G1890" s="2">
        <f t="shared" ca="1" si="477"/>
        <v>102</v>
      </c>
      <c r="H1890" s="2">
        <f t="shared" ca="1" si="478"/>
        <v>8</v>
      </c>
      <c r="I1890" s="2">
        <f t="shared" ca="1" si="479"/>
        <v>8</v>
      </c>
      <c r="J1890" s="2">
        <f t="shared" ca="1" si="468"/>
        <v>11.399999999999999</v>
      </c>
      <c r="K1890" s="2">
        <f t="shared" ca="1" si="469"/>
        <v>2.04</v>
      </c>
      <c r="L1890" s="2">
        <f t="shared" ca="1" si="470"/>
        <v>1.53</v>
      </c>
      <c r="M1890" s="2">
        <f t="shared" ca="1" si="471"/>
        <v>0.4</v>
      </c>
      <c r="N1890" s="14">
        <f t="shared" ca="1" si="472"/>
        <v>0.24</v>
      </c>
      <c r="O1890" s="2">
        <f t="shared" ca="1" si="473"/>
        <v>4.21</v>
      </c>
      <c r="P1890" s="14">
        <f t="shared" ca="1" si="464"/>
        <v>1.5469613259668509</v>
      </c>
      <c r="Q1890" s="2">
        <f t="shared" ca="1" si="474"/>
        <v>85.082872928176798</v>
      </c>
      <c r="R1890" s="2">
        <f t="shared" ca="1" si="466"/>
        <v>89.292872928176791</v>
      </c>
      <c r="S1890" s="2">
        <v>0</v>
      </c>
      <c r="T1890" s="2">
        <v>0</v>
      </c>
      <c r="U1890" s="2">
        <v>0</v>
      </c>
      <c r="V1890" s="2">
        <v>0</v>
      </c>
      <c r="W1890" s="2">
        <f t="shared" ca="1" si="467"/>
        <v>100.6928729281768</v>
      </c>
    </row>
    <row r="1891" spans="1:23" hidden="1" x14ac:dyDescent="0.35">
      <c r="A1891" s="6" t="s">
        <v>85</v>
      </c>
      <c r="B1891" s="2" t="s">
        <v>144</v>
      </c>
      <c r="C1891" s="2" t="s">
        <v>109</v>
      </c>
      <c r="D1891" s="2">
        <f t="shared" si="465"/>
        <v>2</v>
      </c>
      <c r="E1891" s="2">
        <f t="shared" ca="1" si="475"/>
        <v>8.8000000000000007</v>
      </c>
      <c r="F1891" s="2">
        <f t="shared" ca="1" si="476"/>
        <v>214</v>
      </c>
      <c r="G1891" s="2">
        <f t="shared" ca="1" si="477"/>
        <v>90</v>
      </c>
      <c r="H1891" s="2">
        <f t="shared" ca="1" si="478"/>
        <v>7.4</v>
      </c>
      <c r="I1891" s="2">
        <f t="shared" ca="1" si="479"/>
        <v>16</v>
      </c>
      <c r="J1891" s="2">
        <f t="shared" ca="1" si="468"/>
        <v>13.200000000000001</v>
      </c>
      <c r="K1891" s="2">
        <f t="shared" ca="1" si="469"/>
        <v>2.14</v>
      </c>
      <c r="L1891" s="2">
        <f t="shared" ca="1" si="470"/>
        <v>1.3499999999999999</v>
      </c>
      <c r="M1891" s="2">
        <f t="shared" ca="1" si="471"/>
        <v>0.37000000000000005</v>
      </c>
      <c r="N1891" s="14">
        <f t="shared" ca="1" si="472"/>
        <v>0.48</v>
      </c>
      <c r="O1891" s="2">
        <f t="shared" ca="1" si="473"/>
        <v>4.34</v>
      </c>
      <c r="P1891" s="14">
        <f t="shared" ca="1" si="464"/>
        <v>1.6184971098265897</v>
      </c>
      <c r="Q1891" s="2">
        <f t="shared" ca="1" si="474"/>
        <v>89.017341040462426</v>
      </c>
      <c r="R1891" s="2">
        <f t="shared" ca="1" si="466"/>
        <v>93.35734104046243</v>
      </c>
      <c r="S1891" s="2">
        <v>0</v>
      </c>
      <c r="T1891" s="2">
        <v>0</v>
      </c>
      <c r="U1891" s="2">
        <v>0</v>
      </c>
      <c r="V1891" s="2">
        <v>0</v>
      </c>
      <c r="W1891" s="2">
        <f t="shared" ca="1" si="467"/>
        <v>106.55734104046243</v>
      </c>
    </row>
    <row r="1892" spans="1:23" hidden="1" x14ac:dyDescent="0.35">
      <c r="A1892" s="6" t="s">
        <v>86</v>
      </c>
      <c r="B1892" s="2" t="s">
        <v>144</v>
      </c>
      <c r="C1892" s="2" t="s">
        <v>109</v>
      </c>
      <c r="D1892" s="2">
        <f t="shared" si="465"/>
        <v>2</v>
      </c>
      <c r="E1892" s="2">
        <f t="shared" ca="1" si="475"/>
        <v>7.6</v>
      </c>
      <c r="F1892" s="2">
        <f t="shared" ca="1" si="476"/>
        <v>208</v>
      </c>
      <c r="G1892" s="2">
        <f t="shared" ca="1" si="477"/>
        <v>104</v>
      </c>
      <c r="H1892" s="2">
        <f t="shared" ca="1" si="478"/>
        <v>8.8000000000000007</v>
      </c>
      <c r="I1892" s="2">
        <f t="shared" ca="1" si="479"/>
        <v>4</v>
      </c>
      <c r="J1892" s="2">
        <f t="shared" ca="1" si="468"/>
        <v>11.399999999999999</v>
      </c>
      <c r="K1892" s="2">
        <f t="shared" ca="1" si="469"/>
        <v>2.08</v>
      </c>
      <c r="L1892" s="2">
        <f t="shared" ca="1" si="470"/>
        <v>1.56</v>
      </c>
      <c r="M1892" s="2">
        <f t="shared" ca="1" si="471"/>
        <v>0.44000000000000006</v>
      </c>
      <c r="N1892" s="14">
        <f t="shared" ca="1" si="472"/>
        <v>0.12</v>
      </c>
      <c r="O1892" s="2">
        <f t="shared" ca="1" si="473"/>
        <v>4.2</v>
      </c>
      <c r="P1892" s="14">
        <f t="shared" ca="1" si="464"/>
        <v>1.7391304347826086</v>
      </c>
      <c r="Q1892" s="2">
        <f t="shared" ca="1" si="474"/>
        <v>95.65217391304347</v>
      </c>
      <c r="R1892" s="2">
        <f t="shared" ca="1" si="466"/>
        <v>99.852173913043472</v>
      </c>
      <c r="S1892" s="2">
        <v>0</v>
      </c>
      <c r="T1892" s="2">
        <v>0</v>
      </c>
      <c r="U1892" s="2">
        <v>0</v>
      </c>
      <c r="V1892" s="2">
        <v>0</v>
      </c>
      <c r="W1892" s="2">
        <f t="shared" ca="1" si="467"/>
        <v>111.25217391304346</v>
      </c>
    </row>
    <row r="1893" spans="1:23" hidden="1" x14ac:dyDescent="0.35">
      <c r="A1893" s="6" t="s">
        <v>87</v>
      </c>
      <c r="B1893" s="2" t="s">
        <v>144</v>
      </c>
      <c r="C1893" s="2" t="s">
        <v>109</v>
      </c>
      <c r="D1893" s="2">
        <f t="shared" si="465"/>
        <v>2</v>
      </c>
      <c r="E1893" s="2">
        <f t="shared" ca="1" si="475"/>
        <v>8.6</v>
      </c>
      <c r="F1893" s="2">
        <f t="shared" ca="1" si="476"/>
        <v>190</v>
      </c>
      <c r="G1893" s="2">
        <f t="shared" ca="1" si="477"/>
        <v>118</v>
      </c>
      <c r="H1893" s="2">
        <f t="shared" ca="1" si="478"/>
        <v>8</v>
      </c>
      <c r="I1893" s="2">
        <f t="shared" ca="1" si="479"/>
        <v>16</v>
      </c>
      <c r="J1893" s="2">
        <f t="shared" ca="1" si="468"/>
        <v>12.899999999999999</v>
      </c>
      <c r="K1893" s="2">
        <f t="shared" ca="1" si="469"/>
        <v>1.9000000000000001</v>
      </c>
      <c r="L1893" s="2">
        <f t="shared" ca="1" si="470"/>
        <v>1.77</v>
      </c>
      <c r="M1893" s="2">
        <f t="shared" ca="1" si="471"/>
        <v>0.4</v>
      </c>
      <c r="N1893" s="14">
        <f t="shared" ca="1" si="472"/>
        <v>0.8</v>
      </c>
      <c r="O1893" s="2">
        <f t="shared" ca="1" si="473"/>
        <v>4.87</v>
      </c>
      <c r="P1893" s="14">
        <f t="shared" ca="1" si="464"/>
        <v>1.4141414141414141</v>
      </c>
      <c r="Q1893" s="2">
        <f t="shared" ca="1" si="474"/>
        <v>77.777777777777771</v>
      </c>
      <c r="R1893" s="2">
        <f t="shared" ca="1" si="466"/>
        <v>82.647777777777776</v>
      </c>
      <c r="S1893" s="2">
        <v>0</v>
      </c>
      <c r="T1893" s="2">
        <v>0</v>
      </c>
      <c r="U1893" s="2">
        <v>0</v>
      </c>
      <c r="V1893" s="2">
        <v>0</v>
      </c>
      <c r="W1893" s="2">
        <f t="shared" ca="1" si="467"/>
        <v>95.547777777777782</v>
      </c>
    </row>
    <row r="1894" spans="1:23" hidden="1" x14ac:dyDescent="0.35">
      <c r="A1894" s="6" t="s">
        <v>88</v>
      </c>
      <c r="B1894" s="2" t="s">
        <v>144</v>
      </c>
      <c r="C1894" s="2" t="s">
        <v>109</v>
      </c>
      <c r="D1894" s="2">
        <f t="shared" si="465"/>
        <v>2</v>
      </c>
      <c r="E1894" s="2">
        <f t="shared" ca="1" si="475"/>
        <v>9</v>
      </c>
      <c r="F1894" s="2">
        <f t="shared" ca="1" si="476"/>
        <v>206</v>
      </c>
      <c r="G1894" s="2">
        <f t="shared" ca="1" si="477"/>
        <v>98</v>
      </c>
      <c r="H1894" s="2">
        <f t="shared" ca="1" si="478"/>
        <v>8.1999999999999993</v>
      </c>
      <c r="I1894" s="2">
        <f t="shared" ca="1" si="479"/>
        <v>12</v>
      </c>
      <c r="J1894" s="2">
        <f t="shared" ca="1" si="468"/>
        <v>13.5</v>
      </c>
      <c r="K1894" s="2">
        <f t="shared" ca="1" si="469"/>
        <v>2.06</v>
      </c>
      <c r="L1894" s="2">
        <f t="shared" ca="1" si="470"/>
        <v>1.47</v>
      </c>
      <c r="M1894" s="2">
        <f t="shared" ca="1" si="471"/>
        <v>0.41</v>
      </c>
      <c r="N1894" s="14">
        <f t="shared" ca="1" si="472"/>
        <v>0.60000000000000009</v>
      </c>
      <c r="O1894" s="2">
        <f t="shared" ca="1" si="473"/>
        <v>4.5400000000000009</v>
      </c>
      <c r="P1894" s="14">
        <f t="shared" ca="1" si="464"/>
        <v>1.7948717948717949</v>
      </c>
      <c r="Q1894" s="2">
        <f t="shared" ca="1" si="474"/>
        <v>98.717948717948715</v>
      </c>
      <c r="R1894" s="2">
        <f t="shared" ca="1" si="466"/>
        <v>103.25794871794872</v>
      </c>
      <c r="S1894" s="2">
        <v>0</v>
      </c>
      <c r="T1894" s="2">
        <v>0</v>
      </c>
      <c r="U1894" s="2">
        <v>0</v>
      </c>
      <c r="V1894" s="2">
        <v>0</v>
      </c>
      <c r="W1894" s="2">
        <f t="shared" ca="1" si="467"/>
        <v>116.75794871794872</v>
      </c>
    </row>
    <row r="1895" spans="1:23" hidden="1" x14ac:dyDescent="0.35">
      <c r="A1895" s="6" t="s">
        <v>89</v>
      </c>
      <c r="B1895" s="2" t="s">
        <v>144</v>
      </c>
      <c r="C1895" s="2" t="s">
        <v>109</v>
      </c>
      <c r="D1895" s="2">
        <f t="shared" si="465"/>
        <v>2</v>
      </c>
      <c r="E1895" s="2">
        <f t="shared" ca="1" si="475"/>
        <v>7.2</v>
      </c>
      <c r="F1895" s="2">
        <f t="shared" ca="1" si="476"/>
        <v>202</v>
      </c>
      <c r="G1895" s="2">
        <f t="shared" ca="1" si="477"/>
        <v>104</v>
      </c>
      <c r="H1895" s="2">
        <f t="shared" ca="1" si="478"/>
        <v>8.8000000000000007</v>
      </c>
      <c r="I1895" s="2">
        <f t="shared" ca="1" si="479"/>
        <v>10</v>
      </c>
      <c r="J1895" s="2">
        <f t="shared" ca="1" si="468"/>
        <v>10.8</v>
      </c>
      <c r="K1895" s="2">
        <f t="shared" ca="1" si="469"/>
        <v>2.02</v>
      </c>
      <c r="L1895" s="2">
        <f t="shared" ca="1" si="470"/>
        <v>1.56</v>
      </c>
      <c r="M1895" s="2">
        <f t="shared" ca="1" si="471"/>
        <v>0.44000000000000006</v>
      </c>
      <c r="N1895" s="14">
        <f t="shared" ca="1" si="472"/>
        <v>0.2</v>
      </c>
      <c r="O1895" s="2">
        <f t="shared" ca="1" si="473"/>
        <v>4.2200000000000006</v>
      </c>
      <c r="P1895" s="14">
        <f t="shared" ca="1" si="464"/>
        <v>1.3592233009708738</v>
      </c>
      <c r="Q1895" s="2">
        <f t="shared" ca="1" si="474"/>
        <v>74.757281553398059</v>
      </c>
      <c r="R1895" s="2">
        <f t="shared" ca="1" si="466"/>
        <v>78.977281553398058</v>
      </c>
      <c r="S1895" s="2">
        <v>0</v>
      </c>
      <c r="T1895" s="2">
        <v>0</v>
      </c>
      <c r="U1895" s="2">
        <v>0</v>
      </c>
      <c r="V1895" s="2">
        <v>0</v>
      </c>
      <c r="W1895" s="2">
        <f t="shared" ca="1" si="467"/>
        <v>89.777281553398055</v>
      </c>
    </row>
    <row r="1896" spans="1:23" hidden="1" x14ac:dyDescent="0.35">
      <c r="A1896" s="6" t="s">
        <v>90</v>
      </c>
      <c r="B1896" s="2" t="s">
        <v>144</v>
      </c>
      <c r="C1896" s="2" t="s">
        <v>109</v>
      </c>
      <c r="D1896" s="2">
        <f t="shared" si="465"/>
        <v>2</v>
      </c>
      <c r="E1896" s="2">
        <f t="shared" ca="1" si="475"/>
        <v>7.2</v>
      </c>
      <c r="F1896" s="2">
        <f t="shared" ca="1" si="476"/>
        <v>196</v>
      </c>
      <c r="G1896" s="2">
        <f t="shared" ca="1" si="477"/>
        <v>110</v>
      </c>
      <c r="H1896" s="2">
        <f t="shared" ca="1" si="478"/>
        <v>8.4</v>
      </c>
      <c r="I1896" s="2">
        <f t="shared" ca="1" si="479"/>
        <v>4</v>
      </c>
      <c r="J1896" s="2">
        <f t="shared" ca="1" si="468"/>
        <v>10.8</v>
      </c>
      <c r="K1896" s="2">
        <f t="shared" ca="1" si="469"/>
        <v>1.96</v>
      </c>
      <c r="L1896" s="2">
        <f t="shared" ca="1" si="470"/>
        <v>1.65</v>
      </c>
      <c r="M1896" s="2">
        <f t="shared" ca="1" si="471"/>
        <v>0.42000000000000004</v>
      </c>
      <c r="N1896" s="14">
        <f t="shared" ca="1" si="472"/>
        <v>0.2</v>
      </c>
      <c r="O1896" s="2">
        <f t="shared" ca="1" si="473"/>
        <v>4.2300000000000004</v>
      </c>
      <c r="P1896" s="14">
        <f t="shared" ca="1" si="464"/>
        <v>1.5053763440860215</v>
      </c>
      <c r="Q1896" s="2">
        <f t="shared" ca="1" si="474"/>
        <v>82.795698924731184</v>
      </c>
      <c r="R1896" s="2">
        <f t="shared" ca="1" si="466"/>
        <v>87.025698924731188</v>
      </c>
      <c r="S1896" s="2">
        <v>0</v>
      </c>
      <c r="T1896" s="2">
        <v>0</v>
      </c>
      <c r="U1896" s="2">
        <v>0</v>
      </c>
      <c r="V1896" s="2">
        <v>0</v>
      </c>
      <c r="W1896" s="2">
        <f t="shared" ca="1" si="467"/>
        <v>97.825698924731185</v>
      </c>
    </row>
    <row r="1897" spans="1:23" hidden="1" x14ac:dyDescent="0.35">
      <c r="A1897" s="6" t="s">
        <v>91</v>
      </c>
      <c r="B1897" s="2" t="s">
        <v>144</v>
      </c>
      <c r="C1897" s="2" t="s">
        <v>109</v>
      </c>
      <c r="D1897" s="2">
        <f t="shared" si="465"/>
        <v>2</v>
      </c>
      <c r="E1897" s="2">
        <f t="shared" ca="1" si="475"/>
        <v>8</v>
      </c>
      <c r="F1897" s="2">
        <f t="shared" ca="1" si="476"/>
        <v>208</v>
      </c>
      <c r="G1897" s="2">
        <f t="shared" ca="1" si="477"/>
        <v>102</v>
      </c>
      <c r="H1897" s="2">
        <f t="shared" ca="1" si="478"/>
        <v>8</v>
      </c>
      <c r="I1897" s="2">
        <f t="shared" ca="1" si="479"/>
        <v>8</v>
      </c>
      <c r="J1897" s="2">
        <f t="shared" ca="1" si="468"/>
        <v>12</v>
      </c>
      <c r="K1897" s="2">
        <f t="shared" ca="1" si="469"/>
        <v>2.08</v>
      </c>
      <c r="L1897" s="2">
        <f t="shared" ca="1" si="470"/>
        <v>1.53</v>
      </c>
      <c r="M1897" s="2">
        <f t="shared" ca="1" si="471"/>
        <v>0.4</v>
      </c>
      <c r="N1897" s="14">
        <f t="shared" ca="1" si="472"/>
        <v>0.32</v>
      </c>
      <c r="O1897" s="2">
        <f t="shared" ca="1" si="473"/>
        <v>4.330000000000001</v>
      </c>
      <c r="P1897" s="14">
        <f t="shared" ca="1" si="464"/>
        <v>1.222707423580786</v>
      </c>
      <c r="Q1897" s="2">
        <f t="shared" ca="1" si="474"/>
        <v>67.248908296943227</v>
      </c>
      <c r="R1897" s="2">
        <f t="shared" ca="1" si="466"/>
        <v>71.578908296943226</v>
      </c>
      <c r="S1897" s="2">
        <v>0</v>
      </c>
      <c r="T1897" s="2">
        <v>0</v>
      </c>
      <c r="U1897" s="2">
        <v>0</v>
      </c>
      <c r="V1897" s="2">
        <v>0</v>
      </c>
      <c r="W1897" s="2">
        <f t="shared" ca="1" si="467"/>
        <v>83.578908296943226</v>
      </c>
    </row>
    <row r="1898" spans="1:23" hidden="1" x14ac:dyDescent="0.35">
      <c r="A1898" s="6" t="s">
        <v>92</v>
      </c>
      <c r="B1898" s="2" t="s">
        <v>144</v>
      </c>
      <c r="C1898" s="2" t="s">
        <v>109</v>
      </c>
      <c r="D1898" s="2">
        <f t="shared" si="465"/>
        <v>2</v>
      </c>
      <c r="E1898" s="2">
        <f t="shared" ca="1" si="475"/>
        <v>7.4</v>
      </c>
      <c r="F1898" s="2">
        <f t="shared" ca="1" si="476"/>
        <v>198</v>
      </c>
      <c r="G1898" s="2">
        <f t="shared" ca="1" si="477"/>
        <v>108</v>
      </c>
      <c r="H1898" s="2">
        <f t="shared" ca="1" si="478"/>
        <v>8</v>
      </c>
      <c r="I1898" s="2">
        <f t="shared" ca="1" si="479"/>
        <v>16</v>
      </c>
      <c r="J1898" s="2">
        <f t="shared" ca="1" si="468"/>
        <v>11.100000000000001</v>
      </c>
      <c r="K1898" s="2">
        <f t="shared" ca="1" si="469"/>
        <v>1.98</v>
      </c>
      <c r="L1898" s="2">
        <f t="shared" ca="1" si="470"/>
        <v>1.6199999999999999</v>
      </c>
      <c r="M1898" s="2">
        <f t="shared" ca="1" si="471"/>
        <v>0.4</v>
      </c>
      <c r="N1898" s="14">
        <f t="shared" ca="1" si="472"/>
        <v>0.8</v>
      </c>
      <c r="O1898" s="2">
        <f t="shared" ca="1" si="473"/>
        <v>4.8</v>
      </c>
      <c r="P1898" s="14">
        <f t="shared" ca="1" si="464"/>
        <v>1.2669683257918551</v>
      </c>
      <c r="Q1898" s="2">
        <f t="shared" ca="1" si="474"/>
        <v>69.68325791855203</v>
      </c>
      <c r="R1898" s="2">
        <f t="shared" ca="1" si="466"/>
        <v>74.483257918552027</v>
      </c>
      <c r="S1898" s="2">
        <v>0</v>
      </c>
      <c r="T1898" s="2">
        <v>0</v>
      </c>
      <c r="U1898" s="2">
        <v>0</v>
      </c>
      <c r="V1898" s="2">
        <v>0</v>
      </c>
      <c r="W1898" s="2">
        <f t="shared" ca="1" si="467"/>
        <v>85.583257918552022</v>
      </c>
    </row>
    <row r="1899" spans="1:23" hidden="1" x14ac:dyDescent="0.35">
      <c r="A1899" s="6" t="s">
        <v>93</v>
      </c>
      <c r="B1899" s="2" t="s">
        <v>144</v>
      </c>
      <c r="C1899" s="2" t="s">
        <v>109</v>
      </c>
      <c r="D1899" s="2">
        <f t="shared" si="465"/>
        <v>2</v>
      </c>
      <c r="E1899" s="2">
        <f t="shared" ca="1" si="475"/>
        <v>7.4</v>
      </c>
      <c r="F1899" s="2">
        <f t="shared" ca="1" si="476"/>
        <v>208</v>
      </c>
      <c r="G1899" s="2">
        <f t="shared" ca="1" si="477"/>
        <v>106</v>
      </c>
      <c r="H1899" s="2">
        <f t="shared" ca="1" si="478"/>
        <v>7.2</v>
      </c>
      <c r="I1899" s="2">
        <f t="shared" ca="1" si="479"/>
        <v>14</v>
      </c>
      <c r="J1899" s="2">
        <f t="shared" ca="1" si="468"/>
        <v>11.100000000000001</v>
      </c>
      <c r="K1899" s="2">
        <f t="shared" ca="1" si="469"/>
        <v>2.08</v>
      </c>
      <c r="L1899" s="2">
        <f t="shared" ca="1" si="470"/>
        <v>1.5899999999999999</v>
      </c>
      <c r="M1899" s="2">
        <f t="shared" ca="1" si="471"/>
        <v>0.36000000000000004</v>
      </c>
      <c r="N1899" s="14">
        <f t="shared" ca="1" si="472"/>
        <v>0.70000000000000007</v>
      </c>
      <c r="O1899" s="2">
        <f t="shared" ca="1" si="473"/>
        <v>4.7300000000000004</v>
      </c>
      <c r="P1899" s="14">
        <f t="shared" ca="1" si="464"/>
        <v>1.5819209039548023</v>
      </c>
      <c r="Q1899" s="2">
        <f t="shared" ca="1" si="474"/>
        <v>87.005649717514132</v>
      </c>
      <c r="R1899" s="2">
        <f t="shared" ca="1" si="466"/>
        <v>91.735649717514136</v>
      </c>
      <c r="S1899" s="2">
        <v>0</v>
      </c>
      <c r="T1899" s="2">
        <v>0</v>
      </c>
      <c r="U1899" s="2">
        <v>0</v>
      </c>
      <c r="V1899" s="2">
        <v>0</v>
      </c>
      <c r="W1899" s="2">
        <f t="shared" ca="1" si="467"/>
        <v>102.83564971751414</v>
      </c>
    </row>
    <row r="1900" spans="1:23" hidden="1" x14ac:dyDescent="0.35">
      <c r="A1900" s="6" t="s">
        <v>94</v>
      </c>
      <c r="B1900" s="2" t="s">
        <v>144</v>
      </c>
      <c r="C1900" s="2" t="s">
        <v>109</v>
      </c>
      <c r="D1900" s="2">
        <f t="shared" si="465"/>
        <v>2</v>
      </c>
      <c r="E1900" s="2">
        <f t="shared" ca="1" si="475"/>
        <v>8</v>
      </c>
      <c r="F1900" s="2">
        <f t="shared" ca="1" si="476"/>
        <v>194</v>
      </c>
      <c r="G1900" s="2">
        <f t="shared" ca="1" si="477"/>
        <v>100</v>
      </c>
      <c r="H1900" s="2">
        <f t="shared" ca="1" si="478"/>
        <v>9</v>
      </c>
      <c r="I1900" s="2">
        <f t="shared" ca="1" si="479"/>
        <v>6</v>
      </c>
      <c r="J1900" s="2">
        <f t="shared" ca="1" si="468"/>
        <v>12</v>
      </c>
      <c r="K1900" s="2">
        <f t="shared" ca="1" si="469"/>
        <v>1.94</v>
      </c>
      <c r="L1900" s="2">
        <f t="shared" ca="1" si="470"/>
        <v>1.5</v>
      </c>
      <c r="M1900" s="2">
        <f t="shared" ca="1" si="471"/>
        <v>0.45</v>
      </c>
      <c r="N1900" s="14">
        <f t="shared" ca="1" si="472"/>
        <v>0.30000000000000004</v>
      </c>
      <c r="O1900" s="2">
        <f t="shared" ca="1" si="473"/>
        <v>4.1900000000000004</v>
      </c>
      <c r="P1900" s="14">
        <f t="shared" ca="1" si="464"/>
        <v>1.8543046357615893</v>
      </c>
      <c r="Q1900" s="2">
        <f t="shared" ca="1" si="474"/>
        <v>101.98675496688742</v>
      </c>
      <c r="R1900" s="2">
        <f t="shared" ca="1" si="466"/>
        <v>106.17675496688742</v>
      </c>
      <c r="S1900" s="2">
        <v>0</v>
      </c>
      <c r="T1900" s="2">
        <v>0</v>
      </c>
      <c r="U1900" s="2">
        <v>0</v>
      </c>
      <c r="V1900" s="2">
        <v>0</v>
      </c>
      <c r="W1900" s="2">
        <f t="shared" ca="1" si="467"/>
        <v>118.17675496688742</v>
      </c>
    </row>
    <row r="1901" spans="1:23" x14ac:dyDescent="0.35">
      <c r="A1901" s="6" t="s">
        <v>95</v>
      </c>
      <c r="B1901" s="2" t="s">
        <v>144</v>
      </c>
      <c r="C1901" s="2" t="s">
        <v>109</v>
      </c>
      <c r="D1901" s="2">
        <f t="shared" si="465"/>
        <v>2</v>
      </c>
      <c r="E1901" s="2">
        <f t="shared" ca="1" si="475"/>
        <v>7.2</v>
      </c>
      <c r="F1901" s="2">
        <f t="shared" ca="1" si="476"/>
        <v>188</v>
      </c>
      <c r="G1901" s="2">
        <f t="shared" ca="1" si="477"/>
        <v>98</v>
      </c>
      <c r="H1901" s="2">
        <f t="shared" ca="1" si="478"/>
        <v>8</v>
      </c>
      <c r="I1901" s="2">
        <f t="shared" ca="1" si="479"/>
        <v>6</v>
      </c>
      <c r="J1901" s="2">
        <f t="shared" ca="1" si="468"/>
        <v>10.8</v>
      </c>
      <c r="K1901" s="2">
        <f t="shared" ca="1" si="469"/>
        <v>1.8800000000000001</v>
      </c>
      <c r="L1901" s="2">
        <f t="shared" ca="1" si="470"/>
        <v>1.47</v>
      </c>
      <c r="M1901" s="2">
        <f t="shared" ca="1" si="471"/>
        <v>0.4</v>
      </c>
      <c r="N1901" s="14">
        <f t="shared" ca="1" si="472"/>
        <v>0.12</v>
      </c>
      <c r="O1901" s="2">
        <f t="shared" ca="1" si="473"/>
        <v>3.87</v>
      </c>
      <c r="P1901" s="14">
        <f t="shared" ca="1" si="464"/>
        <v>1.6279069767441861</v>
      </c>
      <c r="Q1901" s="2">
        <f t="shared" ca="1" si="474"/>
        <v>89.534883720930239</v>
      </c>
      <c r="R1901" s="2">
        <f t="shared" ca="1" si="466"/>
        <v>93.404883720930243</v>
      </c>
      <c r="S1901" s="2">
        <v>0</v>
      </c>
      <c r="T1901" s="2">
        <v>0</v>
      </c>
      <c r="U1901" s="2">
        <v>0</v>
      </c>
      <c r="V1901" s="2">
        <v>0</v>
      </c>
      <c r="W1901" s="2">
        <f t="shared" ca="1" si="467"/>
        <v>104.20488372093024</v>
      </c>
    </row>
    <row r="1902" spans="1:23" hidden="1" x14ac:dyDescent="0.35">
      <c r="A1902" s="6" t="s">
        <v>96</v>
      </c>
      <c r="B1902" s="2" t="s">
        <v>144</v>
      </c>
      <c r="C1902" s="2" t="s">
        <v>109</v>
      </c>
      <c r="D1902" s="2">
        <f t="shared" ref="D1902:D1941" si="480">D1901</f>
        <v>2</v>
      </c>
      <c r="E1902" s="2">
        <f t="shared" ca="1" si="475"/>
        <v>8.6</v>
      </c>
      <c r="F1902" s="2">
        <f t="shared" ca="1" si="476"/>
        <v>196</v>
      </c>
      <c r="G1902" s="2">
        <f t="shared" ca="1" si="477"/>
        <v>98</v>
      </c>
      <c r="H1902" s="2">
        <f t="shared" ca="1" si="478"/>
        <v>8.6</v>
      </c>
      <c r="I1902" s="2">
        <f t="shared" ca="1" si="479"/>
        <v>8</v>
      </c>
      <c r="J1902" s="2">
        <f t="shared" ca="1" si="468"/>
        <v>12.899999999999999</v>
      </c>
      <c r="K1902" s="2">
        <f t="shared" ca="1" si="469"/>
        <v>1.96</v>
      </c>
      <c r="L1902" s="2">
        <f t="shared" ca="1" si="470"/>
        <v>1.47</v>
      </c>
      <c r="M1902" s="2">
        <f t="shared" ca="1" si="471"/>
        <v>0.43</v>
      </c>
      <c r="N1902" s="14">
        <f t="shared" ca="1" si="472"/>
        <v>0.24</v>
      </c>
      <c r="O1902" s="2">
        <f t="shared" ca="1" si="473"/>
        <v>4.0999999999999996</v>
      </c>
      <c r="P1902" s="14">
        <f t="shared" ca="1" si="464"/>
        <v>1.320754716981132</v>
      </c>
      <c r="Q1902" s="2">
        <f t="shared" ca="1" si="474"/>
        <v>72.641509433962256</v>
      </c>
      <c r="R1902" s="2">
        <f t="shared" ca="1" si="466"/>
        <v>76.74150943396225</v>
      </c>
      <c r="S1902" s="2">
        <v>0</v>
      </c>
      <c r="T1902" s="2">
        <v>0</v>
      </c>
      <c r="U1902" s="2">
        <v>0</v>
      </c>
      <c r="V1902" s="2">
        <v>0</v>
      </c>
      <c r="W1902" s="2">
        <f t="shared" ca="1" si="467"/>
        <v>89.641509433962256</v>
      </c>
    </row>
    <row r="1903" spans="1:23" hidden="1" x14ac:dyDescent="0.35">
      <c r="A1903" s="6" t="s">
        <v>97</v>
      </c>
      <c r="B1903" s="2" t="s">
        <v>144</v>
      </c>
      <c r="C1903" s="2" t="s">
        <v>109</v>
      </c>
      <c r="D1903" s="2">
        <f t="shared" si="480"/>
        <v>2</v>
      </c>
      <c r="E1903" s="2">
        <f t="shared" ca="1" si="475"/>
        <v>7.4</v>
      </c>
      <c r="F1903" s="2">
        <f t="shared" ca="1" si="476"/>
        <v>200</v>
      </c>
      <c r="G1903" s="2">
        <f t="shared" ca="1" si="477"/>
        <v>108</v>
      </c>
      <c r="H1903" s="2">
        <f t="shared" ca="1" si="478"/>
        <v>7.8</v>
      </c>
      <c r="I1903" s="2">
        <f t="shared" ca="1" si="479"/>
        <v>10</v>
      </c>
      <c r="J1903" s="2">
        <f t="shared" ca="1" si="468"/>
        <v>11.100000000000001</v>
      </c>
      <c r="K1903" s="2">
        <f t="shared" ca="1" si="469"/>
        <v>2</v>
      </c>
      <c r="L1903" s="2">
        <f t="shared" ca="1" si="470"/>
        <v>1.6199999999999999</v>
      </c>
      <c r="M1903" s="2">
        <f t="shared" ca="1" si="471"/>
        <v>0.39</v>
      </c>
      <c r="N1903" s="14">
        <f t="shared" ca="1" si="472"/>
        <v>0.4</v>
      </c>
      <c r="O1903" s="2">
        <f t="shared" ca="1" si="473"/>
        <v>4.41</v>
      </c>
      <c r="P1903" s="14">
        <f t="shared" ca="1" si="464"/>
        <v>1.6470588235294117</v>
      </c>
      <c r="Q1903" s="2">
        <f t="shared" ca="1" si="474"/>
        <v>90.588235294117638</v>
      </c>
      <c r="R1903" s="2">
        <f t="shared" ca="1" si="466"/>
        <v>94.998235294117634</v>
      </c>
      <c r="S1903" s="2">
        <v>0</v>
      </c>
      <c r="T1903" s="2">
        <v>0</v>
      </c>
      <c r="U1903" s="2">
        <v>0</v>
      </c>
      <c r="V1903" s="2">
        <v>0</v>
      </c>
      <c r="W1903" s="2">
        <f t="shared" ca="1" si="467"/>
        <v>106.09823529411764</v>
      </c>
    </row>
    <row r="1904" spans="1:23" hidden="1" x14ac:dyDescent="0.35">
      <c r="A1904" s="6" t="s">
        <v>74</v>
      </c>
      <c r="B1904" s="2" t="s">
        <v>145</v>
      </c>
      <c r="C1904" s="2" t="s">
        <v>109</v>
      </c>
      <c r="D1904" s="2">
        <v>1</v>
      </c>
      <c r="E1904" s="2">
        <f t="shared" ca="1" si="475"/>
        <v>4.0999999999999996</v>
      </c>
      <c r="F1904" s="2">
        <f t="shared" ca="1" si="476"/>
        <v>93</v>
      </c>
      <c r="G1904" s="2">
        <f t="shared" ca="1" si="477"/>
        <v>56</v>
      </c>
      <c r="H1904" s="2">
        <f t="shared" ca="1" si="478"/>
        <v>4.3</v>
      </c>
      <c r="I1904" s="2">
        <f t="shared" ca="1" si="479"/>
        <v>6</v>
      </c>
      <c r="J1904" s="2">
        <f t="shared" ca="1" si="468"/>
        <v>6.1499999999999995</v>
      </c>
      <c r="K1904" s="2">
        <f t="shared" ca="1" si="469"/>
        <v>0.93</v>
      </c>
      <c r="L1904" s="2">
        <f t="shared" ca="1" si="470"/>
        <v>0.84</v>
      </c>
      <c r="M1904" s="2">
        <f t="shared" ca="1" si="471"/>
        <v>0.215</v>
      </c>
      <c r="N1904" s="14">
        <f t="shared" ca="1" si="472"/>
        <v>0.24</v>
      </c>
      <c r="O1904" s="2">
        <f t="shared" ca="1" si="473"/>
        <v>2.2250000000000001</v>
      </c>
      <c r="P1904" s="14">
        <f t="shared" ca="1" si="464"/>
        <v>0.73298429319371727</v>
      </c>
      <c r="Q1904" s="2">
        <f t="shared" ca="1" si="474"/>
        <v>40.31413612565445</v>
      </c>
      <c r="R1904" s="2">
        <f t="shared" ca="1" si="466"/>
        <v>42.539136125654451</v>
      </c>
      <c r="S1904" s="2">
        <v>0</v>
      </c>
      <c r="T1904" s="2">
        <v>0</v>
      </c>
      <c r="U1904" s="2">
        <v>0</v>
      </c>
      <c r="V1904" s="2">
        <v>0</v>
      </c>
      <c r="W1904" s="2">
        <f t="shared" ca="1" si="467"/>
        <v>48.68913612565445</v>
      </c>
    </row>
    <row r="1905" spans="1:23" hidden="1" x14ac:dyDescent="0.35">
      <c r="A1905" s="6" t="s">
        <v>75</v>
      </c>
      <c r="B1905" s="2" t="s">
        <v>145</v>
      </c>
      <c r="C1905" s="2" t="s">
        <v>109</v>
      </c>
      <c r="D1905" s="2">
        <f t="shared" si="480"/>
        <v>1</v>
      </c>
      <c r="E1905" s="2">
        <f t="shared" ca="1" si="475"/>
        <v>3.6</v>
      </c>
      <c r="F1905" s="2">
        <f t="shared" ca="1" si="476"/>
        <v>97</v>
      </c>
      <c r="G1905" s="2">
        <f t="shared" ca="1" si="477"/>
        <v>51</v>
      </c>
      <c r="H1905" s="2">
        <f t="shared" ca="1" si="478"/>
        <v>3.5</v>
      </c>
      <c r="I1905" s="2">
        <f t="shared" ca="1" si="479"/>
        <v>3</v>
      </c>
      <c r="J1905" s="2">
        <f t="shared" ca="1" si="468"/>
        <v>5.4</v>
      </c>
      <c r="K1905" s="2">
        <f t="shared" ca="1" si="469"/>
        <v>0.97</v>
      </c>
      <c r="L1905" s="2">
        <f t="shared" ca="1" si="470"/>
        <v>0.76500000000000001</v>
      </c>
      <c r="M1905" s="2">
        <f t="shared" ca="1" si="471"/>
        <v>0.17500000000000002</v>
      </c>
      <c r="N1905" s="14">
        <f t="shared" ca="1" si="472"/>
        <v>0.09</v>
      </c>
      <c r="O1905" s="2">
        <f t="shared" ca="1" si="473"/>
        <v>2</v>
      </c>
      <c r="P1905" s="14">
        <f t="shared" ca="1" si="464"/>
        <v>0.90322580645161288</v>
      </c>
      <c r="Q1905" s="2">
        <f t="shared" ca="1" si="474"/>
        <v>49.677419354838712</v>
      </c>
      <c r="R1905" s="2">
        <f t="shared" ca="1" si="466"/>
        <v>51.677419354838712</v>
      </c>
      <c r="S1905" s="2">
        <v>0</v>
      </c>
      <c r="T1905" s="2">
        <v>0</v>
      </c>
      <c r="U1905" s="2">
        <v>0</v>
      </c>
      <c r="V1905" s="2">
        <v>0</v>
      </c>
      <c r="W1905" s="2">
        <f t="shared" ca="1" si="467"/>
        <v>57.07741935483871</v>
      </c>
    </row>
    <row r="1906" spans="1:23" hidden="1" x14ac:dyDescent="0.35">
      <c r="A1906" s="6" t="s">
        <v>76</v>
      </c>
      <c r="B1906" s="2" t="s">
        <v>145</v>
      </c>
      <c r="C1906" s="2" t="s">
        <v>109</v>
      </c>
      <c r="D1906" s="2">
        <f t="shared" si="480"/>
        <v>1</v>
      </c>
      <c r="E1906" s="2">
        <f t="shared" ca="1" si="475"/>
        <v>4.4000000000000004</v>
      </c>
      <c r="F1906" s="2">
        <f t="shared" ca="1" si="476"/>
        <v>106</v>
      </c>
      <c r="G1906" s="2">
        <f t="shared" ca="1" si="477"/>
        <v>56</v>
      </c>
      <c r="H1906" s="2">
        <f t="shared" ca="1" si="478"/>
        <v>3.5</v>
      </c>
      <c r="I1906" s="2">
        <f t="shared" ca="1" si="479"/>
        <v>2</v>
      </c>
      <c r="J1906" s="2">
        <f t="shared" ca="1" si="468"/>
        <v>6.6000000000000005</v>
      </c>
      <c r="K1906" s="2">
        <f t="shared" ca="1" si="469"/>
        <v>1.06</v>
      </c>
      <c r="L1906" s="2">
        <f t="shared" ca="1" si="470"/>
        <v>0.84</v>
      </c>
      <c r="M1906" s="2">
        <f t="shared" ca="1" si="471"/>
        <v>0.17500000000000002</v>
      </c>
      <c r="N1906" s="14">
        <f t="shared" ca="1" si="472"/>
        <v>0.1</v>
      </c>
      <c r="O1906" s="2">
        <f t="shared" ca="1" si="473"/>
        <v>2.1749999999999998</v>
      </c>
      <c r="P1906" s="14">
        <f t="shared" ca="1" si="464"/>
        <v>0.88607594936708856</v>
      </c>
      <c r="Q1906" s="2">
        <f t="shared" ca="1" si="474"/>
        <v>48.734177215189874</v>
      </c>
      <c r="R1906" s="2">
        <f t="shared" ca="1" si="466"/>
        <v>50.909177215189871</v>
      </c>
      <c r="S1906" s="2">
        <v>0</v>
      </c>
      <c r="T1906" s="2">
        <v>0</v>
      </c>
      <c r="U1906" s="2">
        <v>0</v>
      </c>
      <c r="V1906" s="2">
        <v>0</v>
      </c>
      <c r="W1906" s="2">
        <f t="shared" ca="1" si="467"/>
        <v>57.509177215189872</v>
      </c>
    </row>
    <row r="1907" spans="1:23" hidden="1" x14ac:dyDescent="0.35">
      <c r="A1907" s="6" t="s">
        <v>77</v>
      </c>
      <c r="B1907" s="2" t="s">
        <v>145</v>
      </c>
      <c r="C1907" s="2" t="s">
        <v>109</v>
      </c>
      <c r="D1907" s="2">
        <f t="shared" si="480"/>
        <v>1</v>
      </c>
      <c r="E1907" s="2">
        <f t="shared" ca="1" si="475"/>
        <v>3.5</v>
      </c>
      <c r="F1907" s="2">
        <f t="shared" ca="1" si="476"/>
        <v>101</v>
      </c>
      <c r="G1907" s="2">
        <f t="shared" ca="1" si="477"/>
        <v>58</v>
      </c>
      <c r="H1907" s="2">
        <f t="shared" ca="1" si="478"/>
        <v>4.4000000000000004</v>
      </c>
      <c r="I1907" s="2">
        <f t="shared" ca="1" si="479"/>
        <v>6</v>
      </c>
      <c r="J1907" s="2">
        <f t="shared" ca="1" si="468"/>
        <v>5.25</v>
      </c>
      <c r="K1907" s="2">
        <f t="shared" ca="1" si="469"/>
        <v>1.01</v>
      </c>
      <c r="L1907" s="2">
        <f t="shared" ca="1" si="470"/>
        <v>0.87</v>
      </c>
      <c r="M1907" s="2">
        <f t="shared" ca="1" si="471"/>
        <v>0.22000000000000003</v>
      </c>
      <c r="N1907" s="14">
        <f t="shared" ca="1" si="472"/>
        <v>0.30000000000000004</v>
      </c>
      <c r="O1907" s="2">
        <f t="shared" ca="1" si="473"/>
        <v>2.4000000000000004</v>
      </c>
      <c r="P1907" s="14">
        <f t="shared" ca="1" si="464"/>
        <v>0.85889570552147243</v>
      </c>
      <c r="Q1907" s="2">
        <f t="shared" ca="1" si="474"/>
        <v>47.239263803680984</v>
      </c>
      <c r="R1907" s="2">
        <f t="shared" ca="1" si="466"/>
        <v>49.639263803680983</v>
      </c>
      <c r="S1907" s="2">
        <v>0</v>
      </c>
      <c r="T1907" s="2">
        <v>0</v>
      </c>
      <c r="U1907" s="2">
        <v>0</v>
      </c>
      <c r="V1907" s="2">
        <v>0</v>
      </c>
      <c r="W1907" s="2">
        <f t="shared" ca="1" si="467"/>
        <v>54.889263803680983</v>
      </c>
    </row>
    <row r="1908" spans="1:23" hidden="1" x14ac:dyDescent="0.35">
      <c r="A1908" s="6" t="s">
        <v>78</v>
      </c>
      <c r="B1908" s="2" t="s">
        <v>145</v>
      </c>
      <c r="C1908" s="2" t="s">
        <v>109</v>
      </c>
      <c r="D1908" s="2">
        <f t="shared" si="480"/>
        <v>1</v>
      </c>
      <c r="E1908" s="2">
        <f t="shared" ca="1" si="475"/>
        <v>3.7</v>
      </c>
      <c r="F1908" s="2">
        <f t="shared" ca="1" si="476"/>
        <v>95</v>
      </c>
      <c r="G1908" s="2">
        <f t="shared" ca="1" si="477"/>
        <v>58</v>
      </c>
      <c r="H1908" s="2">
        <f t="shared" ca="1" si="478"/>
        <v>3.6</v>
      </c>
      <c r="I1908" s="2">
        <f t="shared" ca="1" si="479"/>
        <v>6</v>
      </c>
      <c r="J1908" s="2">
        <f t="shared" ca="1" si="468"/>
        <v>5.5500000000000007</v>
      </c>
      <c r="K1908" s="2">
        <f t="shared" ca="1" si="469"/>
        <v>0.95000000000000007</v>
      </c>
      <c r="L1908" s="2">
        <f t="shared" ca="1" si="470"/>
        <v>0.87</v>
      </c>
      <c r="M1908" s="2">
        <f t="shared" ca="1" si="471"/>
        <v>0.18000000000000002</v>
      </c>
      <c r="N1908" s="14">
        <f t="shared" ca="1" si="472"/>
        <v>0.24</v>
      </c>
      <c r="O1908" s="2">
        <f t="shared" ca="1" si="473"/>
        <v>2.2400000000000002</v>
      </c>
      <c r="P1908" s="14">
        <f t="shared" ca="1" si="464"/>
        <v>0.68292682926829273</v>
      </c>
      <c r="Q1908" s="2">
        <f t="shared" ca="1" si="474"/>
        <v>37.560975609756099</v>
      </c>
      <c r="R1908" s="2">
        <f t="shared" ca="1" si="466"/>
        <v>39.800975609756101</v>
      </c>
      <c r="S1908" s="2">
        <v>0</v>
      </c>
      <c r="T1908" s="2">
        <v>0</v>
      </c>
      <c r="U1908" s="2">
        <v>0</v>
      </c>
      <c r="V1908" s="2">
        <v>0</v>
      </c>
      <c r="W1908" s="2">
        <f t="shared" ca="1" si="467"/>
        <v>45.350975609756105</v>
      </c>
    </row>
    <row r="1909" spans="1:23" hidden="1" x14ac:dyDescent="0.35">
      <c r="A1909" s="6" t="s">
        <v>79</v>
      </c>
      <c r="B1909" s="2" t="s">
        <v>145</v>
      </c>
      <c r="C1909" s="2" t="s">
        <v>109</v>
      </c>
      <c r="D1909" s="2">
        <f t="shared" si="480"/>
        <v>1</v>
      </c>
      <c r="E1909" s="2">
        <f t="shared" ca="1" si="475"/>
        <v>4</v>
      </c>
      <c r="F1909" s="2">
        <f t="shared" ca="1" si="476"/>
        <v>92</v>
      </c>
      <c r="G1909" s="2">
        <f t="shared" ca="1" si="477"/>
        <v>53</v>
      </c>
      <c r="H1909" s="2">
        <f t="shared" ca="1" si="478"/>
        <v>4.4000000000000004</v>
      </c>
      <c r="I1909" s="2">
        <f t="shared" ca="1" si="479"/>
        <v>3</v>
      </c>
      <c r="J1909" s="2">
        <f t="shared" ca="1" si="468"/>
        <v>6</v>
      </c>
      <c r="K1909" s="2">
        <f t="shared" ca="1" si="469"/>
        <v>0.92</v>
      </c>
      <c r="L1909" s="2">
        <f t="shared" ca="1" si="470"/>
        <v>0.79499999999999993</v>
      </c>
      <c r="M1909" s="2">
        <f t="shared" ca="1" si="471"/>
        <v>0.22000000000000003</v>
      </c>
      <c r="N1909" s="14">
        <f t="shared" ca="1" si="472"/>
        <v>0.06</v>
      </c>
      <c r="O1909" s="2">
        <f t="shared" ca="1" si="473"/>
        <v>1.9949999999999999</v>
      </c>
      <c r="P1909" s="14">
        <f t="shared" ca="1" si="464"/>
        <v>0.64516129032258063</v>
      </c>
      <c r="Q1909" s="2">
        <f t="shared" ca="1" si="474"/>
        <v>35.483870967741936</v>
      </c>
      <c r="R1909" s="2">
        <f t="shared" ca="1" si="466"/>
        <v>37.478870967741933</v>
      </c>
      <c r="S1909" s="2">
        <v>0</v>
      </c>
      <c r="T1909" s="2">
        <v>0</v>
      </c>
      <c r="U1909" s="2">
        <v>0</v>
      </c>
      <c r="V1909" s="2">
        <v>0</v>
      </c>
      <c r="W1909" s="2">
        <f t="shared" ca="1" si="467"/>
        <v>43.478870967741933</v>
      </c>
    </row>
    <row r="1910" spans="1:23" hidden="1" x14ac:dyDescent="0.35">
      <c r="A1910" s="6" t="s">
        <v>80</v>
      </c>
      <c r="B1910" s="2" t="s">
        <v>145</v>
      </c>
      <c r="C1910" s="2" t="s">
        <v>109</v>
      </c>
      <c r="D1910" s="2">
        <f t="shared" si="480"/>
        <v>1</v>
      </c>
      <c r="E1910" s="2">
        <f t="shared" ca="1" si="475"/>
        <v>3.7</v>
      </c>
      <c r="F1910" s="2">
        <f t="shared" ca="1" si="476"/>
        <v>97</v>
      </c>
      <c r="G1910" s="2">
        <f t="shared" ca="1" si="477"/>
        <v>58</v>
      </c>
      <c r="H1910" s="2">
        <f t="shared" ca="1" si="478"/>
        <v>4.5</v>
      </c>
      <c r="I1910" s="2">
        <f t="shared" ca="1" si="479"/>
        <v>6</v>
      </c>
      <c r="J1910" s="2">
        <f t="shared" ca="1" si="468"/>
        <v>5.5500000000000007</v>
      </c>
      <c r="K1910" s="2">
        <f t="shared" ca="1" si="469"/>
        <v>0.97</v>
      </c>
      <c r="L1910" s="2">
        <f t="shared" ca="1" si="470"/>
        <v>0.87</v>
      </c>
      <c r="M1910" s="2">
        <f t="shared" ca="1" si="471"/>
        <v>0.22500000000000001</v>
      </c>
      <c r="N1910" s="14">
        <f t="shared" ca="1" si="472"/>
        <v>0.12</v>
      </c>
      <c r="O1910" s="2">
        <f t="shared" ca="1" si="473"/>
        <v>2.1850000000000001</v>
      </c>
      <c r="P1910" s="14">
        <f t="shared" ref="P1910:P1973" ca="1" si="481">((140/RANDBETWEEN(150,250))*D1910)</f>
        <v>0.68292682926829273</v>
      </c>
      <c r="Q1910" s="2">
        <f t="shared" ca="1" si="474"/>
        <v>37.560975609756099</v>
      </c>
      <c r="R1910" s="2">
        <f t="shared" ca="1" si="466"/>
        <v>39.745975609756101</v>
      </c>
      <c r="S1910" s="2">
        <v>0</v>
      </c>
      <c r="T1910" s="2">
        <v>0</v>
      </c>
      <c r="U1910" s="2">
        <v>0</v>
      </c>
      <c r="V1910" s="2">
        <v>0</v>
      </c>
      <c r="W1910" s="2">
        <f t="shared" ca="1" si="467"/>
        <v>45.295975609756098</v>
      </c>
    </row>
    <row r="1911" spans="1:23" hidden="1" x14ac:dyDescent="0.35">
      <c r="A1911" s="6" t="s">
        <v>81</v>
      </c>
      <c r="B1911" s="2" t="s">
        <v>145</v>
      </c>
      <c r="C1911" s="2" t="s">
        <v>109</v>
      </c>
      <c r="D1911" s="2">
        <f t="shared" si="480"/>
        <v>1</v>
      </c>
      <c r="E1911" s="2">
        <f t="shared" ca="1" si="475"/>
        <v>4.5</v>
      </c>
      <c r="F1911" s="2">
        <f t="shared" ca="1" si="476"/>
        <v>102</v>
      </c>
      <c r="G1911" s="2">
        <f t="shared" ca="1" si="477"/>
        <v>47</v>
      </c>
      <c r="H1911" s="2">
        <f t="shared" ca="1" si="478"/>
        <v>4.4000000000000004</v>
      </c>
      <c r="I1911" s="2">
        <f t="shared" ca="1" si="479"/>
        <v>8</v>
      </c>
      <c r="J1911" s="2">
        <f t="shared" ca="1" si="468"/>
        <v>6.75</v>
      </c>
      <c r="K1911" s="2">
        <f t="shared" ca="1" si="469"/>
        <v>1.02</v>
      </c>
      <c r="L1911" s="2">
        <f t="shared" ca="1" si="470"/>
        <v>0.70499999999999996</v>
      </c>
      <c r="M1911" s="2">
        <f t="shared" ca="1" si="471"/>
        <v>0.22000000000000003</v>
      </c>
      <c r="N1911" s="14">
        <f t="shared" ca="1" si="472"/>
        <v>0.16</v>
      </c>
      <c r="O1911" s="2">
        <f t="shared" ca="1" si="473"/>
        <v>2.105</v>
      </c>
      <c r="P1911" s="14">
        <f t="shared" ca="1" si="481"/>
        <v>0.73684210526315785</v>
      </c>
      <c r="Q1911" s="2">
        <f t="shared" ca="1" si="474"/>
        <v>40.526315789473685</v>
      </c>
      <c r="R1911" s="2">
        <f t="shared" ca="1" si="466"/>
        <v>42.631315789473682</v>
      </c>
      <c r="S1911" s="2">
        <v>0</v>
      </c>
      <c r="T1911" s="2">
        <v>0</v>
      </c>
      <c r="U1911" s="2">
        <v>0</v>
      </c>
      <c r="V1911" s="2">
        <v>0</v>
      </c>
      <c r="W1911" s="2">
        <f t="shared" ca="1" si="467"/>
        <v>49.381315789473682</v>
      </c>
    </row>
    <row r="1912" spans="1:23" hidden="1" x14ac:dyDescent="0.35">
      <c r="A1912" s="6" t="s">
        <v>82</v>
      </c>
      <c r="B1912" s="2" t="s">
        <v>145</v>
      </c>
      <c r="C1912" s="2" t="s">
        <v>109</v>
      </c>
      <c r="D1912" s="2">
        <f t="shared" si="480"/>
        <v>1</v>
      </c>
      <c r="E1912" s="2">
        <f t="shared" ca="1" si="475"/>
        <v>3.9</v>
      </c>
      <c r="F1912" s="2">
        <f t="shared" ca="1" si="476"/>
        <v>102</v>
      </c>
      <c r="G1912" s="2">
        <f t="shared" ca="1" si="477"/>
        <v>51</v>
      </c>
      <c r="H1912" s="2">
        <f t="shared" ca="1" si="478"/>
        <v>3.9</v>
      </c>
      <c r="I1912" s="2">
        <f t="shared" ca="1" si="479"/>
        <v>5</v>
      </c>
      <c r="J1912" s="2">
        <f t="shared" ca="1" si="468"/>
        <v>5.85</v>
      </c>
      <c r="K1912" s="2">
        <f t="shared" ca="1" si="469"/>
        <v>1.02</v>
      </c>
      <c r="L1912" s="2">
        <f t="shared" ca="1" si="470"/>
        <v>0.76500000000000001</v>
      </c>
      <c r="M1912" s="2">
        <f t="shared" ca="1" si="471"/>
        <v>0.19500000000000001</v>
      </c>
      <c r="N1912" s="14">
        <f t="shared" ca="1" si="472"/>
        <v>0.2</v>
      </c>
      <c r="O1912" s="2">
        <f t="shared" ca="1" si="473"/>
        <v>2.1800000000000002</v>
      </c>
      <c r="P1912" s="14">
        <f t="shared" ca="1" si="481"/>
        <v>0.66985645933014359</v>
      </c>
      <c r="Q1912" s="2">
        <f t="shared" ca="1" si="474"/>
        <v>36.842105263157897</v>
      </c>
      <c r="R1912" s="2">
        <f t="shared" ca="1" si="466"/>
        <v>39.022105263157897</v>
      </c>
      <c r="S1912" s="2">
        <v>0</v>
      </c>
      <c r="T1912" s="2">
        <v>0</v>
      </c>
      <c r="U1912" s="2">
        <v>0</v>
      </c>
      <c r="V1912" s="2">
        <v>0</v>
      </c>
      <c r="W1912" s="2">
        <f t="shared" ca="1" si="467"/>
        <v>44.872105263157898</v>
      </c>
    </row>
    <row r="1913" spans="1:23" hidden="1" x14ac:dyDescent="0.35">
      <c r="A1913" s="6" t="s">
        <v>83</v>
      </c>
      <c r="B1913" s="2" t="s">
        <v>145</v>
      </c>
      <c r="C1913" s="2" t="s">
        <v>109</v>
      </c>
      <c r="D1913" s="2">
        <f t="shared" si="480"/>
        <v>1</v>
      </c>
      <c r="E1913" s="2">
        <f t="shared" ca="1" si="475"/>
        <v>4.5</v>
      </c>
      <c r="F1913" s="2">
        <f t="shared" ca="1" si="476"/>
        <v>102</v>
      </c>
      <c r="G1913" s="2">
        <f t="shared" ca="1" si="477"/>
        <v>52</v>
      </c>
      <c r="H1913" s="2">
        <f t="shared" ca="1" si="478"/>
        <v>4.0999999999999996</v>
      </c>
      <c r="I1913" s="2">
        <f t="shared" ca="1" si="479"/>
        <v>6</v>
      </c>
      <c r="J1913" s="2">
        <f t="shared" ca="1" si="468"/>
        <v>6.75</v>
      </c>
      <c r="K1913" s="2">
        <f t="shared" ca="1" si="469"/>
        <v>1.02</v>
      </c>
      <c r="L1913" s="2">
        <f t="shared" ca="1" si="470"/>
        <v>0.78</v>
      </c>
      <c r="M1913" s="2">
        <f t="shared" ca="1" si="471"/>
        <v>0.20499999999999999</v>
      </c>
      <c r="N1913" s="14">
        <f t="shared" ca="1" si="472"/>
        <v>0.18</v>
      </c>
      <c r="O1913" s="2">
        <f t="shared" ca="1" si="473"/>
        <v>2.1850000000000001</v>
      </c>
      <c r="P1913" s="14">
        <f t="shared" ca="1" si="481"/>
        <v>0.73298429319371727</v>
      </c>
      <c r="Q1913" s="2">
        <f t="shared" ca="1" si="474"/>
        <v>40.31413612565445</v>
      </c>
      <c r="R1913" s="2">
        <f t="shared" ca="1" si="466"/>
        <v>42.499136125654452</v>
      </c>
      <c r="S1913" s="2">
        <v>0</v>
      </c>
      <c r="T1913" s="2">
        <v>0</v>
      </c>
      <c r="U1913" s="2">
        <v>0</v>
      </c>
      <c r="V1913" s="2">
        <v>0</v>
      </c>
      <c r="W1913" s="2">
        <f t="shared" ca="1" si="467"/>
        <v>49.249136125654452</v>
      </c>
    </row>
    <row r="1914" spans="1:23" hidden="1" x14ac:dyDescent="0.35">
      <c r="A1914" s="6" t="s">
        <v>84</v>
      </c>
      <c r="B1914" s="2" t="s">
        <v>145</v>
      </c>
      <c r="C1914" s="2" t="s">
        <v>109</v>
      </c>
      <c r="D1914" s="2">
        <f t="shared" si="480"/>
        <v>1</v>
      </c>
      <c r="E1914" s="2">
        <f t="shared" ca="1" si="475"/>
        <v>3.7</v>
      </c>
      <c r="F1914" s="2">
        <f t="shared" ca="1" si="476"/>
        <v>106</v>
      </c>
      <c r="G1914" s="2">
        <f t="shared" ca="1" si="477"/>
        <v>47</v>
      </c>
      <c r="H1914" s="2">
        <f t="shared" ca="1" si="478"/>
        <v>4.3</v>
      </c>
      <c r="I1914" s="2">
        <f t="shared" ca="1" si="479"/>
        <v>5</v>
      </c>
      <c r="J1914" s="2">
        <f t="shared" ca="1" si="468"/>
        <v>5.5500000000000007</v>
      </c>
      <c r="K1914" s="2">
        <f t="shared" ca="1" si="469"/>
        <v>1.06</v>
      </c>
      <c r="L1914" s="2">
        <f t="shared" ca="1" si="470"/>
        <v>0.70499999999999996</v>
      </c>
      <c r="M1914" s="2">
        <f t="shared" ca="1" si="471"/>
        <v>0.215</v>
      </c>
      <c r="N1914" s="14">
        <f t="shared" ca="1" si="472"/>
        <v>0.2</v>
      </c>
      <c r="O1914" s="2">
        <f t="shared" ca="1" si="473"/>
        <v>2.1800000000000002</v>
      </c>
      <c r="P1914" s="14">
        <f t="shared" ca="1" si="481"/>
        <v>0.68292682926829273</v>
      </c>
      <c r="Q1914" s="2">
        <f t="shared" ca="1" si="474"/>
        <v>37.560975609756099</v>
      </c>
      <c r="R1914" s="2">
        <f t="shared" ca="1" si="466"/>
        <v>39.740975609756099</v>
      </c>
      <c r="S1914" s="2">
        <v>0</v>
      </c>
      <c r="T1914" s="2">
        <v>0</v>
      </c>
      <c r="U1914" s="2">
        <v>0</v>
      </c>
      <c r="V1914" s="2">
        <v>0</v>
      </c>
      <c r="W1914" s="2">
        <f t="shared" ca="1" si="467"/>
        <v>45.290975609756103</v>
      </c>
    </row>
    <row r="1915" spans="1:23" hidden="1" x14ac:dyDescent="0.35">
      <c r="A1915" s="6" t="s">
        <v>85</v>
      </c>
      <c r="B1915" s="2" t="s">
        <v>145</v>
      </c>
      <c r="C1915" s="2" t="s">
        <v>109</v>
      </c>
      <c r="D1915" s="2">
        <f t="shared" si="480"/>
        <v>1</v>
      </c>
      <c r="E1915" s="2">
        <f t="shared" ca="1" si="475"/>
        <v>4.0999999999999996</v>
      </c>
      <c r="F1915" s="2">
        <f t="shared" ca="1" si="476"/>
        <v>92</v>
      </c>
      <c r="G1915" s="2">
        <f t="shared" ca="1" si="477"/>
        <v>54</v>
      </c>
      <c r="H1915" s="2">
        <f t="shared" ca="1" si="478"/>
        <v>4.2</v>
      </c>
      <c r="I1915" s="2">
        <f t="shared" ca="1" si="479"/>
        <v>7</v>
      </c>
      <c r="J1915" s="2">
        <f t="shared" ca="1" si="468"/>
        <v>6.1499999999999995</v>
      </c>
      <c r="K1915" s="2">
        <f t="shared" ca="1" si="469"/>
        <v>0.92</v>
      </c>
      <c r="L1915" s="2">
        <f t="shared" ca="1" si="470"/>
        <v>0.80999999999999994</v>
      </c>
      <c r="M1915" s="2">
        <f t="shared" ca="1" si="471"/>
        <v>0.21000000000000002</v>
      </c>
      <c r="N1915" s="14">
        <f t="shared" ca="1" si="472"/>
        <v>0.28000000000000003</v>
      </c>
      <c r="O1915" s="2">
        <f t="shared" ca="1" si="473"/>
        <v>2.2199999999999998</v>
      </c>
      <c r="P1915" s="14">
        <f t="shared" ca="1" si="481"/>
        <v>0.8</v>
      </c>
      <c r="Q1915" s="2">
        <f t="shared" ca="1" si="474"/>
        <v>44</v>
      </c>
      <c r="R1915" s="2">
        <f t="shared" ca="1" si="466"/>
        <v>46.22</v>
      </c>
      <c r="S1915" s="2">
        <v>0</v>
      </c>
      <c r="T1915" s="2">
        <v>0</v>
      </c>
      <c r="U1915" s="2">
        <v>0</v>
      </c>
      <c r="V1915" s="2">
        <v>0</v>
      </c>
      <c r="W1915" s="2">
        <f t="shared" ca="1" si="467"/>
        <v>52.37</v>
      </c>
    </row>
    <row r="1916" spans="1:23" hidden="1" x14ac:dyDescent="0.35">
      <c r="A1916" s="6" t="s">
        <v>86</v>
      </c>
      <c r="B1916" s="2" t="s">
        <v>145</v>
      </c>
      <c r="C1916" s="2" t="s">
        <v>109</v>
      </c>
      <c r="D1916" s="2">
        <f t="shared" si="480"/>
        <v>1</v>
      </c>
      <c r="E1916" s="2">
        <f t="shared" ca="1" si="475"/>
        <v>3.5</v>
      </c>
      <c r="F1916" s="2">
        <f t="shared" ca="1" si="476"/>
        <v>97</v>
      </c>
      <c r="G1916" s="2">
        <f t="shared" ca="1" si="477"/>
        <v>54</v>
      </c>
      <c r="H1916" s="2">
        <f t="shared" ca="1" si="478"/>
        <v>4</v>
      </c>
      <c r="I1916" s="2">
        <f t="shared" ca="1" si="479"/>
        <v>3</v>
      </c>
      <c r="J1916" s="2">
        <f t="shared" ca="1" si="468"/>
        <v>5.25</v>
      </c>
      <c r="K1916" s="2">
        <f t="shared" ca="1" si="469"/>
        <v>0.97</v>
      </c>
      <c r="L1916" s="2">
        <f t="shared" ca="1" si="470"/>
        <v>0.80999999999999994</v>
      </c>
      <c r="M1916" s="2">
        <f t="shared" ca="1" si="471"/>
        <v>0.2</v>
      </c>
      <c r="N1916" s="14">
        <f t="shared" ca="1" si="472"/>
        <v>0.09</v>
      </c>
      <c r="O1916" s="2">
        <f t="shared" ca="1" si="473"/>
        <v>2.0699999999999998</v>
      </c>
      <c r="P1916" s="14">
        <f t="shared" ca="1" si="481"/>
        <v>0.70707070707070707</v>
      </c>
      <c r="Q1916" s="2">
        <f t="shared" ca="1" si="474"/>
        <v>38.888888888888886</v>
      </c>
      <c r="R1916" s="2">
        <f t="shared" ca="1" si="466"/>
        <v>40.958888888888886</v>
      </c>
      <c r="S1916" s="2">
        <v>0</v>
      </c>
      <c r="T1916" s="2">
        <v>0</v>
      </c>
      <c r="U1916" s="2">
        <v>0</v>
      </c>
      <c r="V1916" s="2">
        <v>0</v>
      </c>
      <c r="W1916" s="2">
        <f t="shared" ca="1" si="467"/>
        <v>46.208888888888886</v>
      </c>
    </row>
    <row r="1917" spans="1:23" hidden="1" x14ac:dyDescent="0.35">
      <c r="A1917" s="6" t="s">
        <v>87</v>
      </c>
      <c r="B1917" s="2" t="s">
        <v>145</v>
      </c>
      <c r="C1917" s="2" t="s">
        <v>109</v>
      </c>
      <c r="D1917" s="2">
        <f t="shared" si="480"/>
        <v>1</v>
      </c>
      <c r="E1917" s="2">
        <f t="shared" ca="1" si="475"/>
        <v>3.9</v>
      </c>
      <c r="F1917" s="2">
        <f t="shared" ca="1" si="476"/>
        <v>92</v>
      </c>
      <c r="G1917" s="2">
        <f t="shared" ca="1" si="477"/>
        <v>45</v>
      </c>
      <c r="H1917" s="2">
        <f t="shared" ca="1" si="478"/>
        <v>3.6</v>
      </c>
      <c r="I1917" s="2">
        <f t="shared" ca="1" si="479"/>
        <v>7</v>
      </c>
      <c r="J1917" s="2">
        <f t="shared" ca="1" si="468"/>
        <v>5.85</v>
      </c>
      <c r="K1917" s="2">
        <f t="shared" ca="1" si="469"/>
        <v>0.92</v>
      </c>
      <c r="L1917" s="2">
        <f t="shared" ca="1" si="470"/>
        <v>0.67499999999999993</v>
      </c>
      <c r="M1917" s="2">
        <f t="shared" ca="1" si="471"/>
        <v>0.18000000000000002</v>
      </c>
      <c r="N1917" s="14">
        <f t="shared" ca="1" si="472"/>
        <v>0.21</v>
      </c>
      <c r="O1917" s="2">
        <f t="shared" ca="1" si="473"/>
        <v>1.9849999999999999</v>
      </c>
      <c r="P1917" s="14">
        <f t="shared" ca="1" si="481"/>
        <v>0.79545454545454541</v>
      </c>
      <c r="Q1917" s="2">
        <f t="shared" ca="1" si="474"/>
        <v>43.75</v>
      </c>
      <c r="R1917" s="2">
        <f t="shared" ca="1" si="466"/>
        <v>45.734999999999999</v>
      </c>
      <c r="S1917" s="2">
        <v>0</v>
      </c>
      <c r="T1917" s="2">
        <v>0</v>
      </c>
      <c r="U1917" s="2">
        <v>0</v>
      </c>
      <c r="V1917" s="2">
        <v>0</v>
      </c>
      <c r="W1917" s="2">
        <f t="shared" ca="1" si="467"/>
        <v>51.585000000000001</v>
      </c>
    </row>
    <row r="1918" spans="1:23" hidden="1" x14ac:dyDescent="0.35">
      <c r="A1918" s="6" t="s">
        <v>88</v>
      </c>
      <c r="B1918" s="2" t="s">
        <v>145</v>
      </c>
      <c r="C1918" s="2" t="s">
        <v>109</v>
      </c>
      <c r="D1918" s="2">
        <f t="shared" si="480"/>
        <v>1</v>
      </c>
      <c r="E1918" s="2">
        <f t="shared" ca="1" si="475"/>
        <v>4.0999999999999996</v>
      </c>
      <c r="F1918" s="2">
        <f t="shared" ca="1" si="476"/>
        <v>94</v>
      </c>
      <c r="G1918" s="2">
        <f t="shared" ca="1" si="477"/>
        <v>50</v>
      </c>
      <c r="H1918" s="2">
        <f t="shared" ca="1" si="478"/>
        <v>3.8</v>
      </c>
      <c r="I1918" s="2">
        <f t="shared" ca="1" si="479"/>
        <v>3</v>
      </c>
      <c r="J1918" s="2">
        <f t="shared" ca="1" si="468"/>
        <v>6.1499999999999995</v>
      </c>
      <c r="K1918" s="2">
        <f t="shared" ca="1" si="469"/>
        <v>0.94000000000000006</v>
      </c>
      <c r="L1918" s="2">
        <f t="shared" ca="1" si="470"/>
        <v>0.75</v>
      </c>
      <c r="M1918" s="2">
        <f t="shared" ca="1" si="471"/>
        <v>0.19</v>
      </c>
      <c r="N1918" s="14">
        <f t="shared" ca="1" si="472"/>
        <v>0.12</v>
      </c>
      <c r="O1918" s="2">
        <f t="shared" ca="1" si="473"/>
        <v>2</v>
      </c>
      <c r="P1918" s="14">
        <f t="shared" ca="1" si="481"/>
        <v>0.85365853658536583</v>
      </c>
      <c r="Q1918" s="2">
        <f t="shared" ca="1" si="474"/>
        <v>46.951219512195124</v>
      </c>
      <c r="R1918" s="2">
        <f t="shared" ca="1" si="466"/>
        <v>48.951219512195124</v>
      </c>
      <c r="S1918" s="2">
        <v>0</v>
      </c>
      <c r="T1918" s="2">
        <v>0</v>
      </c>
      <c r="U1918" s="2">
        <v>0</v>
      </c>
      <c r="V1918" s="2">
        <v>0</v>
      </c>
      <c r="W1918" s="2">
        <f t="shared" ca="1" si="467"/>
        <v>55.101219512195122</v>
      </c>
    </row>
    <row r="1919" spans="1:23" hidden="1" x14ac:dyDescent="0.35">
      <c r="A1919" s="6" t="s">
        <v>89</v>
      </c>
      <c r="B1919" s="2" t="s">
        <v>145</v>
      </c>
      <c r="C1919" s="2" t="s">
        <v>109</v>
      </c>
      <c r="D1919" s="2">
        <f t="shared" si="480"/>
        <v>1</v>
      </c>
      <c r="E1919" s="2">
        <f t="shared" ca="1" si="475"/>
        <v>4.0999999999999996</v>
      </c>
      <c r="F1919" s="2">
        <f t="shared" ca="1" si="476"/>
        <v>104</v>
      </c>
      <c r="G1919" s="2">
        <f t="shared" ca="1" si="477"/>
        <v>52</v>
      </c>
      <c r="H1919" s="2">
        <f t="shared" ca="1" si="478"/>
        <v>4.5</v>
      </c>
      <c r="I1919" s="2">
        <f t="shared" ca="1" si="479"/>
        <v>4</v>
      </c>
      <c r="J1919" s="2">
        <f t="shared" ca="1" si="468"/>
        <v>6.1499999999999995</v>
      </c>
      <c r="K1919" s="2">
        <f t="shared" ca="1" si="469"/>
        <v>1.04</v>
      </c>
      <c r="L1919" s="2">
        <f t="shared" ca="1" si="470"/>
        <v>0.78</v>
      </c>
      <c r="M1919" s="2">
        <f t="shared" ca="1" si="471"/>
        <v>0.22500000000000001</v>
      </c>
      <c r="N1919" s="14">
        <f t="shared" ca="1" si="472"/>
        <v>0.12</v>
      </c>
      <c r="O1919" s="2">
        <f t="shared" ca="1" si="473"/>
        <v>2.165</v>
      </c>
      <c r="P1919" s="14">
        <f t="shared" ca="1" si="481"/>
        <v>0.73298429319371727</v>
      </c>
      <c r="Q1919" s="2">
        <f t="shared" ca="1" si="474"/>
        <v>40.31413612565445</v>
      </c>
      <c r="R1919" s="2">
        <f t="shared" ca="1" si="466"/>
        <v>42.479136125654449</v>
      </c>
      <c r="S1919" s="2">
        <v>0</v>
      </c>
      <c r="T1919" s="2">
        <v>0</v>
      </c>
      <c r="U1919" s="2">
        <v>0</v>
      </c>
      <c r="V1919" s="2">
        <v>0</v>
      </c>
      <c r="W1919" s="2">
        <f t="shared" ca="1" si="467"/>
        <v>48.629136125654448</v>
      </c>
    </row>
    <row r="1920" spans="1:23" hidden="1" x14ac:dyDescent="0.35">
      <c r="A1920" s="6" t="s">
        <v>90</v>
      </c>
      <c r="B1920" s="2" t="s">
        <v>145</v>
      </c>
      <c r="C1920" s="2" t="s">
        <v>109</v>
      </c>
      <c r="D1920" s="2">
        <f t="shared" si="480"/>
        <v>1</v>
      </c>
      <c r="E1920" s="2">
        <f t="shared" ca="1" si="475"/>
        <v>4.2</v>
      </c>
      <c r="F1920" s="2">
        <f t="shared" ca="1" si="476"/>
        <v>90</v>
      </c>
      <c r="G1920" s="2">
        <f t="shared" ca="1" si="477"/>
        <v>48</v>
      </c>
      <c r="H1920" s="2">
        <f t="shared" ca="1" si="478"/>
        <v>4.0999999999999996</v>
      </c>
      <c r="I1920" s="2">
        <f t="shared" ca="1" si="479"/>
        <v>4</v>
      </c>
      <c r="J1920" s="2">
        <f t="shared" ca="1" si="468"/>
        <v>6.3000000000000007</v>
      </c>
      <c r="K1920" s="2">
        <f t="shared" ca="1" si="469"/>
        <v>0.9</v>
      </c>
      <c r="L1920" s="2">
        <f t="shared" ca="1" si="470"/>
        <v>0.72</v>
      </c>
      <c r="M1920" s="2">
        <f t="shared" ca="1" si="471"/>
        <v>0.20499999999999999</v>
      </c>
      <c r="N1920" s="14">
        <f t="shared" ca="1" si="472"/>
        <v>0.12</v>
      </c>
      <c r="O1920" s="2">
        <f t="shared" ca="1" si="473"/>
        <v>1.9450000000000003</v>
      </c>
      <c r="P1920" s="14">
        <f t="shared" ca="1" si="481"/>
        <v>0.89743589743589747</v>
      </c>
      <c r="Q1920" s="2">
        <f t="shared" ca="1" si="474"/>
        <v>49.358974358974358</v>
      </c>
      <c r="R1920" s="2">
        <f t="shared" ca="1" si="466"/>
        <v>51.303974358974358</v>
      </c>
      <c r="S1920" s="2">
        <v>0</v>
      </c>
      <c r="T1920" s="2">
        <v>0</v>
      </c>
      <c r="U1920" s="2">
        <v>0</v>
      </c>
      <c r="V1920" s="2">
        <v>0</v>
      </c>
      <c r="W1920" s="2">
        <f t="shared" ca="1" si="467"/>
        <v>57.603974358974355</v>
      </c>
    </row>
    <row r="1921" spans="1:23" hidden="1" x14ac:dyDescent="0.35">
      <c r="A1921" s="6" t="s">
        <v>91</v>
      </c>
      <c r="B1921" s="2" t="s">
        <v>145</v>
      </c>
      <c r="C1921" s="2" t="s">
        <v>109</v>
      </c>
      <c r="D1921" s="2">
        <f t="shared" si="480"/>
        <v>1</v>
      </c>
      <c r="E1921" s="2">
        <f t="shared" ca="1" si="475"/>
        <v>4.4000000000000004</v>
      </c>
      <c r="F1921" s="2">
        <f t="shared" ca="1" si="476"/>
        <v>105</v>
      </c>
      <c r="G1921" s="2">
        <f t="shared" ca="1" si="477"/>
        <v>55</v>
      </c>
      <c r="H1921" s="2">
        <f t="shared" ca="1" si="478"/>
        <v>3.9</v>
      </c>
      <c r="I1921" s="2">
        <f t="shared" ca="1" si="479"/>
        <v>2</v>
      </c>
      <c r="J1921" s="2">
        <f t="shared" ca="1" si="468"/>
        <v>6.6000000000000005</v>
      </c>
      <c r="K1921" s="2">
        <f t="shared" ca="1" si="469"/>
        <v>1.05</v>
      </c>
      <c r="L1921" s="2">
        <f t="shared" ca="1" si="470"/>
        <v>0.82499999999999996</v>
      </c>
      <c r="M1921" s="2">
        <f t="shared" ca="1" si="471"/>
        <v>0.19500000000000001</v>
      </c>
      <c r="N1921" s="14">
        <f t="shared" ca="1" si="472"/>
        <v>0.08</v>
      </c>
      <c r="O1921" s="2">
        <f t="shared" ca="1" si="473"/>
        <v>2.15</v>
      </c>
      <c r="P1921" s="14">
        <f t="shared" ca="1" si="481"/>
        <v>0.67632850241545894</v>
      </c>
      <c r="Q1921" s="2">
        <f t="shared" ca="1" si="474"/>
        <v>37.19806763285024</v>
      </c>
      <c r="R1921" s="2">
        <f t="shared" ca="1" si="466"/>
        <v>39.348067632850238</v>
      </c>
      <c r="S1921" s="2">
        <v>0</v>
      </c>
      <c r="T1921" s="2">
        <v>0</v>
      </c>
      <c r="U1921" s="2">
        <v>0</v>
      </c>
      <c r="V1921" s="2">
        <v>0</v>
      </c>
      <c r="W1921" s="2">
        <f t="shared" ca="1" si="467"/>
        <v>45.94806763285024</v>
      </c>
    </row>
    <row r="1922" spans="1:23" hidden="1" x14ac:dyDescent="0.35">
      <c r="A1922" s="6" t="s">
        <v>92</v>
      </c>
      <c r="B1922" s="2" t="s">
        <v>145</v>
      </c>
      <c r="C1922" s="2" t="s">
        <v>109</v>
      </c>
      <c r="D1922" s="2">
        <f t="shared" si="480"/>
        <v>1</v>
      </c>
      <c r="E1922" s="2">
        <f t="shared" ca="1" si="475"/>
        <v>3.9</v>
      </c>
      <c r="F1922" s="2">
        <f t="shared" ca="1" si="476"/>
        <v>100</v>
      </c>
      <c r="G1922" s="2">
        <f t="shared" ca="1" si="477"/>
        <v>51</v>
      </c>
      <c r="H1922" s="2">
        <f t="shared" ca="1" si="478"/>
        <v>4.2</v>
      </c>
      <c r="I1922" s="2">
        <f t="shared" ca="1" si="479"/>
        <v>6</v>
      </c>
      <c r="J1922" s="2">
        <f t="shared" ca="1" si="468"/>
        <v>5.85</v>
      </c>
      <c r="K1922" s="2">
        <f t="shared" ca="1" si="469"/>
        <v>1</v>
      </c>
      <c r="L1922" s="2">
        <f t="shared" ca="1" si="470"/>
        <v>0.76500000000000001</v>
      </c>
      <c r="M1922" s="2">
        <f t="shared" ca="1" si="471"/>
        <v>0.21000000000000002</v>
      </c>
      <c r="N1922" s="14">
        <f t="shared" ca="1" si="472"/>
        <v>0.30000000000000004</v>
      </c>
      <c r="O1922" s="2">
        <f t="shared" ca="1" si="473"/>
        <v>2.2750000000000004</v>
      </c>
      <c r="P1922" s="14">
        <f t="shared" ca="1" si="481"/>
        <v>0.78212290502793291</v>
      </c>
      <c r="Q1922" s="2">
        <f t="shared" ca="1" si="474"/>
        <v>43.016759776536311</v>
      </c>
      <c r="R1922" s="2">
        <f t="shared" ref="R1922:R1985" ca="1" si="482">SUM(Q1922,O1922)</f>
        <v>45.29175977653631</v>
      </c>
      <c r="S1922" s="2">
        <v>0</v>
      </c>
      <c r="T1922" s="2">
        <v>0</v>
      </c>
      <c r="U1922" s="2">
        <v>0</v>
      </c>
      <c r="V1922" s="2">
        <v>0</v>
      </c>
      <c r="W1922" s="2">
        <f t="shared" ref="W1922:W1985" ca="1" si="483">SUM(R1922:V1922,J1922)</f>
        <v>51.141759776536311</v>
      </c>
    </row>
    <row r="1923" spans="1:23" hidden="1" x14ac:dyDescent="0.35">
      <c r="A1923" s="6" t="s">
        <v>93</v>
      </c>
      <c r="B1923" s="2" t="s">
        <v>145</v>
      </c>
      <c r="C1923" s="2" t="s">
        <v>109</v>
      </c>
      <c r="D1923" s="2">
        <f t="shared" si="480"/>
        <v>1</v>
      </c>
      <c r="E1923" s="2">
        <f t="shared" ca="1" si="475"/>
        <v>3.9</v>
      </c>
      <c r="F1923" s="2">
        <f t="shared" ca="1" si="476"/>
        <v>110</v>
      </c>
      <c r="G1923" s="2">
        <f t="shared" ca="1" si="477"/>
        <v>57</v>
      </c>
      <c r="H1923" s="2">
        <f t="shared" ca="1" si="478"/>
        <v>3.7</v>
      </c>
      <c r="I1923" s="2">
        <f t="shared" ca="1" si="479"/>
        <v>5</v>
      </c>
      <c r="J1923" s="2">
        <f t="shared" ref="J1923:J1986" ca="1" si="484">1.5*E1923</f>
        <v>5.85</v>
      </c>
      <c r="K1923" s="2">
        <f t="shared" ref="K1923:K1986" ca="1" si="485">0.01*F1923</f>
        <v>1.1000000000000001</v>
      </c>
      <c r="L1923" s="2">
        <f t="shared" ref="L1923:L1986" ca="1" si="486">0.015*G1923</f>
        <v>0.85499999999999998</v>
      </c>
      <c r="M1923" s="2">
        <f t="shared" ref="M1923:M1986" ca="1" si="487">0.05*H1923</f>
        <v>0.18500000000000003</v>
      </c>
      <c r="N1923" s="14">
        <f t="shared" ref="N1923:N1986" ca="1" si="488">(RANDBETWEEN(2,5)/100)*I1923</f>
        <v>0.25</v>
      </c>
      <c r="O1923" s="2">
        <f t="shared" ref="O1923:O1986" ca="1" si="489">SUM(K1923:N1923)</f>
        <v>2.39</v>
      </c>
      <c r="P1923" s="14">
        <f t="shared" ca="1" si="481"/>
        <v>0.64516129032258063</v>
      </c>
      <c r="Q1923" s="2">
        <f t="shared" ref="Q1923:Q1986" ca="1" si="490">(55*P1923)</f>
        <v>35.483870967741936</v>
      </c>
      <c r="R1923" s="2">
        <f t="shared" ca="1" si="482"/>
        <v>37.873870967741937</v>
      </c>
      <c r="S1923" s="2">
        <v>0</v>
      </c>
      <c r="T1923" s="2">
        <v>0</v>
      </c>
      <c r="U1923" s="2">
        <v>0</v>
      </c>
      <c r="V1923" s="2">
        <v>0</v>
      </c>
      <c r="W1923" s="2">
        <f t="shared" ca="1" si="483"/>
        <v>43.723870967741938</v>
      </c>
    </row>
    <row r="1924" spans="1:23" hidden="1" x14ac:dyDescent="0.35">
      <c r="A1924" s="6" t="s">
        <v>94</v>
      </c>
      <c r="B1924" s="2" t="s">
        <v>145</v>
      </c>
      <c r="C1924" s="2" t="s">
        <v>109</v>
      </c>
      <c r="D1924" s="2">
        <f t="shared" si="480"/>
        <v>1</v>
      </c>
      <c r="E1924" s="2">
        <f t="shared" ca="1" si="475"/>
        <v>4.3</v>
      </c>
      <c r="F1924" s="2">
        <f t="shared" ca="1" si="476"/>
        <v>99</v>
      </c>
      <c r="G1924" s="2">
        <f t="shared" ca="1" si="477"/>
        <v>53</v>
      </c>
      <c r="H1924" s="2">
        <f t="shared" ca="1" si="478"/>
        <v>3.8</v>
      </c>
      <c r="I1924" s="2">
        <f t="shared" ca="1" si="479"/>
        <v>7</v>
      </c>
      <c r="J1924" s="2">
        <f t="shared" ca="1" si="484"/>
        <v>6.4499999999999993</v>
      </c>
      <c r="K1924" s="2">
        <f t="shared" ca="1" si="485"/>
        <v>0.99</v>
      </c>
      <c r="L1924" s="2">
        <f t="shared" ca="1" si="486"/>
        <v>0.79499999999999993</v>
      </c>
      <c r="M1924" s="2">
        <f t="shared" ca="1" si="487"/>
        <v>0.19</v>
      </c>
      <c r="N1924" s="14">
        <f t="shared" ca="1" si="488"/>
        <v>0.35000000000000003</v>
      </c>
      <c r="O1924" s="2">
        <f t="shared" ca="1" si="489"/>
        <v>2.3249999999999997</v>
      </c>
      <c r="P1924" s="14">
        <f t="shared" ca="1" si="481"/>
        <v>0.92715231788079466</v>
      </c>
      <c r="Q1924" s="2">
        <f t="shared" ca="1" si="490"/>
        <v>50.993377483443709</v>
      </c>
      <c r="R1924" s="2">
        <f t="shared" ca="1" si="482"/>
        <v>53.318377483443712</v>
      </c>
      <c r="S1924" s="2">
        <v>0</v>
      </c>
      <c r="T1924" s="2">
        <v>0</v>
      </c>
      <c r="U1924" s="2">
        <v>0</v>
      </c>
      <c r="V1924" s="2">
        <v>0</v>
      </c>
      <c r="W1924" s="2">
        <f t="shared" ca="1" si="483"/>
        <v>59.768377483443714</v>
      </c>
    </row>
    <row r="1925" spans="1:23" x14ac:dyDescent="0.35">
      <c r="A1925" s="6" t="s">
        <v>95</v>
      </c>
      <c r="B1925" s="2" t="s">
        <v>145</v>
      </c>
      <c r="C1925" s="2" t="s">
        <v>109</v>
      </c>
      <c r="D1925" s="2">
        <f t="shared" si="480"/>
        <v>1</v>
      </c>
      <c r="E1925" s="2">
        <f t="shared" ca="1" si="475"/>
        <v>3.9</v>
      </c>
      <c r="F1925" s="2">
        <f t="shared" ca="1" si="476"/>
        <v>96</v>
      </c>
      <c r="G1925" s="2">
        <f t="shared" ca="1" si="477"/>
        <v>57</v>
      </c>
      <c r="H1925" s="2">
        <f t="shared" ca="1" si="478"/>
        <v>3.5</v>
      </c>
      <c r="I1925" s="2">
        <f t="shared" ca="1" si="479"/>
        <v>5</v>
      </c>
      <c r="J1925" s="2">
        <f t="shared" ca="1" si="484"/>
        <v>5.85</v>
      </c>
      <c r="K1925" s="2">
        <f t="shared" ca="1" si="485"/>
        <v>0.96</v>
      </c>
      <c r="L1925" s="2">
        <f t="shared" ca="1" si="486"/>
        <v>0.85499999999999998</v>
      </c>
      <c r="M1925" s="2">
        <f t="shared" ca="1" si="487"/>
        <v>0.17500000000000002</v>
      </c>
      <c r="N1925" s="14">
        <f t="shared" ca="1" si="488"/>
        <v>0.15</v>
      </c>
      <c r="O1925" s="2">
        <f t="shared" ca="1" si="489"/>
        <v>2.14</v>
      </c>
      <c r="P1925" s="14">
        <f t="shared" ca="1" si="481"/>
        <v>0.7865168539325843</v>
      </c>
      <c r="Q1925" s="2">
        <f t="shared" ca="1" si="490"/>
        <v>43.258426966292134</v>
      </c>
      <c r="R1925" s="2">
        <f t="shared" ca="1" si="482"/>
        <v>45.398426966292135</v>
      </c>
      <c r="S1925" s="2">
        <v>0</v>
      </c>
      <c r="T1925" s="2">
        <v>0</v>
      </c>
      <c r="U1925" s="2">
        <v>0</v>
      </c>
      <c r="V1925" s="2">
        <v>0</v>
      </c>
      <c r="W1925" s="2">
        <f t="shared" ca="1" si="483"/>
        <v>51.248426966292136</v>
      </c>
    </row>
    <row r="1926" spans="1:23" hidden="1" x14ac:dyDescent="0.35">
      <c r="A1926" s="6" t="s">
        <v>96</v>
      </c>
      <c r="B1926" s="2" t="s">
        <v>145</v>
      </c>
      <c r="C1926" s="2" t="s">
        <v>109</v>
      </c>
      <c r="D1926" s="2">
        <f t="shared" si="480"/>
        <v>1</v>
      </c>
      <c r="E1926" s="2">
        <f t="shared" ca="1" si="475"/>
        <v>4.0999999999999996</v>
      </c>
      <c r="F1926" s="2">
        <f t="shared" ca="1" si="476"/>
        <v>102</v>
      </c>
      <c r="G1926" s="2">
        <f t="shared" ca="1" si="477"/>
        <v>52</v>
      </c>
      <c r="H1926" s="2">
        <f t="shared" ca="1" si="478"/>
        <v>4.5</v>
      </c>
      <c r="I1926" s="2">
        <f t="shared" ca="1" si="479"/>
        <v>8</v>
      </c>
      <c r="J1926" s="2">
        <f t="shared" ca="1" si="484"/>
        <v>6.1499999999999995</v>
      </c>
      <c r="K1926" s="2">
        <f t="shared" ca="1" si="485"/>
        <v>1.02</v>
      </c>
      <c r="L1926" s="2">
        <f t="shared" ca="1" si="486"/>
        <v>0.78</v>
      </c>
      <c r="M1926" s="2">
        <f t="shared" ca="1" si="487"/>
        <v>0.22500000000000001</v>
      </c>
      <c r="N1926" s="14">
        <f t="shared" ca="1" si="488"/>
        <v>0.16</v>
      </c>
      <c r="O1926" s="2">
        <f t="shared" ca="1" si="489"/>
        <v>2.1850000000000001</v>
      </c>
      <c r="P1926" s="14">
        <f t="shared" ca="1" si="481"/>
        <v>0.64814814814814814</v>
      </c>
      <c r="Q1926" s="2">
        <f t="shared" ca="1" si="490"/>
        <v>35.648148148148145</v>
      </c>
      <c r="R1926" s="2">
        <f t="shared" ca="1" si="482"/>
        <v>37.833148148148148</v>
      </c>
      <c r="S1926" s="2">
        <v>0</v>
      </c>
      <c r="T1926" s="2">
        <v>0</v>
      </c>
      <c r="U1926" s="2">
        <v>0</v>
      </c>
      <c r="V1926" s="2">
        <v>0</v>
      </c>
      <c r="W1926" s="2">
        <f t="shared" ca="1" si="483"/>
        <v>43.983148148148146</v>
      </c>
    </row>
    <row r="1927" spans="1:23" hidden="1" x14ac:dyDescent="0.35">
      <c r="A1927" s="6" t="s">
        <v>97</v>
      </c>
      <c r="B1927" s="2" t="s">
        <v>145</v>
      </c>
      <c r="C1927" s="2" t="s">
        <v>109</v>
      </c>
      <c r="D1927" s="2">
        <f t="shared" si="480"/>
        <v>1</v>
      </c>
      <c r="E1927" s="2">
        <f t="shared" ca="1" si="475"/>
        <v>3.8</v>
      </c>
      <c r="F1927" s="2">
        <f t="shared" ca="1" si="476"/>
        <v>92</v>
      </c>
      <c r="G1927" s="2">
        <f t="shared" ca="1" si="477"/>
        <v>48</v>
      </c>
      <c r="H1927" s="2">
        <f t="shared" ca="1" si="478"/>
        <v>4.0999999999999996</v>
      </c>
      <c r="I1927" s="2">
        <f t="shared" ca="1" si="479"/>
        <v>5</v>
      </c>
      <c r="J1927" s="2">
        <f t="shared" ca="1" si="484"/>
        <v>5.6999999999999993</v>
      </c>
      <c r="K1927" s="2">
        <f t="shared" ca="1" si="485"/>
        <v>0.92</v>
      </c>
      <c r="L1927" s="2">
        <f t="shared" ca="1" si="486"/>
        <v>0.72</v>
      </c>
      <c r="M1927" s="2">
        <f t="shared" ca="1" si="487"/>
        <v>0.20499999999999999</v>
      </c>
      <c r="N1927" s="14">
        <f t="shared" ca="1" si="488"/>
        <v>0.15</v>
      </c>
      <c r="O1927" s="2">
        <f t="shared" ca="1" si="489"/>
        <v>1.9950000000000001</v>
      </c>
      <c r="P1927" s="14">
        <f t="shared" ca="1" si="481"/>
        <v>0.611353711790393</v>
      </c>
      <c r="Q1927" s="2">
        <f t="shared" ca="1" si="490"/>
        <v>33.624454148471614</v>
      </c>
      <c r="R1927" s="2">
        <f t="shared" ca="1" si="482"/>
        <v>35.619454148471611</v>
      </c>
      <c r="S1927" s="2">
        <v>0</v>
      </c>
      <c r="T1927" s="2">
        <v>0</v>
      </c>
      <c r="U1927" s="2">
        <v>0</v>
      </c>
      <c r="V1927" s="2">
        <v>0</v>
      </c>
      <c r="W1927" s="2">
        <f t="shared" ca="1" si="483"/>
        <v>41.319454148471607</v>
      </c>
    </row>
    <row r="1928" spans="1:23" hidden="1" x14ac:dyDescent="0.35">
      <c r="A1928" s="6" t="s">
        <v>74</v>
      </c>
      <c r="B1928" s="2" t="s">
        <v>146</v>
      </c>
      <c r="C1928" s="2" t="s">
        <v>109</v>
      </c>
      <c r="D1928" s="2">
        <v>1</v>
      </c>
      <c r="E1928" s="2">
        <f t="shared" ca="1" si="475"/>
        <v>4.2</v>
      </c>
      <c r="F1928" s="2">
        <f t="shared" ca="1" si="476"/>
        <v>95</v>
      </c>
      <c r="G1928" s="2">
        <f t="shared" ca="1" si="477"/>
        <v>55</v>
      </c>
      <c r="H1928" s="2">
        <f t="shared" ca="1" si="478"/>
        <v>3.6</v>
      </c>
      <c r="I1928" s="2">
        <f t="shared" ca="1" si="479"/>
        <v>8</v>
      </c>
      <c r="J1928" s="2">
        <f t="shared" ca="1" si="484"/>
        <v>6.3000000000000007</v>
      </c>
      <c r="K1928" s="2">
        <f t="shared" ca="1" si="485"/>
        <v>0.95000000000000007</v>
      </c>
      <c r="L1928" s="2">
        <f t="shared" ca="1" si="486"/>
        <v>0.82499999999999996</v>
      </c>
      <c r="M1928" s="2">
        <f t="shared" ca="1" si="487"/>
        <v>0.18000000000000002</v>
      </c>
      <c r="N1928" s="14">
        <f t="shared" ca="1" si="488"/>
        <v>0.4</v>
      </c>
      <c r="O1928" s="2">
        <f t="shared" ca="1" si="489"/>
        <v>2.355</v>
      </c>
      <c r="P1928" s="14">
        <f t="shared" ca="1" si="481"/>
        <v>0.76923076923076927</v>
      </c>
      <c r="Q1928" s="2">
        <f t="shared" ca="1" si="490"/>
        <v>42.307692307692307</v>
      </c>
      <c r="R1928" s="2">
        <f t="shared" ca="1" si="482"/>
        <v>44.662692307692303</v>
      </c>
      <c r="S1928" s="2">
        <v>0</v>
      </c>
      <c r="T1928" s="2">
        <v>0</v>
      </c>
      <c r="U1928" s="2">
        <v>0</v>
      </c>
      <c r="V1928" s="2">
        <v>0</v>
      </c>
      <c r="W1928" s="2">
        <f t="shared" ca="1" si="483"/>
        <v>50.962692307692308</v>
      </c>
    </row>
    <row r="1929" spans="1:23" hidden="1" x14ac:dyDescent="0.35">
      <c r="A1929" s="6" t="s">
        <v>75</v>
      </c>
      <c r="B1929" s="2" t="s">
        <v>146</v>
      </c>
      <c r="C1929" s="2" t="s">
        <v>109</v>
      </c>
      <c r="D1929" s="2">
        <f t="shared" si="480"/>
        <v>1</v>
      </c>
      <c r="E1929" s="2">
        <f t="shared" ca="1" si="475"/>
        <v>3.8</v>
      </c>
      <c r="F1929" s="2">
        <f t="shared" ca="1" si="476"/>
        <v>105</v>
      </c>
      <c r="G1929" s="2">
        <f t="shared" ca="1" si="477"/>
        <v>60</v>
      </c>
      <c r="H1929" s="2">
        <f t="shared" ca="1" si="478"/>
        <v>4.0999999999999996</v>
      </c>
      <c r="I1929" s="2">
        <f t="shared" ca="1" si="479"/>
        <v>8</v>
      </c>
      <c r="J1929" s="2">
        <f t="shared" ca="1" si="484"/>
        <v>5.6999999999999993</v>
      </c>
      <c r="K1929" s="2">
        <f t="shared" ca="1" si="485"/>
        <v>1.05</v>
      </c>
      <c r="L1929" s="2">
        <f t="shared" ca="1" si="486"/>
        <v>0.89999999999999991</v>
      </c>
      <c r="M1929" s="2">
        <f t="shared" ca="1" si="487"/>
        <v>0.20499999999999999</v>
      </c>
      <c r="N1929" s="14">
        <f t="shared" ca="1" si="488"/>
        <v>0.24</v>
      </c>
      <c r="O1929" s="2">
        <f t="shared" ca="1" si="489"/>
        <v>2.3949999999999996</v>
      </c>
      <c r="P1929" s="14">
        <f t="shared" ca="1" si="481"/>
        <v>0.58577405857740583</v>
      </c>
      <c r="Q1929" s="2">
        <f t="shared" ca="1" si="490"/>
        <v>32.21757322175732</v>
      </c>
      <c r="R1929" s="2">
        <f t="shared" ca="1" si="482"/>
        <v>34.612573221757316</v>
      </c>
      <c r="S1929" s="2">
        <v>0</v>
      </c>
      <c r="T1929" s="2">
        <v>0</v>
      </c>
      <c r="U1929" s="2">
        <v>0</v>
      </c>
      <c r="V1929" s="2">
        <v>0</v>
      </c>
      <c r="W1929" s="2">
        <f t="shared" ca="1" si="483"/>
        <v>40.312573221757319</v>
      </c>
    </row>
    <row r="1930" spans="1:23" hidden="1" x14ac:dyDescent="0.35">
      <c r="A1930" s="6" t="s">
        <v>76</v>
      </c>
      <c r="B1930" s="2" t="s">
        <v>146</v>
      </c>
      <c r="C1930" s="2" t="s">
        <v>109</v>
      </c>
      <c r="D1930" s="2">
        <f t="shared" si="480"/>
        <v>1</v>
      </c>
      <c r="E1930" s="2">
        <f t="shared" ca="1" si="475"/>
        <v>3.6</v>
      </c>
      <c r="F1930" s="2">
        <f t="shared" ca="1" si="476"/>
        <v>99</v>
      </c>
      <c r="G1930" s="2">
        <f t="shared" ca="1" si="477"/>
        <v>49</v>
      </c>
      <c r="H1930" s="2">
        <f t="shared" ca="1" si="478"/>
        <v>4.2</v>
      </c>
      <c r="I1930" s="2">
        <f t="shared" ca="1" si="479"/>
        <v>4</v>
      </c>
      <c r="J1930" s="2">
        <f t="shared" ca="1" si="484"/>
        <v>5.4</v>
      </c>
      <c r="K1930" s="2">
        <f t="shared" ca="1" si="485"/>
        <v>0.99</v>
      </c>
      <c r="L1930" s="2">
        <f t="shared" ca="1" si="486"/>
        <v>0.73499999999999999</v>
      </c>
      <c r="M1930" s="2">
        <f t="shared" ca="1" si="487"/>
        <v>0.21000000000000002</v>
      </c>
      <c r="N1930" s="14">
        <f t="shared" ca="1" si="488"/>
        <v>0.16</v>
      </c>
      <c r="O1930" s="2">
        <f t="shared" ca="1" si="489"/>
        <v>2.0950000000000002</v>
      </c>
      <c r="P1930" s="14">
        <f t="shared" ca="1" si="481"/>
        <v>0.72916666666666663</v>
      </c>
      <c r="Q1930" s="2">
        <f t="shared" ca="1" si="490"/>
        <v>40.104166666666664</v>
      </c>
      <c r="R1930" s="2">
        <f t="shared" ca="1" si="482"/>
        <v>42.199166666666663</v>
      </c>
      <c r="S1930" s="2">
        <v>0</v>
      </c>
      <c r="T1930" s="2">
        <v>0</v>
      </c>
      <c r="U1930" s="2">
        <v>0</v>
      </c>
      <c r="V1930" s="2">
        <v>0</v>
      </c>
      <c r="W1930" s="2">
        <f t="shared" ca="1" si="483"/>
        <v>47.599166666666662</v>
      </c>
    </row>
    <row r="1931" spans="1:23" hidden="1" x14ac:dyDescent="0.35">
      <c r="A1931" s="6" t="s">
        <v>77</v>
      </c>
      <c r="B1931" s="2" t="s">
        <v>146</v>
      </c>
      <c r="C1931" s="2" t="s">
        <v>109</v>
      </c>
      <c r="D1931" s="2">
        <f t="shared" si="480"/>
        <v>1</v>
      </c>
      <c r="E1931" s="2">
        <f t="shared" ca="1" si="475"/>
        <v>3.5</v>
      </c>
      <c r="F1931" s="2">
        <f t="shared" ca="1" si="476"/>
        <v>104</v>
      </c>
      <c r="G1931" s="2">
        <f t="shared" ca="1" si="477"/>
        <v>47</v>
      </c>
      <c r="H1931" s="2">
        <f t="shared" ca="1" si="478"/>
        <v>3.5</v>
      </c>
      <c r="I1931" s="2">
        <f t="shared" ca="1" si="479"/>
        <v>7</v>
      </c>
      <c r="J1931" s="2">
        <f t="shared" ca="1" si="484"/>
        <v>5.25</v>
      </c>
      <c r="K1931" s="2">
        <f t="shared" ca="1" si="485"/>
        <v>1.04</v>
      </c>
      <c r="L1931" s="2">
        <f t="shared" ca="1" si="486"/>
        <v>0.70499999999999996</v>
      </c>
      <c r="M1931" s="2">
        <f t="shared" ca="1" si="487"/>
        <v>0.17500000000000002</v>
      </c>
      <c r="N1931" s="14">
        <f t="shared" ca="1" si="488"/>
        <v>0.14000000000000001</v>
      </c>
      <c r="O1931" s="2">
        <f t="shared" ca="1" si="489"/>
        <v>2.06</v>
      </c>
      <c r="P1931" s="14">
        <f t="shared" ca="1" si="481"/>
        <v>0.64220183486238536</v>
      </c>
      <c r="Q1931" s="2">
        <f t="shared" ca="1" si="490"/>
        <v>35.321100917431195</v>
      </c>
      <c r="R1931" s="2">
        <f t="shared" ca="1" si="482"/>
        <v>37.381100917431198</v>
      </c>
      <c r="S1931" s="2">
        <v>0</v>
      </c>
      <c r="T1931" s="2">
        <v>0</v>
      </c>
      <c r="U1931" s="2">
        <v>0</v>
      </c>
      <c r="V1931" s="2">
        <v>0</v>
      </c>
      <c r="W1931" s="2">
        <f t="shared" ca="1" si="483"/>
        <v>42.631100917431198</v>
      </c>
    </row>
    <row r="1932" spans="1:23" hidden="1" x14ac:dyDescent="0.35">
      <c r="A1932" s="6" t="s">
        <v>78</v>
      </c>
      <c r="B1932" s="2" t="s">
        <v>146</v>
      </c>
      <c r="C1932" s="2" t="s">
        <v>109</v>
      </c>
      <c r="D1932" s="2">
        <f t="shared" si="480"/>
        <v>1</v>
      </c>
      <c r="E1932" s="2">
        <f t="shared" ca="1" si="475"/>
        <v>4</v>
      </c>
      <c r="F1932" s="2">
        <f t="shared" ca="1" si="476"/>
        <v>100</v>
      </c>
      <c r="G1932" s="2">
        <f t="shared" ca="1" si="477"/>
        <v>45</v>
      </c>
      <c r="H1932" s="2">
        <f t="shared" ca="1" si="478"/>
        <v>4.3</v>
      </c>
      <c r="I1932" s="2">
        <f t="shared" ca="1" si="479"/>
        <v>7</v>
      </c>
      <c r="J1932" s="2">
        <f t="shared" ca="1" si="484"/>
        <v>6</v>
      </c>
      <c r="K1932" s="2">
        <f t="shared" ca="1" si="485"/>
        <v>1</v>
      </c>
      <c r="L1932" s="2">
        <f t="shared" ca="1" si="486"/>
        <v>0.67499999999999993</v>
      </c>
      <c r="M1932" s="2">
        <f t="shared" ca="1" si="487"/>
        <v>0.215</v>
      </c>
      <c r="N1932" s="14">
        <f t="shared" ca="1" si="488"/>
        <v>0.14000000000000001</v>
      </c>
      <c r="O1932" s="2">
        <f t="shared" ca="1" si="489"/>
        <v>2.0299999999999998</v>
      </c>
      <c r="P1932" s="14">
        <f t="shared" ca="1" si="481"/>
        <v>0.70707070707070707</v>
      </c>
      <c r="Q1932" s="2">
        <f t="shared" ca="1" si="490"/>
        <v>38.888888888888886</v>
      </c>
      <c r="R1932" s="2">
        <f t="shared" ca="1" si="482"/>
        <v>40.918888888888887</v>
      </c>
      <c r="S1932" s="2">
        <v>0</v>
      </c>
      <c r="T1932" s="2">
        <v>0</v>
      </c>
      <c r="U1932" s="2">
        <v>0</v>
      </c>
      <c r="V1932" s="2">
        <v>0</v>
      </c>
      <c r="W1932" s="2">
        <f t="shared" ca="1" si="483"/>
        <v>46.918888888888887</v>
      </c>
    </row>
    <row r="1933" spans="1:23" hidden="1" x14ac:dyDescent="0.35">
      <c r="A1933" s="6" t="s">
        <v>79</v>
      </c>
      <c r="B1933" s="2" t="s">
        <v>146</v>
      </c>
      <c r="C1933" s="2" t="s">
        <v>109</v>
      </c>
      <c r="D1933" s="2">
        <f t="shared" si="480"/>
        <v>1</v>
      </c>
      <c r="E1933" s="2">
        <f t="shared" ca="1" si="475"/>
        <v>4.5</v>
      </c>
      <c r="F1933" s="2">
        <f t="shared" ca="1" si="476"/>
        <v>101</v>
      </c>
      <c r="G1933" s="2">
        <f t="shared" ca="1" si="477"/>
        <v>57</v>
      </c>
      <c r="H1933" s="2">
        <f t="shared" ca="1" si="478"/>
        <v>4</v>
      </c>
      <c r="I1933" s="2">
        <f t="shared" ca="1" si="479"/>
        <v>8</v>
      </c>
      <c r="J1933" s="2">
        <f t="shared" ca="1" si="484"/>
        <v>6.75</v>
      </c>
      <c r="K1933" s="2">
        <f t="shared" ca="1" si="485"/>
        <v>1.01</v>
      </c>
      <c r="L1933" s="2">
        <f t="shared" ca="1" si="486"/>
        <v>0.85499999999999998</v>
      </c>
      <c r="M1933" s="2">
        <f t="shared" ca="1" si="487"/>
        <v>0.2</v>
      </c>
      <c r="N1933" s="14">
        <f t="shared" ca="1" si="488"/>
        <v>0.16</v>
      </c>
      <c r="O1933" s="2">
        <f t="shared" ca="1" si="489"/>
        <v>2.2250000000000001</v>
      </c>
      <c r="P1933" s="14">
        <f t="shared" ca="1" si="481"/>
        <v>0.63063063063063063</v>
      </c>
      <c r="Q1933" s="2">
        <f t="shared" ca="1" si="490"/>
        <v>34.684684684684683</v>
      </c>
      <c r="R1933" s="2">
        <f t="shared" ca="1" si="482"/>
        <v>36.909684684684684</v>
      </c>
      <c r="S1933" s="2">
        <v>0</v>
      </c>
      <c r="T1933" s="2">
        <v>0</v>
      </c>
      <c r="U1933" s="2">
        <v>0</v>
      </c>
      <c r="V1933" s="2">
        <v>0</v>
      </c>
      <c r="W1933" s="2">
        <f t="shared" ca="1" si="483"/>
        <v>43.659684684684684</v>
      </c>
    </row>
    <row r="1934" spans="1:23" hidden="1" x14ac:dyDescent="0.35">
      <c r="A1934" s="6" t="s">
        <v>80</v>
      </c>
      <c r="B1934" s="2" t="s">
        <v>146</v>
      </c>
      <c r="C1934" s="2" t="s">
        <v>109</v>
      </c>
      <c r="D1934" s="2">
        <f t="shared" si="480"/>
        <v>1</v>
      </c>
      <c r="E1934" s="2">
        <f t="shared" ca="1" si="475"/>
        <v>4.0999999999999996</v>
      </c>
      <c r="F1934" s="2">
        <f t="shared" ca="1" si="476"/>
        <v>110</v>
      </c>
      <c r="G1934" s="2">
        <f t="shared" ca="1" si="477"/>
        <v>56</v>
      </c>
      <c r="H1934" s="2">
        <f t="shared" ca="1" si="478"/>
        <v>3.7</v>
      </c>
      <c r="I1934" s="2">
        <f t="shared" ca="1" si="479"/>
        <v>2</v>
      </c>
      <c r="J1934" s="2">
        <f t="shared" ca="1" si="484"/>
        <v>6.1499999999999995</v>
      </c>
      <c r="K1934" s="2">
        <f t="shared" ca="1" si="485"/>
        <v>1.1000000000000001</v>
      </c>
      <c r="L1934" s="2">
        <f t="shared" ca="1" si="486"/>
        <v>0.84</v>
      </c>
      <c r="M1934" s="2">
        <f t="shared" ca="1" si="487"/>
        <v>0.18500000000000003</v>
      </c>
      <c r="N1934" s="14">
        <f t="shared" ca="1" si="488"/>
        <v>0.04</v>
      </c>
      <c r="O1934" s="2">
        <f t="shared" ca="1" si="489"/>
        <v>2.165</v>
      </c>
      <c r="P1934" s="14">
        <f t="shared" ca="1" si="481"/>
        <v>0.61946902654867253</v>
      </c>
      <c r="Q1934" s="2">
        <f t="shared" ca="1" si="490"/>
        <v>34.070796460176986</v>
      </c>
      <c r="R1934" s="2">
        <f t="shared" ca="1" si="482"/>
        <v>36.235796460176985</v>
      </c>
      <c r="S1934" s="2">
        <v>0</v>
      </c>
      <c r="T1934" s="2">
        <v>0</v>
      </c>
      <c r="U1934" s="2">
        <v>0</v>
      </c>
      <c r="V1934" s="2">
        <v>0</v>
      </c>
      <c r="W1934" s="2">
        <f t="shared" ca="1" si="483"/>
        <v>42.385796460176984</v>
      </c>
    </row>
    <row r="1935" spans="1:23" hidden="1" x14ac:dyDescent="0.35">
      <c r="A1935" s="6" t="s">
        <v>81</v>
      </c>
      <c r="B1935" s="2" t="s">
        <v>146</v>
      </c>
      <c r="C1935" s="2" t="s">
        <v>109</v>
      </c>
      <c r="D1935" s="2">
        <f t="shared" si="480"/>
        <v>1</v>
      </c>
      <c r="E1935" s="2">
        <f t="shared" ref="E1935:E1998" ca="1" si="491">(RANDBETWEEN(35,45)/10)*D1935</f>
        <v>4</v>
      </c>
      <c r="F1935" s="2">
        <f t="shared" ref="F1935:F1998" ca="1" si="492">RANDBETWEEN(90,110)*D1935</f>
        <v>91</v>
      </c>
      <c r="G1935" s="2">
        <f t="shared" ref="G1935:G1998" ca="1" si="493">RANDBETWEEN(45,60)*D1935</f>
        <v>51</v>
      </c>
      <c r="H1935" s="2">
        <f t="shared" ref="H1935:H1998" ca="1" si="494">(RANDBETWEEN(35,45)/10)*D1935</f>
        <v>4.4000000000000004</v>
      </c>
      <c r="I1935" s="2">
        <f t="shared" ref="I1935:I1998" ca="1" si="495">RANDBETWEEN(2,8)*D1935</f>
        <v>7</v>
      </c>
      <c r="J1935" s="2">
        <f t="shared" ca="1" si="484"/>
        <v>6</v>
      </c>
      <c r="K1935" s="2">
        <f t="shared" ca="1" si="485"/>
        <v>0.91</v>
      </c>
      <c r="L1935" s="2">
        <f t="shared" ca="1" si="486"/>
        <v>0.76500000000000001</v>
      </c>
      <c r="M1935" s="2">
        <f t="shared" ca="1" si="487"/>
        <v>0.22000000000000003</v>
      </c>
      <c r="N1935" s="14">
        <f t="shared" ca="1" si="488"/>
        <v>0.14000000000000001</v>
      </c>
      <c r="O1935" s="2">
        <f t="shared" ca="1" si="489"/>
        <v>2.0350000000000001</v>
      </c>
      <c r="P1935" s="14">
        <f t="shared" ca="1" si="481"/>
        <v>0.64516129032258063</v>
      </c>
      <c r="Q1935" s="2">
        <f t="shared" ca="1" si="490"/>
        <v>35.483870967741936</v>
      </c>
      <c r="R1935" s="2">
        <f t="shared" ca="1" si="482"/>
        <v>37.518870967741933</v>
      </c>
      <c r="S1935" s="2">
        <v>0</v>
      </c>
      <c r="T1935" s="2">
        <v>0</v>
      </c>
      <c r="U1935" s="2">
        <v>0</v>
      </c>
      <c r="V1935" s="2">
        <v>0</v>
      </c>
      <c r="W1935" s="2">
        <f t="shared" ca="1" si="483"/>
        <v>43.518870967741933</v>
      </c>
    </row>
    <row r="1936" spans="1:23" hidden="1" x14ac:dyDescent="0.35">
      <c r="A1936" s="6" t="s">
        <v>82</v>
      </c>
      <c r="B1936" s="2" t="s">
        <v>146</v>
      </c>
      <c r="C1936" s="2" t="s">
        <v>109</v>
      </c>
      <c r="D1936" s="2">
        <f t="shared" si="480"/>
        <v>1</v>
      </c>
      <c r="E1936" s="2">
        <f t="shared" ca="1" si="491"/>
        <v>3.6</v>
      </c>
      <c r="F1936" s="2">
        <f t="shared" ca="1" si="492"/>
        <v>105</v>
      </c>
      <c r="G1936" s="2">
        <f t="shared" ca="1" si="493"/>
        <v>52</v>
      </c>
      <c r="H1936" s="2">
        <f t="shared" ca="1" si="494"/>
        <v>3.5</v>
      </c>
      <c r="I1936" s="2">
        <f t="shared" ca="1" si="495"/>
        <v>4</v>
      </c>
      <c r="J1936" s="2">
        <f t="shared" ca="1" si="484"/>
        <v>5.4</v>
      </c>
      <c r="K1936" s="2">
        <f t="shared" ca="1" si="485"/>
        <v>1.05</v>
      </c>
      <c r="L1936" s="2">
        <f t="shared" ca="1" si="486"/>
        <v>0.78</v>
      </c>
      <c r="M1936" s="2">
        <f t="shared" ca="1" si="487"/>
        <v>0.17500000000000002</v>
      </c>
      <c r="N1936" s="14">
        <f t="shared" ca="1" si="488"/>
        <v>0.08</v>
      </c>
      <c r="O1936" s="2">
        <f t="shared" ca="1" si="489"/>
        <v>2.085</v>
      </c>
      <c r="P1936" s="14">
        <f t="shared" ca="1" si="481"/>
        <v>0.625</v>
      </c>
      <c r="Q1936" s="2">
        <f t="shared" ca="1" si="490"/>
        <v>34.375</v>
      </c>
      <c r="R1936" s="2">
        <f t="shared" ca="1" si="482"/>
        <v>36.46</v>
      </c>
      <c r="S1936" s="2">
        <v>0</v>
      </c>
      <c r="T1936" s="2">
        <v>0</v>
      </c>
      <c r="U1936" s="2">
        <v>0</v>
      </c>
      <c r="V1936" s="2">
        <v>0</v>
      </c>
      <c r="W1936" s="2">
        <f t="shared" ca="1" si="483"/>
        <v>41.86</v>
      </c>
    </row>
    <row r="1937" spans="1:23" hidden="1" x14ac:dyDescent="0.35">
      <c r="A1937" s="6" t="s">
        <v>83</v>
      </c>
      <c r="B1937" s="2" t="s">
        <v>146</v>
      </c>
      <c r="C1937" s="2" t="s">
        <v>109</v>
      </c>
      <c r="D1937" s="2">
        <f t="shared" si="480"/>
        <v>1</v>
      </c>
      <c r="E1937" s="2">
        <f t="shared" ca="1" si="491"/>
        <v>4</v>
      </c>
      <c r="F1937" s="2">
        <f t="shared" ca="1" si="492"/>
        <v>110</v>
      </c>
      <c r="G1937" s="2">
        <f t="shared" ca="1" si="493"/>
        <v>52</v>
      </c>
      <c r="H1937" s="2">
        <f t="shared" ca="1" si="494"/>
        <v>4</v>
      </c>
      <c r="I1937" s="2">
        <f t="shared" ca="1" si="495"/>
        <v>5</v>
      </c>
      <c r="J1937" s="2">
        <f t="shared" ca="1" si="484"/>
        <v>6</v>
      </c>
      <c r="K1937" s="2">
        <f t="shared" ca="1" si="485"/>
        <v>1.1000000000000001</v>
      </c>
      <c r="L1937" s="2">
        <f t="shared" ca="1" si="486"/>
        <v>0.78</v>
      </c>
      <c r="M1937" s="2">
        <f t="shared" ca="1" si="487"/>
        <v>0.2</v>
      </c>
      <c r="N1937" s="14">
        <f t="shared" ca="1" si="488"/>
        <v>0.25</v>
      </c>
      <c r="O1937" s="2">
        <f t="shared" ca="1" si="489"/>
        <v>2.33</v>
      </c>
      <c r="P1937" s="14">
        <f t="shared" ca="1" si="481"/>
        <v>0.7865168539325843</v>
      </c>
      <c r="Q1937" s="2">
        <f t="shared" ca="1" si="490"/>
        <v>43.258426966292134</v>
      </c>
      <c r="R1937" s="2">
        <f t="shared" ca="1" si="482"/>
        <v>45.588426966292133</v>
      </c>
      <c r="S1937" s="2">
        <v>0</v>
      </c>
      <c r="T1937" s="2">
        <v>0</v>
      </c>
      <c r="U1937" s="2">
        <v>0</v>
      </c>
      <c r="V1937" s="2">
        <v>0</v>
      </c>
      <c r="W1937" s="2">
        <f t="shared" ca="1" si="483"/>
        <v>51.588426966292133</v>
      </c>
    </row>
    <row r="1938" spans="1:23" hidden="1" x14ac:dyDescent="0.35">
      <c r="A1938" s="6" t="s">
        <v>84</v>
      </c>
      <c r="B1938" s="2" t="s">
        <v>146</v>
      </c>
      <c r="C1938" s="2" t="s">
        <v>109</v>
      </c>
      <c r="D1938" s="2">
        <f t="shared" si="480"/>
        <v>1</v>
      </c>
      <c r="E1938" s="2">
        <f t="shared" ca="1" si="491"/>
        <v>4</v>
      </c>
      <c r="F1938" s="2">
        <f t="shared" ca="1" si="492"/>
        <v>96</v>
      </c>
      <c r="G1938" s="2">
        <f t="shared" ca="1" si="493"/>
        <v>58</v>
      </c>
      <c r="H1938" s="2">
        <f t="shared" ca="1" si="494"/>
        <v>4.5</v>
      </c>
      <c r="I1938" s="2">
        <f t="shared" ca="1" si="495"/>
        <v>2</v>
      </c>
      <c r="J1938" s="2">
        <f t="shared" ca="1" si="484"/>
        <v>6</v>
      </c>
      <c r="K1938" s="2">
        <f t="shared" ca="1" si="485"/>
        <v>0.96</v>
      </c>
      <c r="L1938" s="2">
        <f t="shared" ca="1" si="486"/>
        <v>0.87</v>
      </c>
      <c r="M1938" s="2">
        <f t="shared" ca="1" si="487"/>
        <v>0.22500000000000001</v>
      </c>
      <c r="N1938" s="14">
        <f t="shared" ca="1" si="488"/>
        <v>0.04</v>
      </c>
      <c r="O1938" s="2">
        <f t="shared" ca="1" si="489"/>
        <v>2.0950000000000002</v>
      </c>
      <c r="P1938" s="14">
        <f t="shared" ca="1" si="481"/>
        <v>0.83832335329341312</v>
      </c>
      <c r="Q1938" s="2">
        <f t="shared" ca="1" si="490"/>
        <v>46.107784431137723</v>
      </c>
      <c r="R1938" s="2">
        <f t="shared" ca="1" si="482"/>
        <v>48.202784431137722</v>
      </c>
      <c r="S1938" s="2">
        <v>0</v>
      </c>
      <c r="T1938" s="2">
        <v>0</v>
      </c>
      <c r="U1938" s="2">
        <v>0</v>
      </c>
      <c r="V1938" s="2">
        <v>0</v>
      </c>
      <c r="W1938" s="2">
        <f t="shared" ca="1" si="483"/>
        <v>54.202784431137722</v>
      </c>
    </row>
    <row r="1939" spans="1:23" hidden="1" x14ac:dyDescent="0.35">
      <c r="A1939" s="6" t="s">
        <v>85</v>
      </c>
      <c r="B1939" s="2" t="s">
        <v>146</v>
      </c>
      <c r="C1939" s="2" t="s">
        <v>109</v>
      </c>
      <c r="D1939" s="2">
        <f t="shared" si="480"/>
        <v>1</v>
      </c>
      <c r="E1939" s="2">
        <f t="shared" ca="1" si="491"/>
        <v>4.3</v>
      </c>
      <c r="F1939" s="2">
        <f t="shared" ca="1" si="492"/>
        <v>98</v>
      </c>
      <c r="G1939" s="2">
        <f t="shared" ca="1" si="493"/>
        <v>54</v>
      </c>
      <c r="H1939" s="2">
        <f t="shared" ca="1" si="494"/>
        <v>4</v>
      </c>
      <c r="I1939" s="2">
        <f t="shared" ca="1" si="495"/>
        <v>5</v>
      </c>
      <c r="J1939" s="2">
        <f t="shared" ca="1" si="484"/>
        <v>6.4499999999999993</v>
      </c>
      <c r="K1939" s="2">
        <f t="shared" ca="1" si="485"/>
        <v>0.98</v>
      </c>
      <c r="L1939" s="2">
        <f t="shared" ca="1" si="486"/>
        <v>0.80999999999999994</v>
      </c>
      <c r="M1939" s="2">
        <f t="shared" ca="1" si="487"/>
        <v>0.2</v>
      </c>
      <c r="N1939" s="14">
        <f t="shared" ca="1" si="488"/>
        <v>0.1</v>
      </c>
      <c r="O1939" s="2">
        <f t="shared" ca="1" si="489"/>
        <v>2.09</v>
      </c>
      <c r="P1939" s="14">
        <f t="shared" ca="1" si="481"/>
        <v>0.8045977011494253</v>
      </c>
      <c r="Q1939" s="2">
        <f t="shared" ca="1" si="490"/>
        <v>44.252873563218394</v>
      </c>
      <c r="R1939" s="2">
        <f t="shared" ca="1" si="482"/>
        <v>46.34287356321839</v>
      </c>
      <c r="S1939" s="2">
        <v>0</v>
      </c>
      <c r="T1939" s="2">
        <v>0</v>
      </c>
      <c r="U1939" s="2">
        <v>0</v>
      </c>
      <c r="V1939" s="2">
        <v>0</v>
      </c>
      <c r="W1939" s="2">
        <f t="shared" ca="1" si="483"/>
        <v>52.792873563218393</v>
      </c>
    </row>
    <row r="1940" spans="1:23" hidden="1" x14ac:dyDescent="0.35">
      <c r="A1940" s="6" t="s">
        <v>86</v>
      </c>
      <c r="B1940" s="2" t="s">
        <v>146</v>
      </c>
      <c r="C1940" s="2" t="s">
        <v>109</v>
      </c>
      <c r="D1940" s="2">
        <f t="shared" si="480"/>
        <v>1</v>
      </c>
      <c r="E1940" s="2">
        <f t="shared" ca="1" si="491"/>
        <v>3.5</v>
      </c>
      <c r="F1940" s="2">
        <f t="shared" ca="1" si="492"/>
        <v>94</v>
      </c>
      <c r="G1940" s="2">
        <f t="shared" ca="1" si="493"/>
        <v>52</v>
      </c>
      <c r="H1940" s="2">
        <f t="shared" ca="1" si="494"/>
        <v>4.0999999999999996</v>
      </c>
      <c r="I1940" s="2">
        <f t="shared" ca="1" si="495"/>
        <v>3</v>
      </c>
      <c r="J1940" s="2">
        <f t="shared" ca="1" si="484"/>
        <v>5.25</v>
      </c>
      <c r="K1940" s="2">
        <f t="shared" ca="1" si="485"/>
        <v>0.94000000000000006</v>
      </c>
      <c r="L1940" s="2">
        <f t="shared" ca="1" si="486"/>
        <v>0.78</v>
      </c>
      <c r="M1940" s="2">
        <f t="shared" ca="1" si="487"/>
        <v>0.20499999999999999</v>
      </c>
      <c r="N1940" s="14">
        <f t="shared" ca="1" si="488"/>
        <v>0.12</v>
      </c>
      <c r="O1940" s="2">
        <f t="shared" ca="1" si="489"/>
        <v>2.0450000000000004</v>
      </c>
      <c r="P1940" s="14">
        <f t="shared" ca="1" si="481"/>
        <v>0.58091286307053946</v>
      </c>
      <c r="Q1940" s="2">
        <f t="shared" ca="1" si="490"/>
        <v>31.950207468879672</v>
      </c>
      <c r="R1940" s="2">
        <f t="shared" ca="1" si="482"/>
        <v>33.99520746887967</v>
      </c>
      <c r="S1940" s="2">
        <v>0</v>
      </c>
      <c r="T1940" s="2">
        <v>0</v>
      </c>
      <c r="U1940" s="2">
        <v>0</v>
      </c>
      <c r="V1940" s="2">
        <v>0</v>
      </c>
      <c r="W1940" s="2">
        <f t="shared" ca="1" si="483"/>
        <v>39.24520746887967</v>
      </c>
    </row>
    <row r="1941" spans="1:23" hidden="1" x14ac:dyDescent="0.35">
      <c r="A1941" s="6" t="s">
        <v>87</v>
      </c>
      <c r="B1941" s="2" t="s">
        <v>146</v>
      </c>
      <c r="C1941" s="2" t="s">
        <v>109</v>
      </c>
      <c r="D1941" s="2">
        <f t="shared" si="480"/>
        <v>1</v>
      </c>
      <c r="E1941" s="2">
        <f t="shared" ca="1" si="491"/>
        <v>4.2</v>
      </c>
      <c r="F1941" s="2">
        <f t="shared" ca="1" si="492"/>
        <v>108</v>
      </c>
      <c r="G1941" s="2">
        <f t="shared" ca="1" si="493"/>
        <v>58</v>
      </c>
      <c r="H1941" s="2">
        <f t="shared" ca="1" si="494"/>
        <v>3.9</v>
      </c>
      <c r="I1941" s="2">
        <f t="shared" ca="1" si="495"/>
        <v>5</v>
      </c>
      <c r="J1941" s="2">
        <f t="shared" ca="1" si="484"/>
        <v>6.3000000000000007</v>
      </c>
      <c r="K1941" s="2">
        <f t="shared" ca="1" si="485"/>
        <v>1.08</v>
      </c>
      <c r="L1941" s="2">
        <f t="shared" ca="1" si="486"/>
        <v>0.87</v>
      </c>
      <c r="M1941" s="2">
        <f t="shared" ca="1" si="487"/>
        <v>0.19500000000000001</v>
      </c>
      <c r="N1941" s="14">
        <f t="shared" ca="1" si="488"/>
        <v>0.1</v>
      </c>
      <c r="O1941" s="2">
        <f t="shared" ca="1" si="489"/>
        <v>2.2450000000000001</v>
      </c>
      <c r="P1941" s="14">
        <f t="shared" ca="1" si="481"/>
        <v>0.84848484848484851</v>
      </c>
      <c r="Q1941" s="2">
        <f t="shared" ca="1" si="490"/>
        <v>46.666666666666671</v>
      </c>
      <c r="R1941" s="2">
        <f t="shared" ca="1" si="482"/>
        <v>48.911666666666669</v>
      </c>
      <c r="S1941" s="2">
        <v>0</v>
      </c>
      <c r="T1941" s="2">
        <v>0</v>
      </c>
      <c r="U1941" s="2">
        <v>0</v>
      </c>
      <c r="V1941" s="2">
        <v>0</v>
      </c>
      <c r="W1941" s="2">
        <f t="shared" ca="1" si="483"/>
        <v>55.211666666666673</v>
      </c>
    </row>
    <row r="1942" spans="1:23" hidden="1" x14ac:dyDescent="0.35">
      <c r="A1942" s="6" t="s">
        <v>88</v>
      </c>
      <c r="B1942" s="2" t="s">
        <v>146</v>
      </c>
      <c r="C1942" s="2" t="s">
        <v>109</v>
      </c>
      <c r="D1942" s="2">
        <f t="shared" ref="D1942:D1981" si="496">D1941</f>
        <v>1</v>
      </c>
      <c r="E1942" s="2">
        <f t="shared" ca="1" si="491"/>
        <v>4.0999999999999996</v>
      </c>
      <c r="F1942" s="2">
        <f t="shared" ca="1" si="492"/>
        <v>92</v>
      </c>
      <c r="G1942" s="2">
        <f t="shared" ca="1" si="493"/>
        <v>48</v>
      </c>
      <c r="H1942" s="2">
        <f t="shared" ca="1" si="494"/>
        <v>3.7</v>
      </c>
      <c r="I1942" s="2">
        <f t="shared" ca="1" si="495"/>
        <v>5</v>
      </c>
      <c r="J1942" s="2">
        <f t="shared" ca="1" si="484"/>
        <v>6.1499999999999995</v>
      </c>
      <c r="K1942" s="2">
        <f t="shared" ca="1" si="485"/>
        <v>0.92</v>
      </c>
      <c r="L1942" s="2">
        <f t="shared" ca="1" si="486"/>
        <v>0.72</v>
      </c>
      <c r="M1942" s="2">
        <f t="shared" ca="1" si="487"/>
        <v>0.18500000000000003</v>
      </c>
      <c r="N1942" s="14">
        <f t="shared" ca="1" si="488"/>
        <v>0.15</v>
      </c>
      <c r="O1942" s="2">
        <f t="shared" ca="1" si="489"/>
        <v>1.9750000000000001</v>
      </c>
      <c r="P1942" s="14">
        <f t="shared" ca="1" si="481"/>
        <v>0.72164948453608246</v>
      </c>
      <c r="Q1942" s="2">
        <f t="shared" ca="1" si="490"/>
        <v>39.690721649484537</v>
      </c>
      <c r="R1942" s="2">
        <f t="shared" ca="1" si="482"/>
        <v>41.665721649484539</v>
      </c>
      <c r="S1942" s="2">
        <v>0</v>
      </c>
      <c r="T1942" s="2">
        <v>0</v>
      </c>
      <c r="U1942" s="2">
        <v>0</v>
      </c>
      <c r="V1942" s="2">
        <v>0</v>
      </c>
      <c r="W1942" s="2">
        <f t="shared" ca="1" si="483"/>
        <v>47.815721649484537</v>
      </c>
    </row>
    <row r="1943" spans="1:23" hidden="1" x14ac:dyDescent="0.35">
      <c r="A1943" s="6" t="s">
        <v>89</v>
      </c>
      <c r="B1943" s="2" t="s">
        <v>146</v>
      </c>
      <c r="C1943" s="2" t="s">
        <v>109</v>
      </c>
      <c r="D1943" s="2">
        <f t="shared" si="496"/>
        <v>1</v>
      </c>
      <c r="E1943" s="2">
        <f t="shared" ca="1" si="491"/>
        <v>3.8</v>
      </c>
      <c r="F1943" s="2">
        <f t="shared" ca="1" si="492"/>
        <v>94</v>
      </c>
      <c r="G1943" s="2">
        <f t="shared" ca="1" si="493"/>
        <v>60</v>
      </c>
      <c r="H1943" s="2">
        <f t="shared" ca="1" si="494"/>
        <v>3.7</v>
      </c>
      <c r="I1943" s="2">
        <f t="shared" ca="1" si="495"/>
        <v>8</v>
      </c>
      <c r="J1943" s="2">
        <f t="shared" ca="1" si="484"/>
        <v>5.6999999999999993</v>
      </c>
      <c r="K1943" s="2">
        <f t="shared" ca="1" si="485"/>
        <v>0.94000000000000006</v>
      </c>
      <c r="L1943" s="2">
        <f t="shared" ca="1" si="486"/>
        <v>0.89999999999999991</v>
      </c>
      <c r="M1943" s="2">
        <f t="shared" ca="1" si="487"/>
        <v>0.18500000000000003</v>
      </c>
      <c r="N1943" s="14">
        <f t="shared" ca="1" si="488"/>
        <v>0.24</v>
      </c>
      <c r="O1943" s="2">
        <f t="shared" ca="1" si="489"/>
        <v>2.2649999999999997</v>
      </c>
      <c r="P1943" s="14">
        <f t="shared" ca="1" si="481"/>
        <v>0.59071729957805907</v>
      </c>
      <c r="Q1943" s="2">
        <f t="shared" ca="1" si="490"/>
        <v>32.489451476793249</v>
      </c>
      <c r="R1943" s="2">
        <f t="shared" ca="1" si="482"/>
        <v>34.75445147679325</v>
      </c>
      <c r="S1943" s="2">
        <v>0</v>
      </c>
      <c r="T1943" s="2">
        <v>0</v>
      </c>
      <c r="U1943" s="2">
        <v>0</v>
      </c>
      <c r="V1943" s="2">
        <v>0</v>
      </c>
      <c r="W1943" s="2">
        <f t="shared" ca="1" si="483"/>
        <v>40.454451476793253</v>
      </c>
    </row>
    <row r="1944" spans="1:23" hidden="1" x14ac:dyDescent="0.35">
      <c r="A1944" s="6" t="s">
        <v>90</v>
      </c>
      <c r="B1944" s="2" t="s">
        <v>146</v>
      </c>
      <c r="C1944" s="2" t="s">
        <v>109</v>
      </c>
      <c r="D1944" s="2">
        <f t="shared" si="496"/>
        <v>1</v>
      </c>
      <c r="E1944" s="2">
        <f t="shared" ca="1" si="491"/>
        <v>4.3</v>
      </c>
      <c r="F1944" s="2">
        <f t="shared" ca="1" si="492"/>
        <v>102</v>
      </c>
      <c r="G1944" s="2">
        <f t="shared" ca="1" si="493"/>
        <v>55</v>
      </c>
      <c r="H1944" s="2">
        <f t="shared" ca="1" si="494"/>
        <v>3.9</v>
      </c>
      <c r="I1944" s="2">
        <f t="shared" ca="1" si="495"/>
        <v>5</v>
      </c>
      <c r="J1944" s="2">
        <f t="shared" ca="1" si="484"/>
        <v>6.4499999999999993</v>
      </c>
      <c r="K1944" s="2">
        <f t="shared" ca="1" si="485"/>
        <v>1.02</v>
      </c>
      <c r="L1944" s="2">
        <f t="shared" ca="1" si="486"/>
        <v>0.82499999999999996</v>
      </c>
      <c r="M1944" s="2">
        <f t="shared" ca="1" si="487"/>
        <v>0.19500000000000001</v>
      </c>
      <c r="N1944" s="14">
        <f t="shared" ca="1" si="488"/>
        <v>0.25</v>
      </c>
      <c r="O1944" s="2">
        <f t="shared" ca="1" si="489"/>
        <v>2.29</v>
      </c>
      <c r="P1944" s="14">
        <f t="shared" ca="1" si="481"/>
        <v>0.63348416289592757</v>
      </c>
      <c r="Q1944" s="2">
        <f t="shared" ca="1" si="490"/>
        <v>34.841628959276015</v>
      </c>
      <c r="R1944" s="2">
        <f t="shared" ca="1" si="482"/>
        <v>37.131628959276014</v>
      </c>
      <c r="S1944" s="2">
        <v>0</v>
      </c>
      <c r="T1944" s="2">
        <v>0</v>
      </c>
      <c r="U1944" s="2">
        <v>0</v>
      </c>
      <c r="V1944" s="2">
        <v>0</v>
      </c>
      <c r="W1944" s="2">
        <f t="shared" ca="1" si="483"/>
        <v>43.581628959276017</v>
      </c>
    </row>
    <row r="1945" spans="1:23" hidden="1" x14ac:dyDescent="0.35">
      <c r="A1945" s="6" t="s">
        <v>91</v>
      </c>
      <c r="B1945" s="2" t="s">
        <v>146</v>
      </c>
      <c r="C1945" s="2" t="s">
        <v>109</v>
      </c>
      <c r="D1945" s="2">
        <f t="shared" si="496"/>
        <v>1</v>
      </c>
      <c r="E1945" s="2">
        <f t="shared" ca="1" si="491"/>
        <v>3.7</v>
      </c>
      <c r="F1945" s="2">
        <f t="shared" ca="1" si="492"/>
        <v>92</v>
      </c>
      <c r="G1945" s="2">
        <f t="shared" ca="1" si="493"/>
        <v>58</v>
      </c>
      <c r="H1945" s="2">
        <f t="shared" ca="1" si="494"/>
        <v>3.6</v>
      </c>
      <c r="I1945" s="2">
        <f t="shared" ca="1" si="495"/>
        <v>6</v>
      </c>
      <c r="J1945" s="2">
        <f t="shared" ca="1" si="484"/>
        <v>5.5500000000000007</v>
      </c>
      <c r="K1945" s="2">
        <f t="shared" ca="1" si="485"/>
        <v>0.92</v>
      </c>
      <c r="L1945" s="2">
        <f t="shared" ca="1" si="486"/>
        <v>0.87</v>
      </c>
      <c r="M1945" s="2">
        <f t="shared" ca="1" si="487"/>
        <v>0.18000000000000002</v>
      </c>
      <c r="N1945" s="14">
        <f t="shared" ca="1" si="488"/>
        <v>0.12</v>
      </c>
      <c r="O1945" s="2">
        <f t="shared" ca="1" si="489"/>
        <v>2.09</v>
      </c>
      <c r="P1945" s="14">
        <f t="shared" ca="1" si="481"/>
        <v>0.7142857142857143</v>
      </c>
      <c r="Q1945" s="2">
        <f t="shared" ca="1" si="490"/>
        <v>39.285714285714285</v>
      </c>
      <c r="R1945" s="2">
        <f t="shared" ca="1" si="482"/>
        <v>41.375714285714281</v>
      </c>
      <c r="S1945" s="2">
        <v>0</v>
      </c>
      <c r="T1945" s="2">
        <v>0</v>
      </c>
      <c r="U1945" s="2">
        <v>0</v>
      </c>
      <c r="V1945" s="2">
        <v>0</v>
      </c>
      <c r="W1945" s="2">
        <f t="shared" ca="1" si="483"/>
        <v>46.925714285714278</v>
      </c>
    </row>
    <row r="1946" spans="1:23" hidden="1" x14ac:dyDescent="0.35">
      <c r="A1946" s="6" t="s">
        <v>92</v>
      </c>
      <c r="B1946" s="2" t="s">
        <v>146</v>
      </c>
      <c r="C1946" s="2" t="s">
        <v>109</v>
      </c>
      <c r="D1946" s="2">
        <f t="shared" si="496"/>
        <v>1</v>
      </c>
      <c r="E1946" s="2">
        <f t="shared" ca="1" si="491"/>
        <v>3.6</v>
      </c>
      <c r="F1946" s="2">
        <f t="shared" ca="1" si="492"/>
        <v>109</v>
      </c>
      <c r="G1946" s="2">
        <f t="shared" ca="1" si="493"/>
        <v>58</v>
      </c>
      <c r="H1946" s="2">
        <f t="shared" ca="1" si="494"/>
        <v>3.9</v>
      </c>
      <c r="I1946" s="2">
        <f t="shared" ca="1" si="495"/>
        <v>8</v>
      </c>
      <c r="J1946" s="2">
        <f t="shared" ca="1" si="484"/>
        <v>5.4</v>
      </c>
      <c r="K1946" s="2">
        <f t="shared" ca="1" si="485"/>
        <v>1.0900000000000001</v>
      </c>
      <c r="L1946" s="2">
        <f t="shared" ca="1" si="486"/>
        <v>0.87</v>
      </c>
      <c r="M1946" s="2">
        <f t="shared" ca="1" si="487"/>
        <v>0.19500000000000001</v>
      </c>
      <c r="N1946" s="14">
        <f t="shared" ca="1" si="488"/>
        <v>0.24</v>
      </c>
      <c r="O1946" s="2">
        <f t="shared" ca="1" si="489"/>
        <v>2.3949999999999996</v>
      </c>
      <c r="P1946" s="14">
        <f t="shared" ca="1" si="481"/>
        <v>0.59829059829059827</v>
      </c>
      <c r="Q1946" s="2">
        <f t="shared" ca="1" si="490"/>
        <v>32.905982905982903</v>
      </c>
      <c r="R1946" s="2">
        <f t="shared" ca="1" si="482"/>
        <v>35.300982905982906</v>
      </c>
      <c r="S1946" s="2">
        <v>0</v>
      </c>
      <c r="T1946" s="2">
        <v>0</v>
      </c>
      <c r="U1946" s="2">
        <v>0</v>
      </c>
      <c r="V1946" s="2">
        <v>0</v>
      </c>
      <c r="W1946" s="2">
        <f t="shared" ca="1" si="483"/>
        <v>40.700982905982904</v>
      </c>
    </row>
    <row r="1947" spans="1:23" hidden="1" x14ac:dyDescent="0.35">
      <c r="A1947" s="6" t="s">
        <v>93</v>
      </c>
      <c r="B1947" s="2" t="s">
        <v>146</v>
      </c>
      <c r="C1947" s="2" t="s">
        <v>109</v>
      </c>
      <c r="D1947" s="2">
        <f t="shared" si="496"/>
        <v>1</v>
      </c>
      <c r="E1947" s="2">
        <f t="shared" ca="1" si="491"/>
        <v>3.9</v>
      </c>
      <c r="F1947" s="2">
        <f t="shared" ca="1" si="492"/>
        <v>96</v>
      </c>
      <c r="G1947" s="2">
        <f t="shared" ca="1" si="493"/>
        <v>51</v>
      </c>
      <c r="H1947" s="2">
        <f t="shared" ca="1" si="494"/>
        <v>4.3</v>
      </c>
      <c r="I1947" s="2">
        <f t="shared" ca="1" si="495"/>
        <v>8</v>
      </c>
      <c r="J1947" s="2">
        <f t="shared" ca="1" si="484"/>
        <v>5.85</v>
      </c>
      <c r="K1947" s="2">
        <f t="shared" ca="1" si="485"/>
        <v>0.96</v>
      </c>
      <c r="L1947" s="2">
        <f t="shared" ca="1" si="486"/>
        <v>0.76500000000000001</v>
      </c>
      <c r="M1947" s="2">
        <f t="shared" ca="1" si="487"/>
        <v>0.215</v>
      </c>
      <c r="N1947" s="14">
        <f t="shared" ca="1" si="488"/>
        <v>0.16</v>
      </c>
      <c r="O1947" s="2">
        <f t="shared" ca="1" si="489"/>
        <v>2.1</v>
      </c>
      <c r="P1947" s="14">
        <f t="shared" ca="1" si="481"/>
        <v>0.7</v>
      </c>
      <c r="Q1947" s="2">
        <f t="shared" ca="1" si="490"/>
        <v>38.5</v>
      </c>
      <c r="R1947" s="2">
        <f t="shared" ca="1" si="482"/>
        <v>40.6</v>
      </c>
      <c r="S1947" s="2">
        <v>0</v>
      </c>
      <c r="T1947" s="2">
        <v>0</v>
      </c>
      <c r="U1947" s="2">
        <v>0</v>
      </c>
      <c r="V1947" s="2">
        <v>0</v>
      </c>
      <c r="W1947" s="2">
        <f t="shared" ca="1" si="483"/>
        <v>46.45</v>
      </c>
    </row>
    <row r="1948" spans="1:23" hidden="1" x14ac:dyDescent="0.35">
      <c r="A1948" s="6" t="s">
        <v>94</v>
      </c>
      <c r="B1948" s="2" t="s">
        <v>146</v>
      </c>
      <c r="C1948" s="2" t="s">
        <v>109</v>
      </c>
      <c r="D1948" s="2">
        <f t="shared" si="496"/>
        <v>1</v>
      </c>
      <c r="E1948" s="2">
        <f t="shared" ca="1" si="491"/>
        <v>4.3</v>
      </c>
      <c r="F1948" s="2">
        <f t="shared" ca="1" si="492"/>
        <v>95</v>
      </c>
      <c r="G1948" s="2">
        <f t="shared" ca="1" si="493"/>
        <v>50</v>
      </c>
      <c r="H1948" s="2">
        <f t="shared" ca="1" si="494"/>
        <v>4.3</v>
      </c>
      <c r="I1948" s="2">
        <f t="shared" ca="1" si="495"/>
        <v>7</v>
      </c>
      <c r="J1948" s="2">
        <f t="shared" ca="1" si="484"/>
        <v>6.4499999999999993</v>
      </c>
      <c r="K1948" s="2">
        <f t="shared" ca="1" si="485"/>
        <v>0.95000000000000007</v>
      </c>
      <c r="L1948" s="2">
        <f t="shared" ca="1" si="486"/>
        <v>0.75</v>
      </c>
      <c r="M1948" s="2">
        <f t="shared" ca="1" si="487"/>
        <v>0.215</v>
      </c>
      <c r="N1948" s="14">
        <f t="shared" ca="1" si="488"/>
        <v>0.21</v>
      </c>
      <c r="O1948" s="2">
        <f t="shared" ca="1" si="489"/>
        <v>2.1250000000000004</v>
      </c>
      <c r="P1948" s="14">
        <f t="shared" ca="1" si="481"/>
        <v>0.60344827586206895</v>
      </c>
      <c r="Q1948" s="2">
        <f t="shared" ca="1" si="490"/>
        <v>33.189655172413794</v>
      </c>
      <c r="R1948" s="2">
        <f t="shared" ca="1" si="482"/>
        <v>35.314655172413794</v>
      </c>
      <c r="S1948" s="2">
        <v>0</v>
      </c>
      <c r="T1948" s="2">
        <v>0</v>
      </c>
      <c r="U1948" s="2">
        <v>0</v>
      </c>
      <c r="V1948" s="2">
        <v>0</v>
      </c>
      <c r="W1948" s="2">
        <f t="shared" ca="1" si="483"/>
        <v>41.764655172413796</v>
      </c>
    </row>
    <row r="1949" spans="1:23" x14ac:dyDescent="0.35">
      <c r="A1949" s="6" t="s">
        <v>95</v>
      </c>
      <c r="B1949" s="2" t="s">
        <v>146</v>
      </c>
      <c r="C1949" s="2" t="s">
        <v>109</v>
      </c>
      <c r="D1949" s="2">
        <f t="shared" si="496"/>
        <v>1</v>
      </c>
      <c r="E1949" s="2">
        <f t="shared" ca="1" si="491"/>
        <v>4.0999999999999996</v>
      </c>
      <c r="F1949" s="2">
        <f t="shared" ca="1" si="492"/>
        <v>97</v>
      </c>
      <c r="G1949" s="2">
        <f t="shared" ca="1" si="493"/>
        <v>56</v>
      </c>
      <c r="H1949" s="2">
        <f t="shared" ca="1" si="494"/>
        <v>4.0999999999999996</v>
      </c>
      <c r="I1949" s="2">
        <f t="shared" ca="1" si="495"/>
        <v>8</v>
      </c>
      <c r="J1949" s="2">
        <f t="shared" ca="1" si="484"/>
        <v>6.1499999999999995</v>
      </c>
      <c r="K1949" s="2">
        <f t="shared" ca="1" si="485"/>
        <v>0.97</v>
      </c>
      <c r="L1949" s="2">
        <f t="shared" ca="1" si="486"/>
        <v>0.84</v>
      </c>
      <c r="M1949" s="2">
        <f t="shared" ca="1" si="487"/>
        <v>0.20499999999999999</v>
      </c>
      <c r="N1949" s="14">
        <f t="shared" ca="1" si="488"/>
        <v>0.24</v>
      </c>
      <c r="O1949" s="2">
        <f t="shared" ca="1" si="489"/>
        <v>2.2549999999999999</v>
      </c>
      <c r="P1949" s="14">
        <f t="shared" ca="1" si="481"/>
        <v>0.58577405857740583</v>
      </c>
      <c r="Q1949" s="2">
        <f t="shared" ca="1" si="490"/>
        <v>32.21757322175732</v>
      </c>
      <c r="R1949" s="2">
        <f t="shared" ca="1" si="482"/>
        <v>34.472573221757322</v>
      </c>
      <c r="S1949" s="2">
        <v>0</v>
      </c>
      <c r="T1949" s="2">
        <v>0</v>
      </c>
      <c r="U1949" s="2">
        <v>0</v>
      </c>
      <c r="V1949" s="2">
        <v>0</v>
      </c>
      <c r="W1949" s="2">
        <f t="shared" ca="1" si="483"/>
        <v>40.622573221757321</v>
      </c>
    </row>
    <row r="1950" spans="1:23" hidden="1" x14ac:dyDescent="0.35">
      <c r="A1950" s="6" t="s">
        <v>96</v>
      </c>
      <c r="B1950" s="2" t="s">
        <v>146</v>
      </c>
      <c r="C1950" s="2" t="s">
        <v>109</v>
      </c>
      <c r="D1950" s="2">
        <f t="shared" si="496"/>
        <v>1</v>
      </c>
      <c r="E1950" s="2">
        <f t="shared" ca="1" si="491"/>
        <v>4.4000000000000004</v>
      </c>
      <c r="F1950" s="2">
        <f t="shared" ca="1" si="492"/>
        <v>99</v>
      </c>
      <c r="G1950" s="2">
        <f t="shared" ca="1" si="493"/>
        <v>59</v>
      </c>
      <c r="H1950" s="2">
        <f t="shared" ca="1" si="494"/>
        <v>4.3</v>
      </c>
      <c r="I1950" s="2">
        <f t="shared" ca="1" si="495"/>
        <v>6</v>
      </c>
      <c r="J1950" s="2">
        <f t="shared" ca="1" si="484"/>
        <v>6.6000000000000005</v>
      </c>
      <c r="K1950" s="2">
        <f t="shared" ca="1" si="485"/>
        <v>0.99</v>
      </c>
      <c r="L1950" s="2">
        <f t="shared" ca="1" si="486"/>
        <v>0.88500000000000001</v>
      </c>
      <c r="M1950" s="2">
        <f t="shared" ca="1" si="487"/>
        <v>0.215</v>
      </c>
      <c r="N1950" s="14">
        <f t="shared" ca="1" si="488"/>
        <v>0.30000000000000004</v>
      </c>
      <c r="O1950" s="2">
        <f t="shared" ca="1" si="489"/>
        <v>2.3899999999999997</v>
      </c>
      <c r="P1950" s="14">
        <f t="shared" ca="1" si="481"/>
        <v>0.61403508771929827</v>
      </c>
      <c r="Q1950" s="2">
        <f t="shared" ca="1" si="490"/>
        <v>33.771929824561404</v>
      </c>
      <c r="R1950" s="2">
        <f t="shared" ca="1" si="482"/>
        <v>36.161929824561405</v>
      </c>
      <c r="S1950" s="2">
        <v>0</v>
      </c>
      <c r="T1950" s="2">
        <v>0</v>
      </c>
      <c r="U1950" s="2">
        <v>0</v>
      </c>
      <c r="V1950" s="2">
        <v>0</v>
      </c>
      <c r="W1950" s="2">
        <f t="shared" ca="1" si="483"/>
        <v>42.761929824561406</v>
      </c>
    </row>
    <row r="1951" spans="1:23" hidden="1" x14ac:dyDescent="0.35">
      <c r="A1951" s="6" t="s">
        <v>97</v>
      </c>
      <c r="B1951" s="2" t="s">
        <v>146</v>
      </c>
      <c r="C1951" s="2" t="s">
        <v>109</v>
      </c>
      <c r="D1951" s="2">
        <f t="shared" si="496"/>
        <v>1</v>
      </c>
      <c r="E1951" s="2">
        <f t="shared" ca="1" si="491"/>
        <v>3.7</v>
      </c>
      <c r="F1951" s="2">
        <f t="shared" ca="1" si="492"/>
        <v>109</v>
      </c>
      <c r="G1951" s="2">
        <f t="shared" ca="1" si="493"/>
        <v>60</v>
      </c>
      <c r="H1951" s="2">
        <f t="shared" ca="1" si="494"/>
        <v>4</v>
      </c>
      <c r="I1951" s="2">
        <f t="shared" ca="1" si="495"/>
        <v>5</v>
      </c>
      <c r="J1951" s="2">
        <f t="shared" ca="1" si="484"/>
        <v>5.5500000000000007</v>
      </c>
      <c r="K1951" s="2">
        <f t="shared" ca="1" si="485"/>
        <v>1.0900000000000001</v>
      </c>
      <c r="L1951" s="2">
        <f t="shared" ca="1" si="486"/>
        <v>0.89999999999999991</v>
      </c>
      <c r="M1951" s="2">
        <f t="shared" ca="1" si="487"/>
        <v>0.2</v>
      </c>
      <c r="N1951" s="14">
        <f t="shared" ca="1" si="488"/>
        <v>0.15</v>
      </c>
      <c r="O1951" s="2">
        <f t="shared" ca="1" si="489"/>
        <v>2.34</v>
      </c>
      <c r="P1951" s="14">
        <f t="shared" ca="1" si="481"/>
        <v>0.60606060606060608</v>
      </c>
      <c r="Q1951" s="2">
        <f t="shared" ca="1" si="490"/>
        <v>33.333333333333336</v>
      </c>
      <c r="R1951" s="2">
        <f t="shared" ca="1" si="482"/>
        <v>35.673333333333332</v>
      </c>
      <c r="S1951" s="2">
        <v>0</v>
      </c>
      <c r="T1951" s="2">
        <v>0</v>
      </c>
      <c r="U1951" s="2">
        <v>0</v>
      </c>
      <c r="V1951" s="2">
        <v>0</v>
      </c>
      <c r="W1951" s="2">
        <f t="shared" ca="1" si="483"/>
        <v>41.223333333333329</v>
      </c>
    </row>
    <row r="1952" spans="1:23" hidden="1" x14ac:dyDescent="0.35">
      <c r="A1952" s="6" t="s">
        <v>74</v>
      </c>
      <c r="B1952" s="2" t="s">
        <v>147</v>
      </c>
      <c r="C1952" s="2" t="s">
        <v>109</v>
      </c>
      <c r="D1952" s="2">
        <v>3</v>
      </c>
      <c r="E1952" s="2">
        <f t="shared" ca="1" si="491"/>
        <v>13.5</v>
      </c>
      <c r="F1952" s="2">
        <f t="shared" ca="1" si="492"/>
        <v>273</v>
      </c>
      <c r="G1952" s="2">
        <f t="shared" ca="1" si="493"/>
        <v>144</v>
      </c>
      <c r="H1952" s="2">
        <f t="shared" ca="1" si="494"/>
        <v>10.8</v>
      </c>
      <c r="I1952" s="2">
        <f t="shared" ca="1" si="495"/>
        <v>12</v>
      </c>
      <c r="J1952" s="2">
        <f t="shared" ca="1" si="484"/>
        <v>20.25</v>
      </c>
      <c r="K1952" s="2">
        <f t="shared" ca="1" si="485"/>
        <v>2.73</v>
      </c>
      <c r="L1952" s="2">
        <f t="shared" ca="1" si="486"/>
        <v>2.16</v>
      </c>
      <c r="M1952" s="2">
        <f t="shared" ca="1" si="487"/>
        <v>0.54</v>
      </c>
      <c r="N1952" s="14">
        <f t="shared" ca="1" si="488"/>
        <v>0.36</v>
      </c>
      <c r="O1952" s="2">
        <f t="shared" ca="1" si="489"/>
        <v>5.7900000000000009</v>
      </c>
      <c r="P1952" s="14">
        <f t="shared" ca="1" si="481"/>
        <v>1.721311475409836</v>
      </c>
      <c r="Q1952" s="2">
        <f t="shared" ca="1" si="490"/>
        <v>94.672131147540981</v>
      </c>
      <c r="R1952" s="2">
        <f t="shared" ca="1" si="482"/>
        <v>100.46213114754099</v>
      </c>
      <c r="S1952" s="2">
        <v>0</v>
      </c>
      <c r="T1952" s="2">
        <v>0</v>
      </c>
      <c r="U1952" s="2">
        <v>0</v>
      </c>
      <c r="V1952" s="2">
        <v>0</v>
      </c>
      <c r="W1952" s="2">
        <f t="shared" ca="1" si="483"/>
        <v>120.71213114754099</v>
      </c>
    </row>
    <row r="1953" spans="1:23" hidden="1" x14ac:dyDescent="0.35">
      <c r="A1953" s="6" t="s">
        <v>75</v>
      </c>
      <c r="B1953" s="2" t="s">
        <v>147</v>
      </c>
      <c r="C1953" s="2" t="s">
        <v>109</v>
      </c>
      <c r="D1953" s="2">
        <f t="shared" si="496"/>
        <v>3</v>
      </c>
      <c r="E1953" s="2">
        <f t="shared" ca="1" si="491"/>
        <v>11.399999999999999</v>
      </c>
      <c r="F1953" s="2">
        <f t="shared" ca="1" si="492"/>
        <v>306</v>
      </c>
      <c r="G1953" s="2">
        <f t="shared" ca="1" si="493"/>
        <v>156</v>
      </c>
      <c r="H1953" s="2">
        <f t="shared" ca="1" si="494"/>
        <v>10.5</v>
      </c>
      <c r="I1953" s="2">
        <f t="shared" ca="1" si="495"/>
        <v>9</v>
      </c>
      <c r="J1953" s="2">
        <f t="shared" ca="1" si="484"/>
        <v>17.099999999999998</v>
      </c>
      <c r="K1953" s="2">
        <f t="shared" ca="1" si="485"/>
        <v>3.06</v>
      </c>
      <c r="L1953" s="2">
        <f t="shared" ca="1" si="486"/>
        <v>2.34</v>
      </c>
      <c r="M1953" s="2">
        <f t="shared" ca="1" si="487"/>
        <v>0.52500000000000002</v>
      </c>
      <c r="N1953" s="14">
        <f t="shared" ca="1" si="488"/>
        <v>0.45</v>
      </c>
      <c r="O1953" s="2">
        <f t="shared" ca="1" si="489"/>
        <v>6.3750000000000009</v>
      </c>
      <c r="P1953" s="14">
        <f t="shared" ca="1" si="481"/>
        <v>2.1212121212121211</v>
      </c>
      <c r="Q1953" s="2">
        <f t="shared" ca="1" si="490"/>
        <v>116.66666666666666</v>
      </c>
      <c r="R1953" s="2">
        <f t="shared" ca="1" si="482"/>
        <v>123.04166666666666</v>
      </c>
      <c r="S1953" s="2">
        <v>0</v>
      </c>
      <c r="T1953" s="2">
        <v>0</v>
      </c>
      <c r="U1953" s="2">
        <v>0</v>
      </c>
      <c r="V1953" s="2">
        <v>0</v>
      </c>
      <c r="W1953" s="2">
        <f t="shared" ca="1" si="483"/>
        <v>140.14166666666665</v>
      </c>
    </row>
    <row r="1954" spans="1:23" hidden="1" x14ac:dyDescent="0.35">
      <c r="A1954" s="6" t="s">
        <v>76</v>
      </c>
      <c r="B1954" s="2" t="s">
        <v>147</v>
      </c>
      <c r="C1954" s="2" t="s">
        <v>109</v>
      </c>
      <c r="D1954" s="2">
        <f t="shared" si="496"/>
        <v>3</v>
      </c>
      <c r="E1954" s="2">
        <f t="shared" ca="1" si="491"/>
        <v>12.600000000000001</v>
      </c>
      <c r="F1954" s="2">
        <f t="shared" ca="1" si="492"/>
        <v>285</v>
      </c>
      <c r="G1954" s="2">
        <f t="shared" ca="1" si="493"/>
        <v>168</v>
      </c>
      <c r="H1954" s="2">
        <f t="shared" ca="1" si="494"/>
        <v>10.8</v>
      </c>
      <c r="I1954" s="2">
        <f t="shared" ca="1" si="495"/>
        <v>24</v>
      </c>
      <c r="J1954" s="2">
        <f t="shared" ca="1" si="484"/>
        <v>18.900000000000002</v>
      </c>
      <c r="K1954" s="2">
        <f t="shared" ca="1" si="485"/>
        <v>2.85</v>
      </c>
      <c r="L1954" s="2">
        <f t="shared" ca="1" si="486"/>
        <v>2.52</v>
      </c>
      <c r="M1954" s="2">
        <f t="shared" ca="1" si="487"/>
        <v>0.54</v>
      </c>
      <c r="N1954" s="14">
        <f t="shared" ca="1" si="488"/>
        <v>0.48</v>
      </c>
      <c r="O1954" s="2">
        <f t="shared" ca="1" si="489"/>
        <v>6.3900000000000006</v>
      </c>
      <c r="P1954" s="14">
        <f t="shared" ca="1" si="481"/>
        <v>2.6751592356687901</v>
      </c>
      <c r="Q1954" s="2">
        <f t="shared" ca="1" si="490"/>
        <v>147.13375796178346</v>
      </c>
      <c r="R1954" s="2">
        <f t="shared" ca="1" si="482"/>
        <v>153.52375796178347</v>
      </c>
      <c r="S1954" s="2">
        <v>0</v>
      </c>
      <c r="T1954" s="2">
        <v>0</v>
      </c>
      <c r="U1954" s="2">
        <v>0</v>
      </c>
      <c r="V1954" s="2">
        <v>0</v>
      </c>
      <c r="W1954" s="2">
        <f t="shared" ca="1" si="483"/>
        <v>172.42375796178348</v>
      </c>
    </row>
    <row r="1955" spans="1:23" hidden="1" x14ac:dyDescent="0.35">
      <c r="A1955" s="6" t="s">
        <v>77</v>
      </c>
      <c r="B1955" s="2" t="s">
        <v>147</v>
      </c>
      <c r="C1955" s="2" t="s">
        <v>109</v>
      </c>
      <c r="D1955" s="2">
        <f t="shared" si="496"/>
        <v>3</v>
      </c>
      <c r="E1955" s="2">
        <f t="shared" ca="1" si="491"/>
        <v>11.100000000000001</v>
      </c>
      <c r="F1955" s="2">
        <f t="shared" ca="1" si="492"/>
        <v>276</v>
      </c>
      <c r="G1955" s="2">
        <f t="shared" ca="1" si="493"/>
        <v>162</v>
      </c>
      <c r="H1955" s="2">
        <f t="shared" ca="1" si="494"/>
        <v>11.399999999999999</v>
      </c>
      <c r="I1955" s="2">
        <f t="shared" ca="1" si="495"/>
        <v>24</v>
      </c>
      <c r="J1955" s="2">
        <f t="shared" ca="1" si="484"/>
        <v>16.650000000000002</v>
      </c>
      <c r="K1955" s="2">
        <f t="shared" ca="1" si="485"/>
        <v>2.7600000000000002</v>
      </c>
      <c r="L1955" s="2">
        <f t="shared" ca="1" si="486"/>
        <v>2.4299999999999997</v>
      </c>
      <c r="M1955" s="2">
        <f t="shared" ca="1" si="487"/>
        <v>0.56999999999999995</v>
      </c>
      <c r="N1955" s="14">
        <f t="shared" ca="1" si="488"/>
        <v>1.2000000000000002</v>
      </c>
      <c r="O1955" s="2">
        <f t="shared" ca="1" si="489"/>
        <v>6.96</v>
      </c>
      <c r="P1955" s="14">
        <f t="shared" ca="1" si="481"/>
        <v>2.7814569536423841</v>
      </c>
      <c r="Q1955" s="2">
        <f t="shared" ca="1" si="490"/>
        <v>152.98013245033113</v>
      </c>
      <c r="R1955" s="2">
        <f t="shared" ca="1" si="482"/>
        <v>159.94013245033113</v>
      </c>
      <c r="S1955" s="2">
        <v>0</v>
      </c>
      <c r="T1955" s="2">
        <v>0</v>
      </c>
      <c r="U1955" s="2">
        <v>0</v>
      </c>
      <c r="V1955" s="2">
        <v>0</v>
      </c>
      <c r="W1955" s="2">
        <f t="shared" ca="1" si="483"/>
        <v>176.59013245033114</v>
      </c>
    </row>
    <row r="1956" spans="1:23" hidden="1" x14ac:dyDescent="0.35">
      <c r="A1956" s="6" t="s">
        <v>78</v>
      </c>
      <c r="B1956" s="2" t="s">
        <v>147</v>
      </c>
      <c r="C1956" s="2" t="s">
        <v>109</v>
      </c>
      <c r="D1956" s="2">
        <f t="shared" si="496"/>
        <v>3</v>
      </c>
      <c r="E1956" s="2">
        <f t="shared" ca="1" si="491"/>
        <v>12.600000000000001</v>
      </c>
      <c r="F1956" s="2">
        <f t="shared" ca="1" si="492"/>
        <v>324</v>
      </c>
      <c r="G1956" s="2">
        <f t="shared" ca="1" si="493"/>
        <v>150</v>
      </c>
      <c r="H1956" s="2">
        <f t="shared" ca="1" si="494"/>
        <v>11.100000000000001</v>
      </c>
      <c r="I1956" s="2">
        <f t="shared" ca="1" si="495"/>
        <v>6</v>
      </c>
      <c r="J1956" s="2">
        <f t="shared" ca="1" si="484"/>
        <v>18.900000000000002</v>
      </c>
      <c r="K1956" s="2">
        <f t="shared" ca="1" si="485"/>
        <v>3.24</v>
      </c>
      <c r="L1956" s="2">
        <f t="shared" ca="1" si="486"/>
        <v>2.25</v>
      </c>
      <c r="M1956" s="2">
        <f t="shared" ca="1" si="487"/>
        <v>0.55500000000000005</v>
      </c>
      <c r="N1956" s="14">
        <f t="shared" ca="1" si="488"/>
        <v>0.24</v>
      </c>
      <c r="O1956" s="2">
        <f t="shared" ca="1" si="489"/>
        <v>6.2850000000000001</v>
      </c>
      <c r="P1956" s="14">
        <f t="shared" ca="1" si="481"/>
        <v>2.0388349514563107</v>
      </c>
      <c r="Q1956" s="2">
        <f t="shared" ca="1" si="490"/>
        <v>112.13592233009709</v>
      </c>
      <c r="R1956" s="2">
        <f t="shared" ca="1" si="482"/>
        <v>118.42092233009708</v>
      </c>
      <c r="S1956" s="2">
        <v>0</v>
      </c>
      <c r="T1956" s="2">
        <v>0</v>
      </c>
      <c r="U1956" s="2">
        <v>0</v>
      </c>
      <c r="V1956" s="2">
        <v>0</v>
      </c>
      <c r="W1956" s="2">
        <f t="shared" ca="1" si="483"/>
        <v>137.32092233009709</v>
      </c>
    </row>
    <row r="1957" spans="1:23" hidden="1" x14ac:dyDescent="0.35">
      <c r="A1957" s="6" t="s">
        <v>79</v>
      </c>
      <c r="B1957" s="2" t="s">
        <v>147</v>
      </c>
      <c r="C1957" s="2" t="s">
        <v>109</v>
      </c>
      <c r="D1957" s="2">
        <f t="shared" si="496"/>
        <v>3</v>
      </c>
      <c r="E1957" s="2">
        <f t="shared" ca="1" si="491"/>
        <v>10.5</v>
      </c>
      <c r="F1957" s="2">
        <f t="shared" ca="1" si="492"/>
        <v>315</v>
      </c>
      <c r="G1957" s="2">
        <f t="shared" ca="1" si="493"/>
        <v>141</v>
      </c>
      <c r="H1957" s="2">
        <f t="shared" ca="1" si="494"/>
        <v>11.100000000000001</v>
      </c>
      <c r="I1957" s="2">
        <f t="shared" ca="1" si="495"/>
        <v>24</v>
      </c>
      <c r="J1957" s="2">
        <f t="shared" ca="1" si="484"/>
        <v>15.75</v>
      </c>
      <c r="K1957" s="2">
        <f t="shared" ca="1" si="485"/>
        <v>3.15</v>
      </c>
      <c r="L1957" s="2">
        <f t="shared" ca="1" si="486"/>
        <v>2.1149999999999998</v>
      </c>
      <c r="M1957" s="2">
        <f t="shared" ca="1" si="487"/>
        <v>0.55500000000000005</v>
      </c>
      <c r="N1957" s="14">
        <f t="shared" ca="1" si="488"/>
        <v>0.48</v>
      </c>
      <c r="O1957" s="2">
        <f t="shared" ca="1" si="489"/>
        <v>6.2999999999999989</v>
      </c>
      <c r="P1957" s="14">
        <f t="shared" ca="1" si="481"/>
        <v>2.1875</v>
      </c>
      <c r="Q1957" s="2">
        <f t="shared" ca="1" si="490"/>
        <v>120.3125</v>
      </c>
      <c r="R1957" s="2">
        <f t="shared" ca="1" si="482"/>
        <v>126.6125</v>
      </c>
      <c r="S1957" s="2">
        <v>0</v>
      </c>
      <c r="T1957" s="2">
        <v>0</v>
      </c>
      <c r="U1957" s="2">
        <v>0</v>
      </c>
      <c r="V1957" s="2">
        <v>0</v>
      </c>
      <c r="W1957" s="2">
        <f t="shared" ca="1" si="483"/>
        <v>142.36250000000001</v>
      </c>
    </row>
    <row r="1958" spans="1:23" hidden="1" x14ac:dyDescent="0.35">
      <c r="A1958" s="6" t="s">
        <v>80</v>
      </c>
      <c r="B1958" s="2" t="s">
        <v>147</v>
      </c>
      <c r="C1958" s="2" t="s">
        <v>109</v>
      </c>
      <c r="D1958" s="2">
        <f t="shared" si="496"/>
        <v>3</v>
      </c>
      <c r="E1958" s="2">
        <f t="shared" ca="1" si="491"/>
        <v>11.100000000000001</v>
      </c>
      <c r="F1958" s="2">
        <f t="shared" ca="1" si="492"/>
        <v>327</v>
      </c>
      <c r="G1958" s="2">
        <f t="shared" ca="1" si="493"/>
        <v>162</v>
      </c>
      <c r="H1958" s="2">
        <f t="shared" ca="1" si="494"/>
        <v>12.600000000000001</v>
      </c>
      <c r="I1958" s="2">
        <f t="shared" ca="1" si="495"/>
        <v>24</v>
      </c>
      <c r="J1958" s="2">
        <f t="shared" ca="1" si="484"/>
        <v>16.650000000000002</v>
      </c>
      <c r="K1958" s="2">
        <f t="shared" ca="1" si="485"/>
        <v>3.27</v>
      </c>
      <c r="L1958" s="2">
        <f t="shared" ca="1" si="486"/>
        <v>2.4299999999999997</v>
      </c>
      <c r="M1958" s="2">
        <f t="shared" ca="1" si="487"/>
        <v>0.63000000000000012</v>
      </c>
      <c r="N1958" s="14">
        <f t="shared" ca="1" si="488"/>
        <v>0.96</v>
      </c>
      <c r="O1958" s="2">
        <f t="shared" ca="1" si="489"/>
        <v>7.2899999999999991</v>
      </c>
      <c r="P1958" s="14">
        <f t="shared" ca="1" si="481"/>
        <v>1.7721518987341773</v>
      </c>
      <c r="Q1958" s="2">
        <f t="shared" ca="1" si="490"/>
        <v>97.468354430379748</v>
      </c>
      <c r="R1958" s="2">
        <f t="shared" ca="1" si="482"/>
        <v>104.75835443037974</v>
      </c>
      <c r="S1958" s="2">
        <v>0</v>
      </c>
      <c r="T1958" s="2">
        <v>0</v>
      </c>
      <c r="U1958" s="2">
        <v>0</v>
      </c>
      <c r="V1958" s="2">
        <v>0</v>
      </c>
      <c r="W1958" s="2">
        <f t="shared" ca="1" si="483"/>
        <v>121.40835443037975</v>
      </c>
    </row>
    <row r="1959" spans="1:23" hidden="1" x14ac:dyDescent="0.35">
      <c r="A1959" s="6" t="s">
        <v>81</v>
      </c>
      <c r="B1959" s="2" t="s">
        <v>147</v>
      </c>
      <c r="C1959" s="2" t="s">
        <v>109</v>
      </c>
      <c r="D1959" s="2">
        <f t="shared" si="496"/>
        <v>3</v>
      </c>
      <c r="E1959" s="2">
        <f t="shared" ca="1" si="491"/>
        <v>13.5</v>
      </c>
      <c r="F1959" s="2">
        <f t="shared" ca="1" si="492"/>
        <v>327</v>
      </c>
      <c r="G1959" s="2">
        <f t="shared" ca="1" si="493"/>
        <v>165</v>
      </c>
      <c r="H1959" s="2">
        <f t="shared" ca="1" si="494"/>
        <v>12.899999999999999</v>
      </c>
      <c r="I1959" s="2">
        <f t="shared" ca="1" si="495"/>
        <v>21</v>
      </c>
      <c r="J1959" s="2">
        <f t="shared" ca="1" si="484"/>
        <v>20.25</v>
      </c>
      <c r="K1959" s="2">
        <f t="shared" ca="1" si="485"/>
        <v>3.27</v>
      </c>
      <c r="L1959" s="2">
        <f t="shared" ca="1" si="486"/>
        <v>2.4750000000000001</v>
      </c>
      <c r="M1959" s="2">
        <f t="shared" ca="1" si="487"/>
        <v>0.64500000000000002</v>
      </c>
      <c r="N1959" s="14">
        <f t="shared" ca="1" si="488"/>
        <v>1.05</v>
      </c>
      <c r="O1959" s="2">
        <f t="shared" ca="1" si="489"/>
        <v>7.44</v>
      </c>
      <c r="P1959" s="14">
        <f t="shared" ca="1" si="481"/>
        <v>2.4000000000000004</v>
      </c>
      <c r="Q1959" s="2">
        <f t="shared" ca="1" si="490"/>
        <v>132.00000000000003</v>
      </c>
      <c r="R1959" s="2">
        <f t="shared" ca="1" si="482"/>
        <v>139.44000000000003</v>
      </c>
      <c r="S1959" s="2">
        <v>0</v>
      </c>
      <c r="T1959" s="2">
        <v>0</v>
      </c>
      <c r="U1959" s="2">
        <v>0</v>
      </c>
      <c r="V1959" s="2">
        <v>0</v>
      </c>
      <c r="W1959" s="2">
        <f t="shared" ca="1" si="483"/>
        <v>159.69000000000003</v>
      </c>
    </row>
    <row r="1960" spans="1:23" hidden="1" x14ac:dyDescent="0.35">
      <c r="A1960" s="6" t="s">
        <v>82</v>
      </c>
      <c r="B1960" s="2" t="s">
        <v>147</v>
      </c>
      <c r="C1960" s="2" t="s">
        <v>109</v>
      </c>
      <c r="D1960" s="2">
        <f t="shared" si="496"/>
        <v>3</v>
      </c>
      <c r="E1960" s="2">
        <f t="shared" ca="1" si="491"/>
        <v>10.8</v>
      </c>
      <c r="F1960" s="2">
        <f t="shared" ca="1" si="492"/>
        <v>300</v>
      </c>
      <c r="G1960" s="2">
        <f t="shared" ca="1" si="493"/>
        <v>174</v>
      </c>
      <c r="H1960" s="2">
        <f t="shared" ca="1" si="494"/>
        <v>12</v>
      </c>
      <c r="I1960" s="2">
        <f t="shared" ca="1" si="495"/>
        <v>18</v>
      </c>
      <c r="J1960" s="2">
        <f t="shared" ca="1" si="484"/>
        <v>16.200000000000003</v>
      </c>
      <c r="K1960" s="2">
        <f t="shared" ca="1" si="485"/>
        <v>3</v>
      </c>
      <c r="L1960" s="2">
        <f t="shared" ca="1" si="486"/>
        <v>2.61</v>
      </c>
      <c r="M1960" s="2">
        <f t="shared" ca="1" si="487"/>
        <v>0.60000000000000009</v>
      </c>
      <c r="N1960" s="14">
        <f t="shared" ca="1" si="488"/>
        <v>0.36</v>
      </c>
      <c r="O1960" s="2">
        <f t="shared" ca="1" si="489"/>
        <v>6.5699999999999994</v>
      </c>
      <c r="P1960" s="14">
        <f t="shared" ca="1" si="481"/>
        <v>2.1105527638190957</v>
      </c>
      <c r="Q1960" s="2">
        <f t="shared" ca="1" si="490"/>
        <v>116.08040201005026</v>
      </c>
      <c r="R1960" s="2">
        <f t="shared" ca="1" si="482"/>
        <v>122.65040201005026</v>
      </c>
      <c r="S1960" s="2">
        <v>0</v>
      </c>
      <c r="T1960" s="2">
        <v>0</v>
      </c>
      <c r="U1960" s="2">
        <v>0</v>
      </c>
      <c r="V1960" s="2">
        <v>0</v>
      </c>
      <c r="W1960" s="2">
        <f t="shared" ca="1" si="483"/>
        <v>138.85040201005026</v>
      </c>
    </row>
    <row r="1961" spans="1:23" hidden="1" x14ac:dyDescent="0.35">
      <c r="A1961" s="6" t="s">
        <v>83</v>
      </c>
      <c r="B1961" s="2" t="s">
        <v>147</v>
      </c>
      <c r="C1961" s="2" t="s">
        <v>109</v>
      </c>
      <c r="D1961" s="2">
        <f t="shared" si="496"/>
        <v>3</v>
      </c>
      <c r="E1961" s="2">
        <f t="shared" ca="1" si="491"/>
        <v>12.299999999999999</v>
      </c>
      <c r="F1961" s="2">
        <f t="shared" ca="1" si="492"/>
        <v>294</v>
      </c>
      <c r="G1961" s="2">
        <f t="shared" ca="1" si="493"/>
        <v>144</v>
      </c>
      <c r="H1961" s="2">
        <f t="shared" ca="1" si="494"/>
        <v>13.5</v>
      </c>
      <c r="I1961" s="2">
        <f t="shared" ca="1" si="495"/>
        <v>24</v>
      </c>
      <c r="J1961" s="2">
        <f t="shared" ca="1" si="484"/>
        <v>18.45</v>
      </c>
      <c r="K1961" s="2">
        <f t="shared" ca="1" si="485"/>
        <v>2.94</v>
      </c>
      <c r="L1961" s="2">
        <f t="shared" ca="1" si="486"/>
        <v>2.16</v>
      </c>
      <c r="M1961" s="2">
        <f t="shared" ca="1" si="487"/>
        <v>0.67500000000000004</v>
      </c>
      <c r="N1961" s="14">
        <f t="shared" ca="1" si="488"/>
        <v>0.48</v>
      </c>
      <c r="O1961" s="2">
        <f t="shared" ca="1" si="489"/>
        <v>6.254999999999999</v>
      </c>
      <c r="P1961" s="14">
        <f t="shared" ca="1" si="481"/>
        <v>2.3728813559322033</v>
      </c>
      <c r="Q1961" s="2">
        <f t="shared" ca="1" si="490"/>
        <v>130.50847457627117</v>
      </c>
      <c r="R1961" s="2">
        <f t="shared" ca="1" si="482"/>
        <v>136.76347457627116</v>
      </c>
      <c r="S1961" s="2">
        <v>0</v>
      </c>
      <c r="T1961" s="2">
        <v>0</v>
      </c>
      <c r="U1961" s="2">
        <v>0</v>
      </c>
      <c r="V1961" s="2">
        <v>0</v>
      </c>
      <c r="W1961" s="2">
        <f t="shared" ca="1" si="483"/>
        <v>155.21347457627115</v>
      </c>
    </row>
    <row r="1962" spans="1:23" hidden="1" x14ac:dyDescent="0.35">
      <c r="A1962" s="6" t="s">
        <v>84</v>
      </c>
      <c r="B1962" s="2" t="s">
        <v>147</v>
      </c>
      <c r="C1962" s="2" t="s">
        <v>109</v>
      </c>
      <c r="D1962" s="2">
        <f t="shared" si="496"/>
        <v>3</v>
      </c>
      <c r="E1962" s="2">
        <f t="shared" ca="1" si="491"/>
        <v>11.100000000000001</v>
      </c>
      <c r="F1962" s="2">
        <f t="shared" ca="1" si="492"/>
        <v>294</v>
      </c>
      <c r="G1962" s="2">
        <f t="shared" ca="1" si="493"/>
        <v>150</v>
      </c>
      <c r="H1962" s="2">
        <f t="shared" ca="1" si="494"/>
        <v>13.5</v>
      </c>
      <c r="I1962" s="2">
        <f t="shared" ca="1" si="495"/>
        <v>12</v>
      </c>
      <c r="J1962" s="2">
        <f t="shared" ca="1" si="484"/>
        <v>16.650000000000002</v>
      </c>
      <c r="K1962" s="2">
        <f t="shared" ca="1" si="485"/>
        <v>2.94</v>
      </c>
      <c r="L1962" s="2">
        <f t="shared" ca="1" si="486"/>
        <v>2.25</v>
      </c>
      <c r="M1962" s="2">
        <f t="shared" ca="1" si="487"/>
        <v>0.67500000000000004</v>
      </c>
      <c r="N1962" s="14">
        <f t="shared" ca="1" si="488"/>
        <v>0.36</v>
      </c>
      <c r="O1962" s="2">
        <f t="shared" ca="1" si="489"/>
        <v>6.2249999999999996</v>
      </c>
      <c r="P1962" s="14">
        <f t="shared" ca="1" si="481"/>
        <v>1.9626168224299065</v>
      </c>
      <c r="Q1962" s="2">
        <f t="shared" ca="1" si="490"/>
        <v>107.94392523364486</v>
      </c>
      <c r="R1962" s="2">
        <f t="shared" ca="1" si="482"/>
        <v>114.16892523364486</v>
      </c>
      <c r="S1962" s="2">
        <v>0</v>
      </c>
      <c r="T1962" s="2">
        <v>0</v>
      </c>
      <c r="U1962" s="2">
        <v>0</v>
      </c>
      <c r="V1962" s="2">
        <v>0</v>
      </c>
      <c r="W1962" s="2">
        <f t="shared" ca="1" si="483"/>
        <v>130.81892523364485</v>
      </c>
    </row>
    <row r="1963" spans="1:23" hidden="1" x14ac:dyDescent="0.35">
      <c r="A1963" s="6" t="s">
        <v>85</v>
      </c>
      <c r="B1963" s="2" t="s">
        <v>147</v>
      </c>
      <c r="C1963" s="2" t="s">
        <v>109</v>
      </c>
      <c r="D1963" s="2">
        <f t="shared" si="496"/>
        <v>3</v>
      </c>
      <c r="E1963" s="2">
        <f t="shared" ca="1" si="491"/>
        <v>10.8</v>
      </c>
      <c r="F1963" s="2">
        <f t="shared" ca="1" si="492"/>
        <v>297</v>
      </c>
      <c r="G1963" s="2">
        <f t="shared" ca="1" si="493"/>
        <v>150</v>
      </c>
      <c r="H1963" s="2">
        <f t="shared" ca="1" si="494"/>
        <v>10.5</v>
      </c>
      <c r="I1963" s="2">
        <f t="shared" ca="1" si="495"/>
        <v>21</v>
      </c>
      <c r="J1963" s="2">
        <f t="shared" ca="1" si="484"/>
        <v>16.200000000000003</v>
      </c>
      <c r="K1963" s="2">
        <f t="shared" ca="1" si="485"/>
        <v>2.97</v>
      </c>
      <c r="L1963" s="2">
        <f t="shared" ca="1" si="486"/>
        <v>2.25</v>
      </c>
      <c r="M1963" s="2">
        <f t="shared" ca="1" si="487"/>
        <v>0.52500000000000002</v>
      </c>
      <c r="N1963" s="14">
        <f t="shared" ca="1" si="488"/>
        <v>1.05</v>
      </c>
      <c r="O1963" s="2">
        <f t="shared" ca="1" si="489"/>
        <v>6.7950000000000008</v>
      </c>
      <c r="P1963" s="14">
        <f t="shared" ca="1" si="481"/>
        <v>2.7450980392156863</v>
      </c>
      <c r="Q1963" s="2">
        <f t="shared" ca="1" si="490"/>
        <v>150.98039215686273</v>
      </c>
      <c r="R1963" s="2">
        <f t="shared" ca="1" si="482"/>
        <v>157.77539215686272</v>
      </c>
      <c r="S1963" s="2">
        <v>0</v>
      </c>
      <c r="T1963" s="2">
        <v>0</v>
      </c>
      <c r="U1963" s="2">
        <v>0</v>
      </c>
      <c r="V1963" s="2">
        <v>0</v>
      </c>
      <c r="W1963" s="2">
        <f t="shared" ca="1" si="483"/>
        <v>173.97539215686271</v>
      </c>
    </row>
    <row r="1964" spans="1:23" hidden="1" x14ac:dyDescent="0.35">
      <c r="A1964" s="6" t="s">
        <v>86</v>
      </c>
      <c r="B1964" s="2" t="s">
        <v>147</v>
      </c>
      <c r="C1964" s="2" t="s">
        <v>109</v>
      </c>
      <c r="D1964" s="2">
        <f t="shared" si="496"/>
        <v>3</v>
      </c>
      <c r="E1964" s="2">
        <f t="shared" ca="1" si="491"/>
        <v>13.5</v>
      </c>
      <c r="F1964" s="2">
        <f t="shared" ca="1" si="492"/>
        <v>294</v>
      </c>
      <c r="G1964" s="2">
        <f t="shared" ca="1" si="493"/>
        <v>138</v>
      </c>
      <c r="H1964" s="2">
        <f t="shared" ca="1" si="494"/>
        <v>12.299999999999999</v>
      </c>
      <c r="I1964" s="2">
        <f t="shared" ca="1" si="495"/>
        <v>15</v>
      </c>
      <c r="J1964" s="2">
        <f t="shared" ca="1" si="484"/>
        <v>20.25</v>
      </c>
      <c r="K1964" s="2">
        <f t="shared" ca="1" si="485"/>
        <v>2.94</v>
      </c>
      <c r="L1964" s="2">
        <f t="shared" ca="1" si="486"/>
        <v>2.0699999999999998</v>
      </c>
      <c r="M1964" s="2">
        <f t="shared" ca="1" si="487"/>
        <v>0.61499999999999999</v>
      </c>
      <c r="N1964" s="14">
        <f t="shared" ca="1" si="488"/>
        <v>0.3</v>
      </c>
      <c r="O1964" s="2">
        <f t="shared" ca="1" si="489"/>
        <v>5.9249999999999998</v>
      </c>
      <c r="P1964" s="14">
        <f t="shared" ca="1" si="481"/>
        <v>2.1212121212121211</v>
      </c>
      <c r="Q1964" s="2">
        <f t="shared" ca="1" si="490"/>
        <v>116.66666666666666</v>
      </c>
      <c r="R1964" s="2">
        <f t="shared" ca="1" si="482"/>
        <v>122.59166666666665</v>
      </c>
      <c r="S1964" s="2">
        <v>0</v>
      </c>
      <c r="T1964" s="2">
        <v>0</v>
      </c>
      <c r="U1964" s="2">
        <v>0</v>
      </c>
      <c r="V1964" s="2">
        <v>0</v>
      </c>
      <c r="W1964" s="2">
        <f t="shared" ca="1" si="483"/>
        <v>142.84166666666664</v>
      </c>
    </row>
    <row r="1965" spans="1:23" hidden="1" x14ac:dyDescent="0.35">
      <c r="A1965" s="6" t="s">
        <v>87</v>
      </c>
      <c r="B1965" s="2" t="s">
        <v>147</v>
      </c>
      <c r="C1965" s="2" t="s">
        <v>109</v>
      </c>
      <c r="D1965" s="2">
        <f t="shared" si="496"/>
        <v>3</v>
      </c>
      <c r="E1965" s="2">
        <f t="shared" ca="1" si="491"/>
        <v>11.399999999999999</v>
      </c>
      <c r="F1965" s="2">
        <f t="shared" ca="1" si="492"/>
        <v>318</v>
      </c>
      <c r="G1965" s="2">
        <f t="shared" ca="1" si="493"/>
        <v>153</v>
      </c>
      <c r="H1965" s="2">
        <f t="shared" ca="1" si="494"/>
        <v>13.5</v>
      </c>
      <c r="I1965" s="2">
        <f t="shared" ca="1" si="495"/>
        <v>21</v>
      </c>
      <c r="J1965" s="2">
        <f t="shared" ca="1" si="484"/>
        <v>17.099999999999998</v>
      </c>
      <c r="K1965" s="2">
        <f t="shared" ca="1" si="485"/>
        <v>3.18</v>
      </c>
      <c r="L1965" s="2">
        <f t="shared" ca="1" si="486"/>
        <v>2.2949999999999999</v>
      </c>
      <c r="M1965" s="2">
        <f t="shared" ca="1" si="487"/>
        <v>0.67500000000000004</v>
      </c>
      <c r="N1965" s="14">
        <f t="shared" ca="1" si="488"/>
        <v>1.05</v>
      </c>
      <c r="O1965" s="2">
        <f t="shared" ca="1" si="489"/>
        <v>7.1999999999999993</v>
      </c>
      <c r="P1965" s="14">
        <f t="shared" ca="1" si="481"/>
        <v>2.7814569536423841</v>
      </c>
      <c r="Q1965" s="2">
        <f t="shared" ca="1" si="490"/>
        <v>152.98013245033113</v>
      </c>
      <c r="R1965" s="2">
        <f t="shared" ca="1" si="482"/>
        <v>160.18013245033112</v>
      </c>
      <c r="S1965" s="2">
        <v>0</v>
      </c>
      <c r="T1965" s="2">
        <v>0</v>
      </c>
      <c r="U1965" s="2">
        <v>0</v>
      </c>
      <c r="V1965" s="2">
        <v>0</v>
      </c>
      <c r="W1965" s="2">
        <f t="shared" ca="1" si="483"/>
        <v>177.28013245033111</v>
      </c>
    </row>
    <row r="1966" spans="1:23" hidden="1" x14ac:dyDescent="0.35">
      <c r="A1966" s="6" t="s">
        <v>88</v>
      </c>
      <c r="B1966" s="2" t="s">
        <v>147</v>
      </c>
      <c r="C1966" s="2" t="s">
        <v>109</v>
      </c>
      <c r="D1966" s="2">
        <f t="shared" si="496"/>
        <v>3</v>
      </c>
      <c r="E1966" s="2">
        <f t="shared" ca="1" si="491"/>
        <v>12.299999999999999</v>
      </c>
      <c r="F1966" s="2">
        <f t="shared" ca="1" si="492"/>
        <v>291</v>
      </c>
      <c r="G1966" s="2">
        <f t="shared" ca="1" si="493"/>
        <v>162</v>
      </c>
      <c r="H1966" s="2">
        <f t="shared" ca="1" si="494"/>
        <v>12</v>
      </c>
      <c r="I1966" s="2">
        <f t="shared" ca="1" si="495"/>
        <v>9</v>
      </c>
      <c r="J1966" s="2">
        <f t="shared" ca="1" si="484"/>
        <v>18.45</v>
      </c>
      <c r="K1966" s="2">
        <f t="shared" ca="1" si="485"/>
        <v>2.91</v>
      </c>
      <c r="L1966" s="2">
        <f t="shared" ca="1" si="486"/>
        <v>2.4299999999999997</v>
      </c>
      <c r="M1966" s="2">
        <f t="shared" ca="1" si="487"/>
        <v>0.60000000000000009</v>
      </c>
      <c r="N1966" s="14">
        <f t="shared" ca="1" si="488"/>
        <v>0.27</v>
      </c>
      <c r="O1966" s="2">
        <f t="shared" ca="1" si="489"/>
        <v>6.2099999999999991</v>
      </c>
      <c r="P1966" s="14">
        <f t="shared" ca="1" si="481"/>
        <v>2.3463687150837989</v>
      </c>
      <c r="Q1966" s="2">
        <f t="shared" ca="1" si="490"/>
        <v>129.05027932960894</v>
      </c>
      <c r="R1966" s="2">
        <f t="shared" ca="1" si="482"/>
        <v>135.26027932960895</v>
      </c>
      <c r="S1966" s="2">
        <v>0</v>
      </c>
      <c r="T1966" s="2">
        <v>0</v>
      </c>
      <c r="U1966" s="2">
        <v>0</v>
      </c>
      <c r="V1966" s="2">
        <v>0</v>
      </c>
      <c r="W1966" s="2">
        <f t="shared" ca="1" si="483"/>
        <v>153.71027932960894</v>
      </c>
    </row>
    <row r="1967" spans="1:23" hidden="1" x14ac:dyDescent="0.35">
      <c r="A1967" s="6" t="s">
        <v>89</v>
      </c>
      <c r="B1967" s="2" t="s">
        <v>147</v>
      </c>
      <c r="C1967" s="2" t="s">
        <v>109</v>
      </c>
      <c r="D1967" s="2">
        <f t="shared" si="496"/>
        <v>3</v>
      </c>
      <c r="E1967" s="2">
        <f t="shared" ca="1" si="491"/>
        <v>12.299999999999999</v>
      </c>
      <c r="F1967" s="2">
        <f t="shared" ca="1" si="492"/>
        <v>270</v>
      </c>
      <c r="G1967" s="2">
        <f t="shared" ca="1" si="493"/>
        <v>171</v>
      </c>
      <c r="H1967" s="2">
        <f t="shared" ca="1" si="494"/>
        <v>11.399999999999999</v>
      </c>
      <c r="I1967" s="2">
        <f t="shared" ca="1" si="495"/>
        <v>9</v>
      </c>
      <c r="J1967" s="2">
        <f t="shared" ca="1" si="484"/>
        <v>18.45</v>
      </c>
      <c r="K1967" s="2">
        <f t="shared" ca="1" si="485"/>
        <v>2.7</v>
      </c>
      <c r="L1967" s="2">
        <f t="shared" ca="1" si="486"/>
        <v>2.5649999999999999</v>
      </c>
      <c r="M1967" s="2">
        <f t="shared" ca="1" si="487"/>
        <v>0.56999999999999995</v>
      </c>
      <c r="N1967" s="14">
        <f t="shared" ca="1" si="488"/>
        <v>0.18</v>
      </c>
      <c r="O1967" s="2">
        <f t="shared" ca="1" si="489"/>
        <v>6.0150000000000006</v>
      </c>
      <c r="P1967" s="14">
        <f t="shared" ca="1" si="481"/>
        <v>2.6086956521739131</v>
      </c>
      <c r="Q1967" s="2">
        <f t="shared" ca="1" si="490"/>
        <v>143.47826086956522</v>
      </c>
      <c r="R1967" s="2">
        <f t="shared" ca="1" si="482"/>
        <v>149.49326086956523</v>
      </c>
      <c r="S1967" s="2">
        <v>0</v>
      </c>
      <c r="T1967" s="2">
        <v>0</v>
      </c>
      <c r="U1967" s="2">
        <v>0</v>
      </c>
      <c r="V1967" s="2">
        <v>0</v>
      </c>
      <c r="W1967" s="2">
        <f t="shared" ca="1" si="483"/>
        <v>167.94326086956522</v>
      </c>
    </row>
    <row r="1968" spans="1:23" hidden="1" x14ac:dyDescent="0.35">
      <c r="A1968" s="6" t="s">
        <v>90</v>
      </c>
      <c r="B1968" s="2" t="s">
        <v>147</v>
      </c>
      <c r="C1968" s="2" t="s">
        <v>109</v>
      </c>
      <c r="D1968" s="2">
        <f t="shared" si="496"/>
        <v>3</v>
      </c>
      <c r="E1968" s="2">
        <f t="shared" ca="1" si="491"/>
        <v>13.5</v>
      </c>
      <c r="F1968" s="2">
        <f t="shared" ca="1" si="492"/>
        <v>273</v>
      </c>
      <c r="G1968" s="2">
        <f t="shared" ca="1" si="493"/>
        <v>138</v>
      </c>
      <c r="H1968" s="2">
        <f t="shared" ca="1" si="494"/>
        <v>11.100000000000001</v>
      </c>
      <c r="I1968" s="2">
        <f t="shared" ca="1" si="495"/>
        <v>12</v>
      </c>
      <c r="J1968" s="2">
        <f t="shared" ca="1" si="484"/>
        <v>20.25</v>
      </c>
      <c r="K1968" s="2">
        <f t="shared" ca="1" si="485"/>
        <v>2.73</v>
      </c>
      <c r="L1968" s="2">
        <f t="shared" ca="1" si="486"/>
        <v>2.0699999999999998</v>
      </c>
      <c r="M1968" s="2">
        <f t="shared" ca="1" si="487"/>
        <v>0.55500000000000005</v>
      </c>
      <c r="N1968" s="14">
        <f t="shared" ca="1" si="488"/>
        <v>0.36</v>
      </c>
      <c r="O1968" s="2">
        <f t="shared" ca="1" si="489"/>
        <v>5.7149999999999999</v>
      </c>
      <c r="P1968" s="14">
        <f t="shared" ca="1" si="481"/>
        <v>2.1875</v>
      </c>
      <c r="Q1968" s="2">
        <f t="shared" ca="1" si="490"/>
        <v>120.3125</v>
      </c>
      <c r="R1968" s="2">
        <f t="shared" ca="1" si="482"/>
        <v>126.0275</v>
      </c>
      <c r="S1968" s="2">
        <v>0</v>
      </c>
      <c r="T1968" s="2">
        <v>0</v>
      </c>
      <c r="U1968" s="2">
        <v>0</v>
      </c>
      <c r="V1968" s="2">
        <v>0</v>
      </c>
      <c r="W1968" s="2">
        <f t="shared" ca="1" si="483"/>
        <v>146.2775</v>
      </c>
    </row>
    <row r="1969" spans="1:23" hidden="1" x14ac:dyDescent="0.35">
      <c r="A1969" s="6" t="s">
        <v>91</v>
      </c>
      <c r="B1969" s="2" t="s">
        <v>147</v>
      </c>
      <c r="C1969" s="2" t="s">
        <v>109</v>
      </c>
      <c r="D1969" s="2">
        <f t="shared" si="496"/>
        <v>3</v>
      </c>
      <c r="E1969" s="2">
        <f t="shared" ca="1" si="491"/>
        <v>11.7</v>
      </c>
      <c r="F1969" s="2">
        <f t="shared" ca="1" si="492"/>
        <v>309</v>
      </c>
      <c r="G1969" s="2">
        <f t="shared" ca="1" si="493"/>
        <v>135</v>
      </c>
      <c r="H1969" s="2">
        <f t="shared" ca="1" si="494"/>
        <v>12.899999999999999</v>
      </c>
      <c r="I1969" s="2">
        <f t="shared" ca="1" si="495"/>
        <v>6</v>
      </c>
      <c r="J1969" s="2">
        <f t="shared" ca="1" si="484"/>
        <v>17.549999999999997</v>
      </c>
      <c r="K1969" s="2">
        <f t="shared" ca="1" si="485"/>
        <v>3.09</v>
      </c>
      <c r="L1969" s="2">
        <f t="shared" ca="1" si="486"/>
        <v>2.0249999999999999</v>
      </c>
      <c r="M1969" s="2">
        <f t="shared" ca="1" si="487"/>
        <v>0.64500000000000002</v>
      </c>
      <c r="N1969" s="14">
        <f t="shared" ca="1" si="488"/>
        <v>0.30000000000000004</v>
      </c>
      <c r="O1969" s="2">
        <f t="shared" ca="1" si="489"/>
        <v>6.06</v>
      </c>
      <c r="P1969" s="14">
        <f t="shared" ca="1" si="481"/>
        <v>2.6415094339622645</v>
      </c>
      <c r="Q1969" s="2">
        <f t="shared" ca="1" si="490"/>
        <v>145.28301886792454</v>
      </c>
      <c r="R1969" s="2">
        <f t="shared" ca="1" si="482"/>
        <v>151.34301886792454</v>
      </c>
      <c r="S1969" s="2">
        <v>0</v>
      </c>
      <c r="T1969" s="2">
        <v>0</v>
      </c>
      <c r="U1969" s="2">
        <v>0</v>
      </c>
      <c r="V1969" s="2">
        <v>0</v>
      </c>
      <c r="W1969" s="2">
        <f t="shared" ca="1" si="483"/>
        <v>168.89301886792452</v>
      </c>
    </row>
    <row r="1970" spans="1:23" hidden="1" x14ac:dyDescent="0.35">
      <c r="A1970" s="6" t="s">
        <v>92</v>
      </c>
      <c r="B1970" s="2" t="s">
        <v>147</v>
      </c>
      <c r="C1970" s="2" t="s">
        <v>109</v>
      </c>
      <c r="D1970" s="2">
        <f t="shared" si="496"/>
        <v>3</v>
      </c>
      <c r="E1970" s="2">
        <f t="shared" ca="1" si="491"/>
        <v>12.899999999999999</v>
      </c>
      <c r="F1970" s="2">
        <f t="shared" ca="1" si="492"/>
        <v>282</v>
      </c>
      <c r="G1970" s="2">
        <f t="shared" ca="1" si="493"/>
        <v>180</v>
      </c>
      <c r="H1970" s="2">
        <f t="shared" ca="1" si="494"/>
        <v>10.8</v>
      </c>
      <c r="I1970" s="2">
        <f t="shared" ca="1" si="495"/>
        <v>21</v>
      </c>
      <c r="J1970" s="2">
        <f t="shared" ca="1" si="484"/>
        <v>19.349999999999998</v>
      </c>
      <c r="K1970" s="2">
        <f t="shared" ca="1" si="485"/>
        <v>2.82</v>
      </c>
      <c r="L1970" s="2">
        <f t="shared" ca="1" si="486"/>
        <v>2.6999999999999997</v>
      </c>
      <c r="M1970" s="2">
        <f t="shared" ca="1" si="487"/>
        <v>0.54</v>
      </c>
      <c r="N1970" s="14">
        <f t="shared" ca="1" si="488"/>
        <v>0.84</v>
      </c>
      <c r="O1970" s="2">
        <f t="shared" ca="1" si="489"/>
        <v>6.8999999999999995</v>
      </c>
      <c r="P1970" s="14">
        <f t="shared" ca="1" si="481"/>
        <v>1.8260869565217392</v>
      </c>
      <c r="Q1970" s="2">
        <f t="shared" ca="1" si="490"/>
        <v>100.43478260869566</v>
      </c>
      <c r="R1970" s="2">
        <f t="shared" ca="1" si="482"/>
        <v>107.33478260869566</v>
      </c>
      <c r="S1970" s="2">
        <v>0</v>
      </c>
      <c r="T1970" s="2">
        <v>0</v>
      </c>
      <c r="U1970" s="2">
        <v>0</v>
      </c>
      <c r="V1970" s="2">
        <v>0</v>
      </c>
      <c r="W1970" s="2">
        <f t="shared" ca="1" si="483"/>
        <v>126.68478260869566</v>
      </c>
    </row>
    <row r="1971" spans="1:23" hidden="1" x14ac:dyDescent="0.35">
      <c r="A1971" s="6" t="s">
        <v>93</v>
      </c>
      <c r="B1971" s="2" t="s">
        <v>147</v>
      </c>
      <c r="C1971" s="2" t="s">
        <v>109</v>
      </c>
      <c r="D1971" s="2">
        <f t="shared" si="496"/>
        <v>3</v>
      </c>
      <c r="E1971" s="2">
        <f t="shared" ca="1" si="491"/>
        <v>12.299999999999999</v>
      </c>
      <c r="F1971" s="2">
        <f t="shared" ca="1" si="492"/>
        <v>279</v>
      </c>
      <c r="G1971" s="2">
        <f t="shared" ca="1" si="493"/>
        <v>162</v>
      </c>
      <c r="H1971" s="2">
        <f t="shared" ca="1" si="494"/>
        <v>13.200000000000001</v>
      </c>
      <c r="I1971" s="2">
        <f t="shared" ca="1" si="495"/>
        <v>15</v>
      </c>
      <c r="J1971" s="2">
        <f t="shared" ca="1" si="484"/>
        <v>18.45</v>
      </c>
      <c r="K1971" s="2">
        <f t="shared" ca="1" si="485"/>
        <v>2.79</v>
      </c>
      <c r="L1971" s="2">
        <f t="shared" ca="1" si="486"/>
        <v>2.4299999999999997</v>
      </c>
      <c r="M1971" s="2">
        <f t="shared" ca="1" si="487"/>
        <v>0.66000000000000014</v>
      </c>
      <c r="N1971" s="14">
        <f t="shared" ca="1" si="488"/>
        <v>0.6</v>
      </c>
      <c r="O1971" s="2">
        <f t="shared" ca="1" si="489"/>
        <v>6.4799999999999995</v>
      </c>
      <c r="P1971" s="14">
        <f t="shared" ca="1" si="481"/>
        <v>2.4705882352941178</v>
      </c>
      <c r="Q1971" s="2">
        <f t="shared" ca="1" si="490"/>
        <v>135.88235294117646</v>
      </c>
      <c r="R1971" s="2">
        <f t="shared" ca="1" si="482"/>
        <v>142.36235294117645</v>
      </c>
      <c r="S1971" s="2">
        <v>0</v>
      </c>
      <c r="T1971" s="2">
        <v>0</v>
      </c>
      <c r="U1971" s="2">
        <v>0</v>
      </c>
      <c r="V1971" s="2">
        <v>0</v>
      </c>
      <c r="W1971" s="2">
        <f t="shared" ca="1" si="483"/>
        <v>160.81235294117644</v>
      </c>
    </row>
    <row r="1972" spans="1:23" hidden="1" x14ac:dyDescent="0.35">
      <c r="A1972" s="6" t="s">
        <v>94</v>
      </c>
      <c r="B1972" s="2" t="s">
        <v>147</v>
      </c>
      <c r="C1972" s="2" t="s">
        <v>109</v>
      </c>
      <c r="D1972" s="2">
        <f t="shared" si="496"/>
        <v>3</v>
      </c>
      <c r="E1972" s="2">
        <f t="shared" ca="1" si="491"/>
        <v>13.200000000000001</v>
      </c>
      <c r="F1972" s="2">
        <f t="shared" ca="1" si="492"/>
        <v>330</v>
      </c>
      <c r="G1972" s="2">
        <f t="shared" ca="1" si="493"/>
        <v>159</v>
      </c>
      <c r="H1972" s="2">
        <f t="shared" ca="1" si="494"/>
        <v>12.600000000000001</v>
      </c>
      <c r="I1972" s="2">
        <f t="shared" ca="1" si="495"/>
        <v>9</v>
      </c>
      <c r="J1972" s="2">
        <f t="shared" ca="1" si="484"/>
        <v>19.8</v>
      </c>
      <c r="K1972" s="2">
        <f t="shared" ca="1" si="485"/>
        <v>3.3000000000000003</v>
      </c>
      <c r="L1972" s="2">
        <f t="shared" ca="1" si="486"/>
        <v>2.3849999999999998</v>
      </c>
      <c r="M1972" s="2">
        <f t="shared" ca="1" si="487"/>
        <v>0.63000000000000012</v>
      </c>
      <c r="N1972" s="14">
        <f t="shared" ca="1" si="488"/>
        <v>0.27</v>
      </c>
      <c r="O1972" s="2">
        <f t="shared" ca="1" si="489"/>
        <v>6.5850000000000009</v>
      </c>
      <c r="P1972" s="14">
        <f t="shared" ca="1" si="481"/>
        <v>1.7355371900826446</v>
      </c>
      <c r="Q1972" s="2">
        <f t="shared" ca="1" si="490"/>
        <v>95.454545454545453</v>
      </c>
      <c r="R1972" s="2">
        <f t="shared" ca="1" si="482"/>
        <v>102.03954545454545</v>
      </c>
      <c r="S1972" s="2">
        <v>0</v>
      </c>
      <c r="T1972" s="2">
        <v>0</v>
      </c>
      <c r="U1972" s="2">
        <v>0</v>
      </c>
      <c r="V1972" s="2">
        <v>0</v>
      </c>
      <c r="W1972" s="2">
        <f t="shared" ca="1" si="483"/>
        <v>121.83954545454544</v>
      </c>
    </row>
    <row r="1973" spans="1:23" x14ac:dyDescent="0.35">
      <c r="A1973" s="6" t="s">
        <v>95</v>
      </c>
      <c r="B1973" s="2" t="s">
        <v>147</v>
      </c>
      <c r="C1973" s="2" t="s">
        <v>109</v>
      </c>
      <c r="D1973" s="2">
        <f t="shared" si="496"/>
        <v>3</v>
      </c>
      <c r="E1973" s="2">
        <f t="shared" ca="1" si="491"/>
        <v>13.200000000000001</v>
      </c>
      <c r="F1973" s="2">
        <f t="shared" ca="1" si="492"/>
        <v>297</v>
      </c>
      <c r="G1973" s="2">
        <f t="shared" ca="1" si="493"/>
        <v>174</v>
      </c>
      <c r="H1973" s="2">
        <f t="shared" ca="1" si="494"/>
        <v>10.5</v>
      </c>
      <c r="I1973" s="2">
        <f t="shared" ca="1" si="495"/>
        <v>9</v>
      </c>
      <c r="J1973" s="2">
        <f t="shared" ca="1" si="484"/>
        <v>19.8</v>
      </c>
      <c r="K1973" s="2">
        <f t="shared" ca="1" si="485"/>
        <v>2.97</v>
      </c>
      <c r="L1973" s="2">
        <f t="shared" ca="1" si="486"/>
        <v>2.61</v>
      </c>
      <c r="M1973" s="2">
        <f t="shared" ca="1" si="487"/>
        <v>0.52500000000000002</v>
      </c>
      <c r="N1973" s="14">
        <f t="shared" ca="1" si="488"/>
        <v>0.45</v>
      </c>
      <c r="O1973" s="2">
        <f t="shared" ca="1" si="489"/>
        <v>6.5550000000000006</v>
      </c>
      <c r="P1973" s="14">
        <f t="shared" ca="1" si="481"/>
        <v>1.7427385892116183</v>
      </c>
      <c r="Q1973" s="2">
        <f t="shared" ca="1" si="490"/>
        <v>95.850622406639005</v>
      </c>
      <c r="R1973" s="2">
        <f t="shared" ca="1" si="482"/>
        <v>102.40562240663901</v>
      </c>
      <c r="S1973" s="2">
        <v>0</v>
      </c>
      <c r="T1973" s="2">
        <v>0</v>
      </c>
      <c r="U1973" s="2">
        <v>0</v>
      </c>
      <c r="V1973" s="2">
        <v>0</v>
      </c>
      <c r="W1973" s="2">
        <f t="shared" ca="1" si="483"/>
        <v>122.20562240663901</v>
      </c>
    </row>
    <row r="1974" spans="1:23" hidden="1" x14ac:dyDescent="0.35">
      <c r="A1974" s="6" t="s">
        <v>96</v>
      </c>
      <c r="B1974" s="2" t="s">
        <v>147</v>
      </c>
      <c r="C1974" s="2" t="s">
        <v>109</v>
      </c>
      <c r="D1974" s="2">
        <f t="shared" si="496"/>
        <v>3</v>
      </c>
      <c r="E1974" s="2">
        <f t="shared" ca="1" si="491"/>
        <v>11.7</v>
      </c>
      <c r="F1974" s="2">
        <f t="shared" ca="1" si="492"/>
        <v>294</v>
      </c>
      <c r="G1974" s="2">
        <f t="shared" ca="1" si="493"/>
        <v>138</v>
      </c>
      <c r="H1974" s="2">
        <f t="shared" ca="1" si="494"/>
        <v>11.399999999999999</v>
      </c>
      <c r="I1974" s="2">
        <f t="shared" ca="1" si="495"/>
        <v>21</v>
      </c>
      <c r="J1974" s="2">
        <f t="shared" ca="1" si="484"/>
        <v>17.549999999999997</v>
      </c>
      <c r="K1974" s="2">
        <f t="shared" ca="1" si="485"/>
        <v>2.94</v>
      </c>
      <c r="L1974" s="2">
        <f t="shared" ca="1" si="486"/>
        <v>2.0699999999999998</v>
      </c>
      <c r="M1974" s="2">
        <f t="shared" ca="1" si="487"/>
        <v>0.56999999999999995</v>
      </c>
      <c r="N1974" s="14">
        <f t="shared" ca="1" si="488"/>
        <v>0.63</v>
      </c>
      <c r="O1974" s="2">
        <f t="shared" ca="1" si="489"/>
        <v>6.21</v>
      </c>
      <c r="P1974" s="14">
        <f t="shared" ref="P1974:P2037" ca="1" si="497">((140/RANDBETWEEN(150,250))*D1974)</f>
        <v>2.2826086956521738</v>
      </c>
      <c r="Q1974" s="2">
        <f t="shared" ca="1" si="490"/>
        <v>125.54347826086956</v>
      </c>
      <c r="R1974" s="2">
        <f t="shared" ca="1" si="482"/>
        <v>131.75347826086957</v>
      </c>
      <c r="S1974" s="2">
        <v>0</v>
      </c>
      <c r="T1974" s="2">
        <v>0</v>
      </c>
      <c r="U1974" s="2">
        <v>0</v>
      </c>
      <c r="V1974" s="2">
        <v>0</v>
      </c>
      <c r="W1974" s="2">
        <f t="shared" ca="1" si="483"/>
        <v>149.30347826086955</v>
      </c>
    </row>
    <row r="1975" spans="1:23" hidden="1" x14ac:dyDescent="0.35">
      <c r="A1975" s="6" t="s">
        <v>97</v>
      </c>
      <c r="B1975" s="2" t="s">
        <v>147</v>
      </c>
      <c r="C1975" s="2" t="s">
        <v>109</v>
      </c>
      <c r="D1975" s="2">
        <f t="shared" si="496"/>
        <v>3</v>
      </c>
      <c r="E1975" s="2">
        <f t="shared" ca="1" si="491"/>
        <v>10.5</v>
      </c>
      <c r="F1975" s="2">
        <f t="shared" ca="1" si="492"/>
        <v>312</v>
      </c>
      <c r="G1975" s="2">
        <f t="shared" ca="1" si="493"/>
        <v>180</v>
      </c>
      <c r="H1975" s="2">
        <f t="shared" ca="1" si="494"/>
        <v>11.7</v>
      </c>
      <c r="I1975" s="2">
        <f t="shared" ca="1" si="495"/>
        <v>6</v>
      </c>
      <c r="J1975" s="2">
        <f t="shared" ca="1" si="484"/>
        <v>15.75</v>
      </c>
      <c r="K1975" s="2">
        <f t="shared" ca="1" si="485"/>
        <v>3.12</v>
      </c>
      <c r="L1975" s="2">
        <f t="shared" ca="1" si="486"/>
        <v>2.6999999999999997</v>
      </c>
      <c r="M1975" s="2">
        <f t="shared" ca="1" si="487"/>
        <v>0.58499999999999996</v>
      </c>
      <c r="N1975" s="14">
        <f t="shared" ca="1" si="488"/>
        <v>0.12</v>
      </c>
      <c r="O1975" s="2">
        <f t="shared" ca="1" si="489"/>
        <v>6.5250000000000004</v>
      </c>
      <c r="P1975" s="14">
        <f t="shared" ca="1" si="497"/>
        <v>1.9534883720930234</v>
      </c>
      <c r="Q1975" s="2">
        <f t="shared" ca="1" si="490"/>
        <v>107.44186046511629</v>
      </c>
      <c r="R1975" s="2">
        <f t="shared" ca="1" si="482"/>
        <v>113.9668604651163</v>
      </c>
      <c r="S1975" s="2">
        <v>0</v>
      </c>
      <c r="T1975" s="2">
        <v>0</v>
      </c>
      <c r="U1975" s="2">
        <v>0</v>
      </c>
      <c r="V1975" s="2">
        <v>0</v>
      </c>
      <c r="W1975" s="2">
        <f t="shared" ca="1" si="483"/>
        <v>129.7168604651163</v>
      </c>
    </row>
    <row r="1976" spans="1:23" hidden="1" x14ac:dyDescent="0.35">
      <c r="A1976" s="6" t="s">
        <v>74</v>
      </c>
      <c r="B1976" s="2" t="s">
        <v>148</v>
      </c>
      <c r="C1976" s="2" t="s">
        <v>109</v>
      </c>
      <c r="D1976" s="2">
        <v>1</v>
      </c>
      <c r="E1976" s="2">
        <f t="shared" ca="1" si="491"/>
        <v>4</v>
      </c>
      <c r="F1976" s="2">
        <f t="shared" ca="1" si="492"/>
        <v>101</v>
      </c>
      <c r="G1976" s="2">
        <f t="shared" ca="1" si="493"/>
        <v>48</v>
      </c>
      <c r="H1976" s="2">
        <f t="shared" ca="1" si="494"/>
        <v>4.3</v>
      </c>
      <c r="I1976" s="2">
        <f t="shared" ca="1" si="495"/>
        <v>7</v>
      </c>
      <c r="J1976" s="2">
        <f t="shared" ca="1" si="484"/>
        <v>6</v>
      </c>
      <c r="K1976" s="2">
        <f t="shared" ca="1" si="485"/>
        <v>1.01</v>
      </c>
      <c r="L1976" s="2">
        <f t="shared" ca="1" si="486"/>
        <v>0.72</v>
      </c>
      <c r="M1976" s="2">
        <f t="shared" ca="1" si="487"/>
        <v>0.215</v>
      </c>
      <c r="N1976" s="14">
        <f t="shared" ca="1" si="488"/>
        <v>0.28000000000000003</v>
      </c>
      <c r="O1976" s="2">
        <f t="shared" ca="1" si="489"/>
        <v>2.2250000000000001</v>
      </c>
      <c r="P1976" s="14">
        <f t="shared" ca="1" si="497"/>
        <v>0.85365853658536583</v>
      </c>
      <c r="Q1976" s="2">
        <f t="shared" ca="1" si="490"/>
        <v>46.951219512195124</v>
      </c>
      <c r="R1976" s="2">
        <f t="shared" ca="1" si="482"/>
        <v>49.176219512195125</v>
      </c>
      <c r="S1976" s="2">
        <v>0</v>
      </c>
      <c r="T1976" s="2">
        <v>0</v>
      </c>
      <c r="U1976" s="2">
        <v>0</v>
      </c>
      <c r="V1976" s="2">
        <v>0</v>
      </c>
      <c r="W1976" s="2">
        <f t="shared" ca="1" si="483"/>
        <v>55.176219512195125</v>
      </c>
    </row>
    <row r="1977" spans="1:23" hidden="1" x14ac:dyDescent="0.35">
      <c r="A1977" s="6" t="s">
        <v>75</v>
      </c>
      <c r="B1977" s="2" t="s">
        <v>148</v>
      </c>
      <c r="C1977" s="2" t="s">
        <v>109</v>
      </c>
      <c r="D1977" s="2">
        <f t="shared" si="496"/>
        <v>1</v>
      </c>
      <c r="E1977" s="2">
        <f t="shared" ca="1" si="491"/>
        <v>3.7</v>
      </c>
      <c r="F1977" s="2">
        <f t="shared" ca="1" si="492"/>
        <v>104</v>
      </c>
      <c r="G1977" s="2">
        <f t="shared" ca="1" si="493"/>
        <v>58</v>
      </c>
      <c r="H1977" s="2">
        <f t="shared" ca="1" si="494"/>
        <v>3.5</v>
      </c>
      <c r="I1977" s="2">
        <f t="shared" ca="1" si="495"/>
        <v>3</v>
      </c>
      <c r="J1977" s="2">
        <f t="shared" ca="1" si="484"/>
        <v>5.5500000000000007</v>
      </c>
      <c r="K1977" s="2">
        <f t="shared" ca="1" si="485"/>
        <v>1.04</v>
      </c>
      <c r="L1977" s="2">
        <f t="shared" ca="1" si="486"/>
        <v>0.87</v>
      </c>
      <c r="M1977" s="2">
        <f t="shared" ca="1" si="487"/>
        <v>0.17500000000000002</v>
      </c>
      <c r="N1977" s="14">
        <f t="shared" ca="1" si="488"/>
        <v>0.15000000000000002</v>
      </c>
      <c r="O1977" s="2">
        <f t="shared" ca="1" si="489"/>
        <v>2.2349999999999999</v>
      </c>
      <c r="P1977" s="14">
        <f t="shared" ca="1" si="497"/>
        <v>0.66666666666666663</v>
      </c>
      <c r="Q1977" s="2">
        <f t="shared" ca="1" si="490"/>
        <v>36.666666666666664</v>
      </c>
      <c r="R1977" s="2">
        <f t="shared" ca="1" si="482"/>
        <v>38.901666666666664</v>
      </c>
      <c r="S1977" s="2">
        <v>0</v>
      </c>
      <c r="T1977" s="2">
        <v>0</v>
      </c>
      <c r="U1977" s="2">
        <v>0</v>
      </c>
      <c r="V1977" s="2">
        <v>0</v>
      </c>
      <c r="W1977" s="2">
        <f t="shared" ca="1" si="483"/>
        <v>44.451666666666668</v>
      </c>
    </row>
    <row r="1978" spans="1:23" hidden="1" x14ac:dyDescent="0.35">
      <c r="A1978" s="6" t="s">
        <v>76</v>
      </c>
      <c r="B1978" s="2" t="s">
        <v>148</v>
      </c>
      <c r="C1978" s="2" t="s">
        <v>109</v>
      </c>
      <c r="D1978" s="2">
        <f t="shared" si="496"/>
        <v>1</v>
      </c>
      <c r="E1978" s="2">
        <f t="shared" ca="1" si="491"/>
        <v>3.8</v>
      </c>
      <c r="F1978" s="2">
        <f t="shared" ca="1" si="492"/>
        <v>104</v>
      </c>
      <c r="G1978" s="2">
        <f t="shared" ca="1" si="493"/>
        <v>50</v>
      </c>
      <c r="H1978" s="2">
        <f t="shared" ca="1" si="494"/>
        <v>4</v>
      </c>
      <c r="I1978" s="2">
        <f t="shared" ca="1" si="495"/>
        <v>6</v>
      </c>
      <c r="J1978" s="2">
        <f t="shared" ca="1" si="484"/>
        <v>5.6999999999999993</v>
      </c>
      <c r="K1978" s="2">
        <f t="shared" ca="1" si="485"/>
        <v>1.04</v>
      </c>
      <c r="L1978" s="2">
        <f t="shared" ca="1" si="486"/>
        <v>0.75</v>
      </c>
      <c r="M1978" s="2">
        <f t="shared" ca="1" si="487"/>
        <v>0.2</v>
      </c>
      <c r="N1978" s="14">
        <f t="shared" ca="1" si="488"/>
        <v>0.30000000000000004</v>
      </c>
      <c r="O1978" s="2">
        <f t="shared" ca="1" si="489"/>
        <v>2.29</v>
      </c>
      <c r="P1978" s="14">
        <f t="shared" ca="1" si="497"/>
        <v>0.71794871794871795</v>
      </c>
      <c r="Q1978" s="2">
        <f t="shared" ca="1" si="490"/>
        <v>39.487179487179489</v>
      </c>
      <c r="R1978" s="2">
        <f t="shared" ca="1" si="482"/>
        <v>41.777179487179488</v>
      </c>
      <c r="S1978" s="2">
        <v>0</v>
      </c>
      <c r="T1978" s="2">
        <v>0</v>
      </c>
      <c r="U1978" s="2">
        <v>0</v>
      </c>
      <c r="V1978" s="2">
        <v>0</v>
      </c>
      <c r="W1978" s="2">
        <f t="shared" ca="1" si="483"/>
        <v>47.477179487179484</v>
      </c>
    </row>
    <row r="1979" spans="1:23" hidden="1" x14ac:dyDescent="0.35">
      <c r="A1979" s="6" t="s">
        <v>77</v>
      </c>
      <c r="B1979" s="2" t="s">
        <v>148</v>
      </c>
      <c r="C1979" s="2" t="s">
        <v>109</v>
      </c>
      <c r="D1979" s="2">
        <f t="shared" si="496"/>
        <v>1</v>
      </c>
      <c r="E1979" s="2">
        <f t="shared" ca="1" si="491"/>
        <v>4.3</v>
      </c>
      <c r="F1979" s="2">
        <f t="shared" ca="1" si="492"/>
        <v>106</v>
      </c>
      <c r="G1979" s="2">
        <f t="shared" ca="1" si="493"/>
        <v>45</v>
      </c>
      <c r="H1979" s="2">
        <f t="shared" ca="1" si="494"/>
        <v>4.0999999999999996</v>
      </c>
      <c r="I1979" s="2">
        <f t="shared" ca="1" si="495"/>
        <v>5</v>
      </c>
      <c r="J1979" s="2">
        <f t="shared" ca="1" si="484"/>
        <v>6.4499999999999993</v>
      </c>
      <c r="K1979" s="2">
        <f t="shared" ca="1" si="485"/>
        <v>1.06</v>
      </c>
      <c r="L1979" s="2">
        <f t="shared" ca="1" si="486"/>
        <v>0.67499999999999993</v>
      </c>
      <c r="M1979" s="2">
        <f t="shared" ca="1" si="487"/>
        <v>0.20499999999999999</v>
      </c>
      <c r="N1979" s="14">
        <f t="shared" ca="1" si="488"/>
        <v>0.25</v>
      </c>
      <c r="O1979" s="2">
        <f t="shared" ca="1" si="489"/>
        <v>2.19</v>
      </c>
      <c r="P1979" s="14">
        <f t="shared" ca="1" si="497"/>
        <v>0.75268817204301075</v>
      </c>
      <c r="Q1979" s="2">
        <f t="shared" ca="1" si="490"/>
        <v>41.397849462365592</v>
      </c>
      <c r="R1979" s="2">
        <f t="shared" ca="1" si="482"/>
        <v>43.58784946236559</v>
      </c>
      <c r="S1979" s="2">
        <v>0</v>
      </c>
      <c r="T1979" s="2">
        <v>0</v>
      </c>
      <c r="U1979" s="2">
        <v>0</v>
      </c>
      <c r="V1979" s="2">
        <v>0</v>
      </c>
      <c r="W1979" s="2">
        <f t="shared" ca="1" si="483"/>
        <v>50.037849462365585</v>
      </c>
    </row>
    <row r="1980" spans="1:23" hidden="1" x14ac:dyDescent="0.35">
      <c r="A1980" s="6" t="s">
        <v>78</v>
      </c>
      <c r="B1980" s="2" t="s">
        <v>148</v>
      </c>
      <c r="C1980" s="2" t="s">
        <v>109</v>
      </c>
      <c r="D1980" s="2">
        <f t="shared" si="496"/>
        <v>1</v>
      </c>
      <c r="E1980" s="2">
        <f t="shared" ca="1" si="491"/>
        <v>4.2</v>
      </c>
      <c r="F1980" s="2">
        <f t="shared" ca="1" si="492"/>
        <v>105</v>
      </c>
      <c r="G1980" s="2">
        <f t="shared" ca="1" si="493"/>
        <v>59</v>
      </c>
      <c r="H1980" s="2">
        <f t="shared" ca="1" si="494"/>
        <v>4.0999999999999996</v>
      </c>
      <c r="I1980" s="2">
        <f t="shared" ca="1" si="495"/>
        <v>5</v>
      </c>
      <c r="J1980" s="2">
        <f t="shared" ca="1" si="484"/>
        <v>6.3000000000000007</v>
      </c>
      <c r="K1980" s="2">
        <f t="shared" ca="1" si="485"/>
        <v>1.05</v>
      </c>
      <c r="L1980" s="2">
        <f t="shared" ca="1" si="486"/>
        <v>0.88500000000000001</v>
      </c>
      <c r="M1980" s="2">
        <f t="shared" ca="1" si="487"/>
        <v>0.20499999999999999</v>
      </c>
      <c r="N1980" s="14">
        <f t="shared" ca="1" si="488"/>
        <v>0.25</v>
      </c>
      <c r="O1980" s="2">
        <f t="shared" ca="1" si="489"/>
        <v>2.39</v>
      </c>
      <c r="P1980" s="14">
        <f t="shared" ca="1" si="497"/>
        <v>0.8045977011494253</v>
      </c>
      <c r="Q1980" s="2">
        <f t="shared" ca="1" si="490"/>
        <v>44.252873563218394</v>
      </c>
      <c r="R1980" s="2">
        <f t="shared" ca="1" si="482"/>
        <v>46.642873563218394</v>
      </c>
      <c r="S1980" s="2">
        <v>0</v>
      </c>
      <c r="T1980" s="2">
        <v>0</v>
      </c>
      <c r="U1980" s="2">
        <v>0</v>
      </c>
      <c r="V1980" s="2">
        <v>0</v>
      </c>
      <c r="W1980" s="2">
        <f t="shared" ca="1" si="483"/>
        <v>52.942873563218399</v>
      </c>
    </row>
    <row r="1981" spans="1:23" hidden="1" x14ac:dyDescent="0.35">
      <c r="A1981" s="6" t="s">
        <v>79</v>
      </c>
      <c r="B1981" s="2" t="s">
        <v>148</v>
      </c>
      <c r="C1981" s="2" t="s">
        <v>109</v>
      </c>
      <c r="D1981" s="2">
        <f t="shared" si="496"/>
        <v>1</v>
      </c>
      <c r="E1981" s="2">
        <f t="shared" ca="1" si="491"/>
        <v>3.7</v>
      </c>
      <c r="F1981" s="2">
        <f t="shared" ca="1" si="492"/>
        <v>95</v>
      </c>
      <c r="G1981" s="2">
        <f t="shared" ca="1" si="493"/>
        <v>54</v>
      </c>
      <c r="H1981" s="2">
        <f t="shared" ca="1" si="494"/>
        <v>4.5</v>
      </c>
      <c r="I1981" s="2">
        <f t="shared" ca="1" si="495"/>
        <v>4</v>
      </c>
      <c r="J1981" s="2">
        <f t="shared" ca="1" si="484"/>
        <v>5.5500000000000007</v>
      </c>
      <c r="K1981" s="2">
        <f t="shared" ca="1" si="485"/>
        <v>0.95000000000000007</v>
      </c>
      <c r="L1981" s="2">
        <f t="shared" ca="1" si="486"/>
        <v>0.80999999999999994</v>
      </c>
      <c r="M1981" s="2">
        <f t="shared" ca="1" si="487"/>
        <v>0.22500000000000001</v>
      </c>
      <c r="N1981" s="14">
        <f t="shared" ca="1" si="488"/>
        <v>0.08</v>
      </c>
      <c r="O1981" s="2">
        <f t="shared" ca="1" si="489"/>
        <v>2.0649999999999999</v>
      </c>
      <c r="P1981" s="14">
        <f t="shared" ca="1" si="497"/>
        <v>0.70351758793969854</v>
      </c>
      <c r="Q1981" s="2">
        <f t="shared" ca="1" si="490"/>
        <v>38.693467336683419</v>
      </c>
      <c r="R1981" s="2">
        <f t="shared" ca="1" si="482"/>
        <v>40.758467336683417</v>
      </c>
      <c r="S1981" s="2">
        <v>0</v>
      </c>
      <c r="T1981" s="2">
        <v>0</v>
      </c>
      <c r="U1981" s="2">
        <v>0</v>
      </c>
      <c r="V1981" s="2">
        <v>0</v>
      </c>
      <c r="W1981" s="2">
        <f t="shared" ca="1" si="483"/>
        <v>46.308467336683421</v>
      </c>
    </row>
    <row r="1982" spans="1:23" hidden="1" x14ac:dyDescent="0.35">
      <c r="A1982" s="6" t="s">
        <v>80</v>
      </c>
      <c r="B1982" s="2" t="s">
        <v>148</v>
      </c>
      <c r="C1982" s="2" t="s">
        <v>109</v>
      </c>
      <c r="D1982" s="2">
        <f t="shared" ref="D1982:D2023" si="498">D1981</f>
        <v>1</v>
      </c>
      <c r="E1982" s="2">
        <f t="shared" ca="1" si="491"/>
        <v>3.8</v>
      </c>
      <c r="F1982" s="2">
        <f t="shared" ca="1" si="492"/>
        <v>95</v>
      </c>
      <c r="G1982" s="2">
        <f t="shared" ca="1" si="493"/>
        <v>53</v>
      </c>
      <c r="H1982" s="2">
        <f t="shared" ca="1" si="494"/>
        <v>3.9</v>
      </c>
      <c r="I1982" s="2">
        <f t="shared" ca="1" si="495"/>
        <v>3</v>
      </c>
      <c r="J1982" s="2">
        <f t="shared" ca="1" si="484"/>
        <v>5.6999999999999993</v>
      </c>
      <c r="K1982" s="2">
        <f t="shared" ca="1" si="485"/>
        <v>0.95000000000000007</v>
      </c>
      <c r="L1982" s="2">
        <f t="shared" ca="1" si="486"/>
        <v>0.79499999999999993</v>
      </c>
      <c r="M1982" s="2">
        <f t="shared" ca="1" si="487"/>
        <v>0.19500000000000001</v>
      </c>
      <c r="N1982" s="14">
        <f t="shared" ca="1" si="488"/>
        <v>0.06</v>
      </c>
      <c r="O1982" s="2">
        <f t="shared" ca="1" si="489"/>
        <v>2</v>
      </c>
      <c r="P1982" s="14">
        <f t="shared" ca="1" si="497"/>
        <v>0.59829059829059827</v>
      </c>
      <c r="Q1982" s="2">
        <f t="shared" ca="1" si="490"/>
        <v>32.905982905982903</v>
      </c>
      <c r="R1982" s="2">
        <f t="shared" ca="1" si="482"/>
        <v>34.905982905982903</v>
      </c>
      <c r="S1982" s="2">
        <v>0</v>
      </c>
      <c r="T1982" s="2">
        <v>0</v>
      </c>
      <c r="U1982" s="2">
        <v>0</v>
      </c>
      <c r="V1982" s="2">
        <v>0</v>
      </c>
      <c r="W1982" s="2">
        <f t="shared" ca="1" si="483"/>
        <v>40.605982905982899</v>
      </c>
    </row>
    <row r="1983" spans="1:23" hidden="1" x14ac:dyDescent="0.35">
      <c r="A1983" s="6" t="s">
        <v>81</v>
      </c>
      <c r="B1983" s="2" t="s">
        <v>148</v>
      </c>
      <c r="C1983" s="2" t="s">
        <v>109</v>
      </c>
      <c r="D1983" s="2">
        <f t="shared" si="498"/>
        <v>1</v>
      </c>
      <c r="E1983" s="2">
        <f t="shared" ca="1" si="491"/>
        <v>3.5</v>
      </c>
      <c r="F1983" s="2">
        <f t="shared" ca="1" si="492"/>
        <v>106</v>
      </c>
      <c r="G1983" s="2">
        <f t="shared" ca="1" si="493"/>
        <v>49</v>
      </c>
      <c r="H1983" s="2">
        <f t="shared" ca="1" si="494"/>
        <v>3.5</v>
      </c>
      <c r="I1983" s="2">
        <f t="shared" ca="1" si="495"/>
        <v>6</v>
      </c>
      <c r="J1983" s="2">
        <f t="shared" ca="1" si="484"/>
        <v>5.25</v>
      </c>
      <c r="K1983" s="2">
        <f t="shared" ca="1" si="485"/>
        <v>1.06</v>
      </c>
      <c r="L1983" s="2">
        <f t="shared" ca="1" si="486"/>
        <v>0.73499999999999999</v>
      </c>
      <c r="M1983" s="2">
        <f t="shared" ca="1" si="487"/>
        <v>0.17500000000000002</v>
      </c>
      <c r="N1983" s="14">
        <f t="shared" ca="1" si="488"/>
        <v>0.18</v>
      </c>
      <c r="O1983" s="2">
        <f t="shared" ca="1" si="489"/>
        <v>2.15</v>
      </c>
      <c r="P1983" s="14">
        <f t="shared" ca="1" si="497"/>
        <v>0.62780269058295968</v>
      </c>
      <c r="Q1983" s="2">
        <f t="shared" ca="1" si="490"/>
        <v>34.529147982062781</v>
      </c>
      <c r="R1983" s="2">
        <f t="shared" ca="1" si="482"/>
        <v>36.67914798206278</v>
      </c>
      <c r="S1983" s="2">
        <v>0</v>
      </c>
      <c r="T1983" s="2">
        <v>0</v>
      </c>
      <c r="U1983" s="2">
        <v>0</v>
      </c>
      <c r="V1983" s="2">
        <v>0</v>
      </c>
      <c r="W1983" s="2">
        <f t="shared" ca="1" si="483"/>
        <v>41.92914798206278</v>
      </c>
    </row>
    <row r="1984" spans="1:23" hidden="1" x14ac:dyDescent="0.35">
      <c r="A1984" s="6" t="s">
        <v>82</v>
      </c>
      <c r="B1984" s="2" t="s">
        <v>148</v>
      </c>
      <c r="C1984" s="2" t="s">
        <v>109</v>
      </c>
      <c r="D1984" s="2">
        <f t="shared" si="498"/>
        <v>1</v>
      </c>
      <c r="E1984" s="2">
        <f t="shared" ca="1" si="491"/>
        <v>3.7</v>
      </c>
      <c r="F1984" s="2">
        <f t="shared" ca="1" si="492"/>
        <v>110</v>
      </c>
      <c r="G1984" s="2">
        <f t="shared" ca="1" si="493"/>
        <v>57</v>
      </c>
      <c r="H1984" s="2">
        <f t="shared" ca="1" si="494"/>
        <v>4.5</v>
      </c>
      <c r="I1984" s="2">
        <f t="shared" ca="1" si="495"/>
        <v>8</v>
      </c>
      <c r="J1984" s="2">
        <f t="shared" ca="1" si="484"/>
        <v>5.5500000000000007</v>
      </c>
      <c r="K1984" s="2">
        <f t="shared" ca="1" si="485"/>
        <v>1.1000000000000001</v>
      </c>
      <c r="L1984" s="2">
        <f t="shared" ca="1" si="486"/>
        <v>0.85499999999999998</v>
      </c>
      <c r="M1984" s="2">
        <f t="shared" ca="1" si="487"/>
        <v>0.22500000000000001</v>
      </c>
      <c r="N1984" s="14">
        <f t="shared" ca="1" si="488"/>
        <v>0.32</v>
      </c>
      <c r="O1984" s="2">
        <f t="shared" ca="1" si="489"/>
        <v>2.5</v>
      </c>
      <c r="P1984" s="14">
        <f t="shared" ca="1" si="497"/>
        <v>0.60869565217391308</v>
      </c>
      <c r="Q1984" s="2">
        <f t="shared" ca="1" si="490"/>
        <v>33.478260869565219</v>
      </c>
      <c r="R1984" s="2">
        <f t="shared" ca="1" si="482"/>
        <v>35.978260869565219</v>
      </c>
      <c r="S1984" s="2">
        <v>0</v>
      </c>
      <c r="T1984" s="2">
        <v>0</v>
      </c>
      <c r="U1984" s="2">
        <v>0</v>
      </c>
      <c r="V1984" s="2">
        <v>0</v>
      </c>
      <c r="W1984" s="2">
        <f t="shared" ca="1" si="483"/>
        <v>41.528260869565216</v>
      </c>
    </row>
    <row r="1985" spans="1:23" hidden="1" x14ac:dyDescent="0.35">
      <c r="A1985" s="6" t="s">
        <v>83</v>
      </c>
      <c r="B1985" s="2" t="s">
        <v>148</v>
      </c>
      <c r="C1985" s="2" t="s">
        <v>109</v>
      </c>
      <c r="D1985" s="2">
        <f t="shared" si="498"/>
        <v>1</v>
      </c>
      <c r="E1985" s="2">
        <f t="shared" ca="1" si="491"/>
        <v>3.7</v>
      </c>
      <c r="F1985" s="2">
        <f t="shared" ca="1" si="492"/>
        <v>95</v>
      </c>
      <c r="G1985" s="2">
        <f t="shared" ca="1" si="493"/>
        <v>51</v>
      </c>
      <c r="H1985" s="2">
        <f t="shared" ca="1" si="494"/>
        <v>3.5</v>
      </c>
      <c r="I1985" s="2">
        <f t="shared" ca="1" si="495"/>
        <v>2</v>
      </c>
      <c r="J1985" s="2">
        <f t="shared" ca="1" si="484"/>
        <v>5.5500000000000007</v>
      </c>
      <c r="K1985" s="2">
        <f t="shared" ca="1" si="485"/>
        <v>0.95000000000000007</v>
      </c>
      <c r="L1985" s="2">
        <f t="shared" ca="1" si="486"/>
        <v>0.76500000000000001</v>
      </c>
      <c r="M1985" s="2">
        <f t="shared" ca="1" si="487"/>
        <v>0.17500000000000002</v>
      </c>
      <c r="N1985" s="14">
        <f t="shared" ca="1" si="488"/>
        <v>0.1</v>
      </c>
      <c r="O1985" s="2">
        <f t="shared" ca="1" si="489"/>
        <v>1.9900000000000002</v>
      </c>
      <c r="P1985" s="14">
        <f t="shared" ca="1" si="497"/>
        <v>0.60869565217391308</v>
      </c>
      <c r="Q1985" s="2">
        <f t="shared" ca="1" si="490"/>
        <v>33.478260869565219</v>
      </c>
      <c r="R1985" s="2">
        <f t="shared" ca="1" si="482"/>
        <v>35.468260869565221</v>
      </c>
      <c r="S1985" s="2">
        <v>0</v>
      </c>
      <c r="T1985" s="2">
        <v>0</v>
      </c>
      <c r="U1985" s="2">
        <v>0</v>
      </c>
      <c r="V1985" s="2">
        <v>0</v>
      </c>
      <c r="W1985" s="2">
        <f t="shared" ca="1" si="483"/>
        <v>41.018260869565225</v>
      </c>
    </row>
    <row r="1986" spans="1:23" hidden="1" x14ac:dyDescent="0.35">
      <c r="A1986" s="6" t="s">
        <v>84</v>
      </c>
      <c r="B1986" s="2" t="s">
        <v>148</v>
      </c>
      <c r="C1986" s="2" t="s">
        <v>109</v>
      </c>
      <c r="D1986" s="2">
        <f t="shared" si="498"/>
        <v>1</v>
      </c>
      <c r="E1986" s="2">
        <f t="shared" ca="1" si="491"/>
        <v>3.8</v>
      </c>
      <c r="F1986" s="2">
        <f t="shared" ca="1" si="492"/>
        <v>97</v>
      </c>
      <c r="G1986" s="2">
        <f t="shared" ca="1" si="493"/>
        <v>59</v>
      </c>
      <c r="H1986" s="2">
        <f t="shared" ca="1" si="494"/>
        <v>3.5</v>
      </c>
      <c r="I1986" s="2">
        <f t="shared" ca="1" si="495"/>
        <v>4</v>
      </c>
      <c r="J1986" s="2">
        <f t="shared" ca="1" si="484"/>
        <v>5.6999999999999993</v>
      </c>
      <c r="K1986" s="2">
        <f t="shared" ca="1" si="485"/>
        <v>0.97</v>
      </c>
      <c r="L1986" s="2">
        <f t="shared" ca="1" si="486"/>
        <v>0.88500000000000001</v>
      </c>
      <c r="M1986" s="2">
        <f t="shared" ca="1" si="487"/>
        <v>0.17500000000000002</v>
      </c>
      <c r="N1986" s="14">
        <f t="shared" ca="1" si="488"/>
        <v>0.12</v>
      </c>
      <c r="O1986" s="2">
        <f t="shared" ca="1" si="489"/>
        <v>2.15</v>
      </c>
      <c r="P1986" s="14">
        <f t="shared" ca="1" si="497"/>
        <v>0.68292682926829273</v>
      </c>
      <c r="Q1986" s="2">
        <f t="shared" ca="1" si="490"/>
        <v>37.560975609756099</v>
      </c>
      <c r="R1986" s="2">
        <f t="shared" ref="R1986:R2049" ca="1" si="499">SUM(Q1986,O1986)</f>
        <v>39.710975609756098</v>
      </c>
      <c r="S1986" s="2">
        <v>0</v>
      </c>
      <c r="T1986" s="2">
        <v>0</v>
      </c>
      <c r="U1986" s="2">
        <v>0</v>
      </c>
      <c r="V1986" s="2">
        <v>0</v>
      </c>
      <c r="W1986" s="2">
        <f t="shared" ref="W1986:W2049" ca="1" si="500">SUM(R1986:V1986,J1986)</f>
        <v>45.410975609756093</v>
      </c>
    </row>
    <row r="1987" spans="1:23" hidden="1" x14ac:dyDescent="0.35">
      <c r="A1987" s="6" t="s">
        <v>85</v>
      </c>
      <c r="B1987" s="2" t="s">
        <v>148</v>
      </c>
      <c r="C1987" s="2" t="s">
        <v>109</v>
      </c>
      <c r="D1987" s="2">
        <f t="shared" si="498"/>
        <v>1</v>
      </c>
      <c r="E1987" s="2">
        <f t="shared" ca="1" si="491"/>
        <v>4.0999999999999996</v>
      </c>
      <c r="F1987" s="2">
        <f t="shared" ca="1" si="492"/>
        <v>109</v>
      </c>
      <c r="G1987" s="2">
        <f t="shared" ca="1" si="493"/>
        <v>47</v>
      </c>
      <c r="H1987" s="2">
        <f t="shared" ca="1" si="494"/>
        <v>4.0999999999999996</v>
      </c>
      <c r="I1987" s="2">
        <f t="shared" ca="1" si="495"/>
        <v>5</v>
      </c>
      <c r="J1987" s="2">
        <f t="shared" ref="J1987:J2050" ca="1" si="501">1.5*E1987</f>
        <v>6.1499999999999995</v>
      </c>
      <c r="K1987" s="2">
        <f t="shared" ref="K1987:K2050" ca="1" si="502">0.01*F1987</f>
        <v>1.0900000000000001</v>
      </c>
      <c r="L1987" s="2">
        <f t="shared" ref="L1987:L2050" ca="1" si="503">0.015*G1987</f>
        <v>0.70499999999999996</v>
      </c>
      <c r="M1987" s="2">
        <f t="shared" ref="M1987:M2050" ca="1" si="504">0.05*H1987</f>
        <v>0.20499999999999999</v>
      </c>
      <c r="N1987" s="14">
        <f t="shared" ref="N1987:N2050" ca="1" si="505">(RANDBETWEEN(2,5)/100)*I1987</f>
        <v>0.2</v>
      </c>
      <c r="O1987" s="2">
        <f t="shared" ref="O1987:O2050" ca="1" si="506">SUM(K1987:N1987)</f>
        <v>2.2000000000000002</v>
      </c>
      <c r="P1987" s="14">
        <f t="shared" ca="1" si="497"/>
        <v>0.77348066298342544</v>
      </c>
      <c r="Q1987" s="2">
        <f t="shared" ref="Q1987:Q2050" ca="1" si="507">(55*P1987)</f>
        <v>42.541436464088399</v>
      </c>
      <c r="R1987" s="2">
        <f t="shared" ca="1" si="499"/>
        <v>44.741436464088402</v>
      </c>
      <c r="S1987" s="2">
        <v>0</v>
      </c>
      <c r="T1987" s="2">
        <v>0</v>
      </c>
      <c r="U1987" s="2">
        <v>0</v>
      </c>
      <c r="V1987" s="2">
        <v>0</v>
      </c>
      <c r="W1987" s="2">
        <f t="shared" ca="1" si="500"/>
        <v>50.8914364640884</v>
      </c>
    </row>
    <row r="1988" spans="1:23" hidden="1" x14ac:dyDescent="0.35">
      <c r="A1988" s="6" t="s">
        <v>86</v>
      </c>
      <c r="B1988" s="2" t="s">
        <v>148</v>
      </c>
      <c r="C1988" s="2" t="s">
        <v>109</v>
      </c>
      <c r="D1988" s="2">
        <f t="shared" si="498"/>
        <v>1</v>
      </c>
      <c r="E1988" s="2">
        <f t="shared" ca="1" si="491"/>
        <v>4.0999999999999996</v>
      </c>
      <c r="F1988" s="2">
        <f t="shared" ca="1" si="492"/>
        <v>107</v>
      </c>
      <c r="G1988" s="2">
        <f t="shared" ca="1" si="493"/>
        <v>52</v>
      </c>
      <c r="H1988" s="2">
        <f t="shared" ca="1" si="494"/>
        <v>3.7</v>
      </c>
      <c r="I1988" s="2">
        <f t="shared" ca="1" si="495"/>
        <v>6</v>
      </c>
      <c r="J1988" s="2">
        <f t="shared" ca="1" si="501"/>
        <v>6.1499999999999995</v>
      </c>
      <c r="K1988" s="2">
        <f t="shared" ca="1" si="502"/>
        <v>1.07</v>
      </c>
      <c r="L1988" s="2">
        <f t="shared" ca="1" si="503"/>
        <v>0.78</v>
      </c>
      <c r="M1988" s="2">
        <f t="shared" ca="1" si="504"/>
        <v>0.18500000000000003</v>
      </c>
      <c r="N1988" s="14">
        <f t="shared" ca="1" si="505"/>
        <v>0.30000000000000004</v>
      </c>
      <c r="O1988" s="2">
        <f t="shared" ca="1" si="506"/>
        <v>2.335</v>
      </c>
      <c r="P1988" s="14">
        <f t="shared" ca="1" si="497"/>
        <v>0.5957446808510638</v>
      </c>
      <c r="Q1988" s="2">
        <f t="shared" ca="1" si="507"/>
        <v>32.765957446808507</v>
      </c>
      <c r="R1988" s="2">
        <f t="shared" ca="1" si="499"/>
        <v>35.100957446808508</v>
      </c>
      <c r="S1988" s="2">
        <v>0</v>
      </c>
      <c r="T1988" s="2">
        <v>0</v>
      </c>
      <c r="U1988" s="2">
        <v>0</v>
      </c>
      <c r="V1988" s="2">
        <v>0</v>
      </c>
      <c r="W1988" s="2">
        <f t="shared" ca="1" si="500"/>
        <v>41.250957446808506</v>
      </c>
    </row>
    <row r="1989" spans="1:23" hidden="1" x14ac:dyDescent="0.35">
      <c r="A1989" s="6" t="s">
        <v>87</v>
      </c>
      <c r="B1989" s="2" t="s">
        <v>148</v>
      </c>
      <c r="C1989" s="2" t="s">
        <v>109</v>
      </c>
      <c r="D1989" s="2">
        <f t="shared" si="498"/>
        <v>1</v>
      </c>
      <c r="E1989" s="2">
        <f t="shared" ca="1" si="491"/>
        <v>3.8</v>
      </c>
      <c r="F1989" s="2">
        <f t="shared" ca="1" si="492"/>
        <v>96</v>
      </c>
      <c r="G1989" s="2">
        <f t="shared" ca="1" si="493"/>
        <v>59</v>
      </c>
      <c r="H1989" s="2">
        <f t="shared" ca="1" si="494"/>
        <v>3.9</v>
      </c>
      <c r="I1989" s="2">
        <f t="shared" ca="1" si="495"/>
        <v>5</v>
      </c>
      <c r="J1989" s="2">
        <f t="shared" ca="1" si="501"/>
        <v>5.6999999999999993</v>
      </c>
      <c r="K1989" s="2">
        <f t="shared" ca="1" si="502"/>
        <v>0.96</v>
      </c>
      <c r="L1989" s="2">
        <f t="shared" ca="1" si="503"/>
        <v>0.88500000000000001</v>
      </c>
      <c r="M1989" s="2">
        <f t="shared" ca="1" si="504"/>
        <v>0.19500000000000001</v>
      </c>
      <c r="N1989" s="14">
        <f t="shared" ca="1" si="505"/>
        <v>0.1</v>
      </c>
      <c r="O1989" s="2">
        <f t="shared" ca="1" si="506"/>
        <v>2.14</v>
      </c>
      <c r="P1989" s="14">
        <f t="shared" ca="1" si="497"/>
        <v>0.63063063063063063</v>
      </c>
      <c r="Q1989" s="2">
        <f t="shared" ca="1" si="507"/>
        <v>34.684684684684683</v>
      </c>
      <c r="R1989" s="2">
        <f t="shared" ca="1" si="499"/>
        <v>36.824684684684684</v>
      </c>
      <c r="S1989" s="2">
        <v>0</v>
      </c>
      <c r="T1989" s="2">
        <v>0</v>
      </c>
      <c r="U1989" s="2">
        <v>0</v>
      </c>
      <c r="V1989" s="2">
        <v>0</v>
      </c>
      <c r="W1989" s="2">
        <f t="shared" ca="1" si="500"/>
        <v>42.524684684684686</v>
      </c>
    </row>
    <row r="1990" spans="1:23" hidden="1" x14ac:dyDescent="0.35">
      <c r="A1990" s="6" t="s">
        <v>88</v>
      </c>
      <c r="B1990" s="2" t="s">
        <v>148</v>
      </c>
      <c r="C1990" s="2" t="s">
        <v>109</v>
      </c>
      <c r="D1990" s="2">
        <f t="shared" si="498"/>
        <v>1</v>
      </c>
      <c r="E1990" s="2">
        <f t="shared" ca="1" si="491"/>
        <v>4.0999999999999996</v>
      </c>
      <c r="F1990" s="2">
        <f t="shared" ca="1" si="492"/>
        <v>108</v>
      </c>
      <c r="G1990" s="2">
        <f t="shared" ca="1" si="493"/>
        <v>48</v>
      </c>
      <c r="H1990" s="2">
        <f t="shared" ca="1" si="494"/>
        <v>3.9</v>
      </c>
      <c r="I1990" s="2">
        <f t="shared" ca="1" si="495"/>
        <v>2</v>
      </c>
      <c r="J1990" s="2">
        <f t="shared" ca="1" si="501"/>
        <v>6.1499999999999995</v>
      </c>
      <c r="K1990" s="2">
        <f t="shared" ca="1" si="502"/>
        <v>1.08</v>
      </c>
      <c r="L1990" s="2">
        <f t="shared" ca="1" si="503"/>
        <v>0.72</v>
      </c>
      <c r="M1990" s="2">
        <f t="shared" ca="1" si="504"/>
        <v>0.19500000000000001</v>
      </c>
      <c r="N1990" s="14">
        <f t="shared" ca="1" si="505"/>
        <v>0.04</v>
      </c>
      <c r="O1990" s="2">
        <f t="shared" ca="1" si="506"/>
        <v>2.0350000000000001</v>
      </c>
      <c r="P1990" s="14">
        <f t="shared" ca="1" si="497"/>
        <v>0.81395348837209303</v>
      </c>
      <c r="Q1990" s="2">
        <f t="shared" ca="1" si="507"/>
        <v>44.767441860465119</v>
      </c>
      <c r="R1990" s="2">
        <f t="shared" ca="1" si="499"/>
        <v>46.802441860465123</v>
      </c>
      <c r="S1990" s="2">
        <v>0</v>
      </c>
      <c r="T1990" s="2">
        <v>0</v>
      </c>
      <c r="U1990" s="2">
        <v>0</v>
      </c>
      <c r="V1990" s="2">
        <v>0</v>
      </c>
      <c r="W1990" s="2">
        <f t="shared" ca="1" si="500"/>
        <v>52.952441860465122</v>
      </c>
    </row>
    <row r="1991" spans="1:23" hidden="1" x14ac:dyDescent="0.35">
      <c r="A1991" s="6" t="s">
        <v>89</v>
      </c>
      <c r="B1991" s="2" t="s">
        <v>148</v>
      </c>
      <c r="C1991" s="2" t="s">
        <v>109</v>
      </c>
      <c r="D1991" s="2">
        <f t="shared" si="498"/>
        <v>1</v>
      </c>
      <c r="E1991" s="2">
        <f t="shared" ca="1" si="491"/>
        <v>3.6</v>
      </c>
      <c r="F1991" s="2">
        <f t="shared" ca="1" si="492"/>
        <v>93</v>
      </c>
      <c r="G1991" s="2">
        <f t="shared" ca="1" si="493"/>
        <v>57</v>
      </c>
      <c r="H1991" s="2">
        <f t="shared" ca="1" si="494"/>
        <v>3.6</v>
      </c>
      <c r="I1991" s="2">
        <f t="shared" ca="1" si="495"/>
        <v>2</v>
      </c>
      <c r="J1991" s="2">
        <f t="shared" ca="1" si="501"/>
        <v>5.4</v>
      </c>
      <c r="K1991" s="2">
        <f t="shared" ca="1" si="502"/>
        <v>0.93</v>
      </c>
      <c r="L1991" s="2">
        <f t="shared" ca="1" si="503"/>
        <v>0.85499999999999998</v>
      </c>
      <c r="M1991" s="2">
        <f t="shared" ca="1" si="504"/>
        <v>0.18000000000000002</v>
      </c>
      <c r="N1991" s="14">
        <f t="shared" ca="1" si="505"/>
        <v>0.06</v>
      </c>
      <c r="O1991" s="2">
        <f t="shared" ca="1" si="506"/>
        <v>2.0249999999999999</v>
      </c>
      <c r="P1991" s="14">
        <f t="shared" ca="1" si="497"/>
        <v>0.63636363636363635</v>
      </c>
      <c r="Q1991" s="2">
        <f t="shared" ca="1" si="507"/>
        <v>35</v>
      </c>
      <c r="R1991" s="2">
        <f t="shared" ca="1" si="499"/>
        <v>37.024999999999999</v>
      </c>
      <c r="S1991" s="2">
        <v>0</v>
      </c>
      <c r="T1991" s="2">
        <v>0</v>
      </c>
      <c r="U1991" s="2">
        <v>0</v>
      </c>
      <c r="V1991" s="2">
        <v>0</v>
      </c>
      <c r="W1991" s="2">
        <f t="shared" ca="1" si="500"/>
        <v>42.424999999999997</v>
      </c>
    </row>
    <row r="1992" spans="1:23" hidden="1" x14ac:dyDescent="0.35">
      <c r="A1992" s="6" t="s">
        <v>90</v>
      </c>
      <c r="B1992" s="2" t="s">
        <v>148</v>
      </c>
      <c r="C1992" s="2" t="s">
        <v>109</v>
      </c>
      <c r="D1992" s="2">
        <f t="shared" si="498"/>
        <v>1</v>
      </c>
      <c r="E1992" s="2">
        <f t="shared" ca="1" si="491"/>
        <v>3.5</v>
      </c>
      <c r="F1992" s="2">
        <f t="shared" ca="1" si="492"/>
        <v>92</v>
      </c>
      <c r="G1992" s="2">
        <f t="shared" ca="1" si="493"/>
        <v>58</v>
      </c>
      <c r="H1992" s="2">
        <f t="shared" ca="1" si="494"/>
        <v>4.2</v>
      </c>
      <c r="I1992" s="2">
        <f t="shared" ca="1" si="495"/>
        <v>2</v>
      </c>
      <c r="J1992" s="2">
        <f t="shared" ca="1" si="501"/>
        <v>5.25</v>
      </c>
      <c r="K1992" s="2">
        <f t="shared" ca="1" si="502"/>
        <v>0.92</v>
      </c>
      <c r="L1992" s="2">
        <f t="shared" ca="1" si="503"/>
        <v>0.87</v>
      </c>
      <c r="M1992" s="2">
        <f t="shared" ca="1" si="504"/>
        <v>0.21000000000000002</v>
      </c>
      <c r="N1992" s="14">
        <f t="shared" ca="1" si="505"/>
        <v>0.06</v>
      </c>
      <c r="O1992" s="2">
        <f t="shared" ca="1" si="506"/>
        <v>2.06</v>
      </c>
      <c r="P1992" s="14">
        <f t="shared" ca="1" si="497"/>
        <v>0.69306930693069302</v>
      </c>
      <c r="Q1992" s="2">
        <f t="shared" ca="1" si="507"/>
        <v>38.118811881188115</v>
      </c>
      <c r="R1992" s="2">
        <f t="shared" ca="1" si="499"/>
        <v>40.178811881188118</v>
      </c>
      <c r="S1992" s="2">
        <v>0</v>
      </c>
      <c r="T1992" s="2">
        <v>0</v>
      </c>
      <c r="U1992" s="2">
        <v>0</v>
      </c>
      <c r="V1992" s="2">
        <v>0</v>
      </c>
      <c r="W1992" s="2">
        <f t="shared" ca="1" si="500"/>
        <v>45.428811881188118</v>
      </c>
    </row>
    <row r="1993" spans="1:23" hidden="1" x14ac:dyDescent="0.35">
      <c r="A1993" s="6" t="s">
        <v>91</v>
      </c>
      <c r="B1993" s="2" t="s">
        <v>148</v>
      </c>
      <c r="C1993" s="2" t="s">
        <v>109</v>
      </c>
      <c r="D1993" s="2">
        <f t="shared" si="498"/>
        <v>1</v>
      </c>
      <c r="E1993" s="2">
        <f t="shared" ca="1" si="491"/>
        <v>4</v>
      </c>
      <c r="F1993" s="2">
        <f t="shared" ca="1" si="492"/>
        <v>107</v>
      </c>
      <c r="G1993" s="2">
        <f t="shared" ca="1" si="493"/>
        <v>48</v>
      </c>
      <c r="H1993" s="2">
        <f t="shared" ca="1" si="494"/>
        <v>4.4000000000000004</v>
      </c>
      <c r="I1993" s="2">
        <f t="shared" ca="1" si="495"/>
        <v>4</v>
      </c>
      <c r="J1993" s="2">
        <f t="shared" ca="1" si="501"/>
        <v>6</v>
      </c>
      <c r="K1993" s="2">
        <f t="shared" ca="1" si="502"/>
        <v>1.07</v>
      </c>
      <c r="L1993" s="2">
        <f t="shared" ca="1" si="503"/>
        <v>0.72</v>
      </c>
      <c r="M1993" s="2">
        <f t="shared" ca="1" si="504"/>
        <v>0.22000000000000003</v>
      </c>
      <c r="N1993" s="14">
        <f t="shared" ca="1" si="505"/>
        <v>0.16</v>
      </c>
      <c r="O1993" s="2">
        <f t="shared" ca="1" si="506"/>
        <v>2.1700000000000004</v>
      </c>
      <c r="P1993" s="14">
        <f t="shared" ca="1" si="497"/>
        <v>0.83832335329341312</v>
      </c>
      <c r="Q1993" s="2">
        <f t="shared" ca="1" si="507"/>
        <v>46.107784431137723</v>
      </c>
      <c r="R1993" s="2">
        <f t="shared" ca="1" si="499"/>
        <v>48.277784431137725</v>
      </c>
      <c r="S1993" s="2">
        <v>0</v>
      </c>
      <c r="T1993" s="2">
        <v>0</v>
      </c>
      <c r="U1993" s="2">
        <v>0</v>
      </c>
      <c r="V1993" s="2">
        <v>0</v>
      </c>
      <c r="W1993" s="2">
        <f t="shared" ca="1" si="500"/>
        <v>54.277784431137725</v>
      </c>
    </row>
    <row r="1994" spans="1:23" hidden="1" x14ac:dyDescent="0.35">
      <c r="A1994" s="6" t="s">
        <v>92</v>
      </c>
      <c r="B1994" s="2" t="s">
        <v>148</v>
      </c>
      <c r="C1994" s="2" t="s">
        <v>109</v>
      </c>
      <c r="D1994" s="2">
        <f t="shared" si="498"/>
        <v>1</v>
      </c>
      <c r="E1994" s="2">
        <f t="shared" ca="1" si="491"/>
        <v>3.5</v>
      </c>
      <c r="F1994" s="2">
        <f t="shared" ca="1" si="492"/>
        <v>96</v>
      </c>
      <c r="G1994" s="2">
        <f t="shared" ca="1" si="493"/>
        <v>54</v>
      </c>
      <c r="H1994" s="2">
        <f t="shared" ca="1" si="494"/>
        <v>4.0999999999999996</v>
      </c>
      <c r="I1994" s="2">
        <f t="shared" ca="1" si="495"/>
        <v>2</v>
      </c>
      <c r="J1994" s="2">
        <f t="shared" ca="1" si="501"/>
        <v>5.25</v>
      </c>
      <c r="K1994" s="2">
        <f t="shared" ca="1" si="502"/>
        <v>0.96</v>
      </c>
      <c r="L1994" s="2">
        <f t="shared" ca="1" si="503"/>
        <v>0.80999999999999994</v>
      </c>
      <c r="M1994" s="2">
        <f t="shared" ca="1" si="504"/>
        <v>0.20499999999999999</v>
      </c>
      <c r="N1994" s="14">
        <f t="shared" ca="1" si="505"/>
        <v>0.08</v>
      </c>
      <c r="O1994" s="2">
        <f t="shared" ca="1" si="506"/>
        <v>2.0550000000000002</v>
      </c>
      <c r="P1994" s="14">
        <f t="shared" ca="1" si="497"/>
        <v>0.7567567567567568</v>
      </c>
      <c r="Q1994" s="2">
        <f t="shared" ca="1" si="507"/>
        <v>41.621621621621621</v>
      </c>
      <c r="R1994" s="2">
        <f t="shared" ca="1" si="499"/>
        <v>43.676621621621621</v>
      </c>
      <c r="S1994" s="2">
        <v>0</v>
      </c>
      <c r="T1994" s="2">
        <v>0</v>
      </c>
      <c r="U1994" s="2">
        <v>0</v>
      </c>
      <c r="V1994" s="2">
        <v>0</v>
      </c>
      <c r="W1994" s="2">
        <f t="shared" ca="1" si="500"/>
        <v>48.926621621621621</v>
      </c>
    </row>
    <row r="1995" spans="1:23" hidden="1" x14ac:dyDescent="0.35">
      <c r="A1995" s="6" t="s">
        <v>93</v>
      </c>
      <c r="B1995" s="2" t="s">
        <v>148</v>
      </c>
      <c r="C1995" s="2" t="s">
        <v>109</v>
      </c>
      <c r="D1995" s="2">
        <f t="shared" si="498"/>
        <v>1</v>
      </c>
      <c r="E1995" s="2">
        <f t="shared" ca="1" si="491"/>
        <v>4.4000000000000004</v>
      </c>
      <c r="F1995" s="2">
        <f t="shared" ca="1" si="492"/>
        <v>97</v>
      </c>
      <c r="G1995" s="2">
        <f t="shared" ca="1" si="493"/>
        <v>55</v>
      </c>
      <c r="H1995" s="2">
        <f t="shared" ca="1" si="494"/>
        <v>3.5</v>
      </c>
      <c r="I1995" s="2">
        <f t="shared" ca="1" si="495"/>
        <v>4</v>
      </c>
      <c r="J1995" s="2">
        <f t="shared" ca="1" si="501"/>
        <v>6.6000000000000005</v>
      </c>
      <c r="K1995" s="2">
        <f t="shared" ca="1" si="502"/>
        <v>0.97</v>
      </c>
      <c r="L1995" s="2">
        <f t="shared" ca="1" si="503"/>
        <v>0.82499999999999996</v>
      </c>
      <c r="M1995" s="2">
        <f t="shared" ca="1" si="504"/>
        <v>0.17500000000000002</v>
      </c>
      <c r="N1995" s="14">
        <f t="shared" ca="1" si="505"/>
        <v>0.08</v>
      </c>
      <c r="O1995" s="2">
        <f t="shared" ca="1" si="506"/>
        <v>2.0499999999999998</v>
      </c>
      <c r="P1995" s="14">
        <f t="shared" ca="1" si="497"/>
        <v>0.76086956521739135</v>
      </c>
      <c r="Q1995" s="2">
        <f t="shared" ca="1" si="507"/>
        <v>41.847826086956523</v>
      </c>
      <c r="R1995" s="2">
        <f t="shared" ca="1" si="499"/>
        <v>43.89782608695652</v>
      </c>
      <c r="S1995" s="2">
        <v>0</v>
      </c>
      <c r="T1995" s="2">
        <v>0</v>
      </c>
      <c r="U1995" s="2">
        <v>0</v>
      </c>
      <c r="V1995" s="2">
        <v>0</v>
      </c>
      <c r="W1995" s="2">
        <f t="shared" ca="1" si="500"/>
        <v>50.497826086956522</v>
      </c>
    </row>
    <row r="1996" spans="1:23" hidden="1" x14ac:dyDescent="0.35">
      <c r="A1996" s="6" t="s">
        <v>94</v>
      </c>
      <c r="B1996" s="2" t="s">
        <v>148</v>
      </c>
      <c r="C1996" s="2" t="s">
        <v>109</v>
      </c>
      <c r="D1996" s="2">
        <f t="shared" si="498"/>
        <v>1</v>
      </c>
      <c r="E1996" s="2">
        <f t="shared" ca="1" si="491"/>
        <v>3.5</v>
      </c>
      <c r="F1996" s="2">
        <f t="shared" ca="1" si="492"/>
        <v>104</v>
      </c>
      <c r="G1996" s="2">
        <f t="shared" ca="1" si="493"/>
        <v>52</v>
      </c>
      <c r="H1996" s="2">
        <f t="shared" ca="1" si="494"/>
        <v>4</v>
      </c>
      <c r="I1996" s="2">
        <f t="shared" ca="1" si="495"/>
        <v>5</v>
      </c>
      <c r="J1996" s="2">
        <f t="shared" ca="1" si="501"/>
        <v>5.25</v>
      </c>
      <c r="K1996" s="2">
        <f t="shared" ca="1" si="502"/>
        <v>1.04</v>
      </c>
      <c r="L1996" s="2">
        <f t="shared" ca="1" si="503"/>
        <v>0.78</v>
      </c>
      <c r="M1996" s="2">
        <f t="shared" ca="1" si="504"/>
        <v>0.2</v>
      </c>
      <c r="N1996" s="14">
        <f t="shared" ca="1" si="505"/>
        <v>0.25</v>
      </c>
      <c r="O1996" s="2">
        <f t="shared" ca="1" si="506"/>
        <v>2.27</v>
      </c>
      <c r="P1996" s="14">
        <f t="shared" ca="1" si="497"/>
        <v>0.80924855491329484</v>
      </c>
      <c r="Q1996" s="2">
        <f t="shared" ca="1" si="507"/>
        <v>44.508670520231213</v>
      </c>
      <c r="R1996" s="2">
        <f t="shared" ca="1" si="499"/>
        <v>46.778670520231216</v>
      </c>
      <c r="S1996" s="2">
        <v>0</v>
      </c>
      <c r="T1996" s="2">
        <v>0</v>
      </c>
      <c r="U1996" s="2">
        <v>0</v>
      </c>
      <c r="V1996" s="2">
        <v>0</v>
      </c>
      <c r="W1996" s="2">
        <f t="shared" ca="1" si="500"/>
        <v>52.028670520231216</v>
      </c>
    </row>
    <row r="1997" spans="1:23" x14ac:dyDescent="0.35">
      <c r="A1997" s="6" t="s">
        <v>95</v>
      </c>
      <c r="B1997" s="2" t="s">
        <v>148</v>
      </c>
      <c r="C1997" s="2" t="s">
        <v>109</v>
      </c>
      <c r="D1997" s="2">
        <f t="shared" si="498"/>
        <v>1</v>
      </c>
      <c r="E1997" s="2">
        <f t="shared" ca="1" si="491"/>
        <v>4.4000000000000004</v>
      </c>
      <c r="F1997" s="2">
        <f t="shared" ca="1" si="492"/>
        <v>104</v>
      </c>
      <c r="G1997" s="2">
        <f t="shared" ca="1" si="493"/>
        <v>60</v>
      </c>
      <c r="H1997" s="2">
        <f t="shared" ca="1" si="494"/>
        <v>3.9</v>
      </c>
      <c r="I1997" s="2">
        <f t="shared" ca="1" si="495"/>
        <v>3</v>
      </c>
      <c r="J1997" s="2">
        <f t="shared" ca="1" si="501"/>
        <v>6.6000000000000005</v>
      </c>
      <c r="K1997" s="2">
        <f t="shared" ca="1" si="502"/>
        <v>1.04</v>
      </c>
      <c r="L1997" s="2">
        <f t="shared" ca="1" si="503"/>
        <v>0.89999999999999991</v>
      </c>
      <c r="M1997" s="2">
        <f t="shared" ca="1" si="504"/>
        <v>0.19500000000000001</v>
      </c>
      <c r="N1997" s="14">
        <f t="shared" ca="1" si="505"/>
        <v>0.12</v>
      </c>
      <c r="O1997" s="2">
        <f t="shared" ca="1" si="506"/>
        <v>2.2549999999999999</v>
      </c>
      <c r="P1997" s="14">
        <f t="shared" ca="1" si="497"/>
        <v>0.5668016194331984</v>
      </c>
      <c r="Q1997" s="2">
        <f t="shared" ca="1" si="507"/>
        <v>31.174089068825911</v>
      </c>
      <c r="R1997" s="2">
        <f t="shared" ca="1" si="499"/>
        <v>33.42908906882591</v>
      </c>
      <c r="S1997" s="2">
        <v>0</v>
      </c>
      <c r="T1997" s="2">
        <v>0</v>
      </c>
      <c r="U1997" s="2">
        <v>0</v>
      </c>
      <c r="V1997" s="2">
        <v>0</v>
      </c>
      <c r="W1997" s="2">
        <f t="shared" ca="1" si="500"/>
        <v>40.029089068825911</v>
      </c>
    </row>
    <row r="1998" spans="1:23" hidden="1" x14ac:dyDescent="0.35">
      <c r="A1998" s="6" t="s">
        <v>96</v>
      </c>
      <c r="B1998" s="2" t="s">
        <v>148</v>
      </c>
      <c r="C1998" s="2" t="s">
        <v>109</v>
      </c>
      <c r="D1998" s="2">
        <f t="shared" si="498"/>
        <v>1</v>
      </c>
      <c r="E1998" s="2">
        <f t="shared" ca="1" si="491"/>
        <v>3.7</v>
      </c>
      <c r="F1998" s="2">
        <f t="shared" ca="1" si="492"/>
        <v>94</v>
      </c>
      <c r="G1998" s="2">
        <f t="shared" ca="1" si="493"/>
        <v>57</v>
      </c>
      <c r="H1998" s="2">
        <f t="shared" ca="1" si="494"/>
        <v>3.5</v>
      </c>
      <c r="I1998" s="2">
        <f t="shared" ca="1" si="495"/>
        <v>8</v>
      </c>
      <c r="J1998" s="2">
        <f t="shared" ca="1" si="501"/>
        <v>5.5500000000000007</v>
      </c>
      <c r="K1998" s="2">
        <f t="shared" ca="1" si="502"/>
        <v>0.94000000000000006</v>
      </c>
      <c r="L1998" s="2">
        <f t="shared" ca="1" si="503"/>
        <v>0.85499999999999998</v>
      </c>
      <c r="M1998" s="2">
        <f t="shared" ca="1" si="504"/>
        <v>0.17500000000000002</v>
      </c>
      <c r="N1998" s="14">
        <f t="shared" ca="1" si="505"/>
        <v>0.24</v>
      </c>
      <c r="O1998" s="2">
        <f t="shared" ca="1" si="506"/>
        <v>2.21</v>
      </c>
      <c r="P1998" s="14">
        <f t="shared" ca="1" si="497"/>
        <v>0.85889570552147243</v>
      </c>
      <c r="Q1998" s="2">
        <f t="shared" ca="1" si="507"/>
        <v>47.239263803680984</v>
      </c>
      <c r="R1998" s="2">
        <f t="shared" ca="1" si="499"/>
        <v>49.449263803680985</v>
      </c>
      <c r="S1998" s="2">
        <v>0</v>
      </c>
      <c r="T1998" s="2">
        <v>0</v>
      </c>
      <c r="U1998" s="2">
        <v>0</v>
      </c>
      <c r="V1998" s="2">
        <v>0</v>
      </c>
      <c r="W1998" s="2">
        <f t="shared" ca="1" si="500"/>
        <v>54.999263803680989</v>
      </c>
    </row>
    <row r="1999" spans="1:23" hidden="1" x14ac:dyDescent="0.35">
      <c r="A1999" s="6" t="s">
        <v>97</v>
      </c>
      <c r="B1999" s="2" t="s">
        <v>148</v>
      </c>
      <c r="C1999" s="2" t="s">
        <v>109</v>
      </c>
      <c r="D1999" s="2">
        <f t="shared" si="498"/>
        <v>1</v>
      </c>
      <c r="E1999" s="2">
        <f t="shared" ref="E1999:E2062" ca="1" si="508">(RANDBETWEEN(35,45)/10)*D1999</f>
        <v>4.0999999999999996</v>
      </c>
      <c r="F1999" s="2">
        <f t="shared" ref="F1999:F2062" ca="1" si="509">RANDBETWEEN(90,110)*D1999</f>
        <v>105</v>
      </c>
      <c r="G1999" s="2">
        <f t="shared" ref="G1999:G2062" ca="1" si="510">RANDBETWEEN(45,60)*D1999</f>
        <v>54</v>
      </c>
      <c r="H1999" s="2">
        <f t="shared" ref="H1999:H2062" ca="1" si="511">(RANDBETWEEN(35,45)/10)*D1999</f>
        <v>3.9</v>
      </c>
      <c r="I1999" s="2">
        <f t="shared" ref="I1999:I2062" ca="1" si="512">RANDBETWEEN(2,8)*D1999</f>
        <v>7</v>
      </c>
      <c r="J1999" s="2">
        <f t="shared" ca="1" si="501"/>
        <v>6.1499999999999995</v>
      </c>
      <c r="K1999" s="2">
        <f t="shared" ca="1" si="502"/>
        <v>1.05</v>
      </c>
      <c r="L1999" s="2">
        <f t="shared" ca="1" si="503"/>
        <v>0.80999999999999994</v>
      </c>
      <c r="M1999" s="2">
        <f t="shared" ca="1" si="504"/>
        <v>0.19500000000000001</v>
      </c>
      <c r="N1999" s="14">
        <f t="shared" ca="1" si="505"/>
        <v>0.28000000000000003</v>
      </c>
      <c r="O1999" s="2">
        <f t="shared" ca="1" si="506"/>
        <v>2.335</v>
      </c>
      <c r="P1999" s="14">
        <f t="shared" ca="1" si="497"/>
        <v>0.8045977011494253</v>
      </c>
      <c r="Q1999" s="2">
        <f t="shared" ca="1" si="507"/>
        <v>44.252873563218394</v>
      </c>
      <c r="R1999" s="2">
        <f t="shared" ca="1" si="499"/>
        <v>46.587873563218395</v>
      </c>
      <c r="S1999" s="2">
        <v>0</v>
      </c>
      <c r="T1999" s="2">
        <v>0</v>
      </c>
      <c r="U1999" s="2">
        <v>0</v>
      </c>
      <c r="V1999" s="2">
        <v>0</v>
      </c>
      <c r="W1999" s="2">
        <f t="shared" ca="1" si="500"/>
        <v>52.737873563218393</v>
      </c>
    </row>
    <row r="2000" spans="1:23" hidden="1" x14ac:dyDescent="0.35">
      <c r="A2000" s="6" t="s">
        <v>74</v>
      </c>
      <c r="B2000" s="2" t="s">
        <v>149</v>
      </c>
      <c r="C2000" s="2" t="s">
        <v>109</v>
      </c>
      <c r="D2000" s="2">
        <v>1</v>
      </c>
      <c r="E2000" s="2">
        <f t="shared" ca="1" si="508"/>
        <v>4.4000000000000004</v>
      </c>
      <c r="F2000" s="2">
        <f t="shared" ca="1" si="509"/>
        <v>109</v>
      </c>
      <c r="G2000" s="2">
        <f t="shared" ca="1" si="510"/>
        <v>50</v>
      </c>
      <c r="H2000" s="2">
        <f t="shared" ca="1" si="511"/>
        <v>3.5</v>
      </c>
      <c r="I2000" s="2">
        <f t="shared" ca="1" si="512"/>
        <v>8</v>
      </c>
      <c r="J2000" s="2">
        <f t="shared" ca="1" si="501"/>
        <v>6.6000000000000005</v>
      </c>
      <c r="K2000" s="2">
        <f t="shared" ca="1" si="502"/>
        <v>1.0900000000000001</v>
      </c>
      <c r="L2000" s="2">
        <f t="shared" ca="1" si="503"/>
        <v>0.75</v>
      </c>
      <c r="M2000" s="2">
        <f t="shared" ca="1" si="504"/>
        <v>0.17500000000000002</v>
      </c>
      <c r="N2000" s="14">
        <f t="shared" ca="1" si="505"/>
        <v>0.32</v>
      </c>
      <c r="O2000" s="2">
        <f t="shared" ca="1" si="506"/>
        <v>2.335</v>
      </c>
      <c r="P2000" s="14">
        <f t="shared" ca="1" si="497"/>
        <v>0.88050314465408808</v>
      </c>
      <c r="Q2000" s="2">
        <f t="shared" ca="1" si="507"/>
        <v>48.427672955974842</v>
      </c>
      <c r="R2000" s="2">
        <f t="shared" ca="1" si="499"/>
        <v>50.762672955974843</v>
      </c>
      <c r="S2000" s="2">
        <v>0</v>
      </c>
      <c r="T2000" s="2">
        <v>0</v>
      </c>
      <c r="U2000" s="2">
        <v>0</v>
      </c>
      <c r="V2000" s="2">
        <v>0</v>
      </c>
      <c r="W2000" s="2">
        <f t="shared" ca="1" si="500"/>
        <v>57.362672955974844</v>
      </c>
    </row>
    <row r="2001" spans="1:23" hidden="1" x14ac:dyDescent="0.35">
      <c r="A2001" s="6" t="s">
        <v>75</v>
      </c>
      <c r="B2001" s="2" t="s">
        <v>149</v>
      </c>
      <c r="C2001" s="2" t="s">
        <v>109</v>
      </c>
      <c r="D2001" s="2">
        <f t="shared" si="498"/>
        <v>1</v>
      </c>
      <c r="E2001" s="2">
        <f t="shared" ca="1" si="508"/>
        <v>4.3</v>
      </c>
      <c r="F2001" s="2">
        <f t="shared" ca="1" si="509"/>
        <v>92</v>
      </c>
      <c r="G2001" s="2">
        <f t="shared" ca="1" si="510"/>
        <v>55</v>
      </c>
      <c r="H2001" s="2">
        <f t="shared" ca="1" si="511"/>
        <v>4.5</v>
      </c>
      <c r="I2001" s="2">
        <f t="shared" ca="1" si="512"/>
        <v>2</v>
      </c>
      <c r="J2001" s="2">
        <f t="shared" ca="1" si="501"/>
        <v>6.4499999999999993</v>
      </c>
      <c r="K2001" s="2">
        <f t="shared" ca="1" si="502"/>
        <v>0.92</v>
      </c>
      <c r="L2001" s="2">
        <f t="shared" ca="1" si="503"/>
        <v>0.82499999999999996</v>
      </c>
      <c r="M2001" s="2">
        <f t="shared" ca="1" si="504"/>
        <v>0.22500000000000001</v>
      </c>
      <c r="N2001" s="14">
        <f t="shared" ca="1" si="505"/>
        <v>0.1</v>
      </c>
      <c r="O2001" s="2">
        <f t="shared" ca="1" si="506"/>
        <v>2.0700000000000003</v>
      </c>
      <c r="P2001" s="14">
        <f t="shared" ca="1" si="497"/>
        <v>0.76502732240437155</v>
      </c>
      <c r="Q2001" s="2">
        <f t="shared" ca="1" si="507"/>
        <v>42.076502732240435</v>
      </c>
      <c r="R2001" s="2">
        <f t="shared" ca="1" si="499"/>
        <v>44.146502732240435</v>
      </c>
      <c r="S2001" s="2">
        <v>0</v>
      </c>
      <c r="T2001" s="2">
        <v>0</v>
      </c>
      <c r="U2001" s="2">
        <v>0</v>
      </c>
      <c r="V2001" s="2">
        <v>0</v>
      </c>
      <c r="W2001" s="2">
        <f t="shared" ca="1" si="500"/>
        <v>50.596502732240438</v>
      </c>
    </row>
    <row r="2002" spans="1:23" hidden="1" x14ac:dyDescent="0.35">
      <c r="A2002" s="6" t="s">
        <v>76</v>
      </c>
      <c r="B2002" s="2" t="s">
        <v>149</v>
      </c>
      <c r="C2002" s="2" t="s">
        <v>109</v>
      </c>
      <c r="D2002" s="2">
        <f t="shared" si="498"/>
        <v>1</v>
      </c>
      <c r="E2002" s="2">
        <f t="shared" ca="1" si="508"/>
        <v>4.4000000000000004</v>
      </c>
      <c r="F2002" s="2">
        <f t="shared" ca="1" si="509"/>
        <v>106</v>
      </c>
      <c r="G2002" s="2">
        <f t="shared" ca="1" si="510"/>
        <v>51</v>
      </c>
      <c r="H2002" s="2">
        <f t="shared" ca="1" si="511"/>
        <v>3.5</v>
      </c>
      <c r="I2002" s="2">
        <f t="shared" ca="1" si="512"/>
        <v>7</v>
      </c>
      <c r="J2002" s="2">
        <f t="shared" ca="1" si="501"/>
        <v>6.6000000000000005</v>
      </c>
      <c r="K2002" s="2">
        <f t="shared" ca="1" si="502"/>
        <v>1.06</v>
      </c>
      <c r="L2002" s="2">
        <f t="shared" ca="1" si="503"/>
        <v>0.76500000000000001</v>
      </c>
      <c r="M2002" s="2">
        <f t="shared" ca="1" si="504"/>
        <v>0.17500000000000002</v>
      </c>
      <c r="N2002" s="14">
        <f t="shared" ca="1" si="505"/>
        <v>0.28000000000000003</v>
      </c>
      <c r="O2002" s="2">
        <f t="shared" ca="1" si="506"/>
        <v>2.2800000000000002</v>
      </c>
      <c r="P2002" s="14">
        <f t="shared" ca="1" si="497"/>
        <v>0.59071729957805907</v>
      </c>
      <c r="Q2002" s="2">
        <f t="shared" ca="1" si="507"/>
        <v>32.489451476793249</v>
      </c>
      <c r="R2002" s="2">
        <f t="shared" ca="1" si="499"/>
        <v>34.76945147679325</v>
      </c>
      <c r="S2002" s="2">
        <v>0</v>
      </c>
      <c r="T2002" s="2">
        <v>0</v>
      </c>
      <c r="U2002" s="2">
        <v>0</v>
      </c>
      <c r="V2002" s="2">
        <v>0</v>
      </c>
      <c r="W2002" s="2">
        <f t="shared" ca="1" si="500"/>
        <v>41.369451476793252</v>
      </c>
    </row>
    <row r="2003" spans="1:23" hidden="1" x14ac:dyDescent="0.35">
      <c r="A2003" s="6" t="s">
        <v>77</v>
      </c>
      <c r="B2003" s="2" t="s">
        <v>149</v>
      </c>
      <c r="C2003" s="2" t="s">
        <v>109</v>
      </c>
      <c r="D2003" s="2">
        <f t="shared" si="498"/>
        <v>1</v>
      </c>
      <c r="E2003" s="2">
        <f t="shared" ca="1" si="508"/>
        <v>4.2</v>
      </c>
      <c r="F2003" s="2">
        <f t="shared" ca="1" si="509"/>
        <v>92</v>
      </c>
      <c r="G2003" s="2">
        <f t="shared" ca="1" si="510"/>
        <v>47</v>
      </c>
      <c r="H2003" s="2">
        <f t="shared" ca="1" si="511"/>
        <v>3.6</v>
      </c>
      <c r="I2003" s="2">
        <f t="shared" ca="1" si="512"/>
        <v>6</v>
      </c>
      <c r="J2003" s="2">
        <f t="shared" ca="1" si="501"/>
        <v>6.3000000000000007</v>
      </c>
      <c r="K2003" s="2">
        <f t="shared" ca="1" si="502"/>
        <v>0.92</v>
      </c>
      <c r="L2003" s="2">
        <f t="shared" ca="1" si="503"/>
        <v>0.70499999999999996</v>
      </c>
      <c r="M2003" s="2">
        <f t="shared" ca="1" si="504"/>
        <v>0.18000000000000002</v>
      </c>
      <c r="N2003" s="14">
        <f t="shared" ca="1" si="505"/>
        <v>0.18</v>
      </c>
      <c r="O2003" s="2">
        <f t="shared" ca="1" si="506"/>
        <v>1.9849999999999999</v>
      </c>
      <c r="P2003" s="14">
        <f t="shared" ca="1" si="497"/>
        <v>0.69306930693069302</v>
      </c>
      <c r="Q2003" s="2">
        <f t="shared" ca="1" si="507"/>
        <v>38.118811881188115</v>
      </c>
      <c r="R2003" s="2">
        <f t="shared" ca="1" si="499"/>
        <v>40.103811881188115</v>
      </c>
      <c r="S2003" s="2">
        <v>0</v>
      </c>
      <c r="T2003" s="2">
        <v>0</v>
      </c>
      <c r="U2003" s="2">
        <v>0</v>
      </c>
      <c r="V2003" s="2">
        <v>0</v>
      </c>
      <c r="W2003" s="2">
        <f t="shared" ca="1" si="500"/>
        <v>46.403811881188119</v>
      </c>
    </row>
    <row r="2004" spans="1:23" hidden="1" x14ac:dyDescent="0.35">
      <c r="A2004" s="6" t="s">
        <v>78</v>
      </c>
      <c r="B2004" s="2" t="s">
        <v>149</v>
      </c>
      <c r="C2004" s="2" t="s">
        <v>109</v>
      </c>
      <c r="D2004" s="2">
        <f t="shared" si="498"/>
        <v>1</v>
      </c>
      <c r="E2004" s="2">
        <f t="shared" ca="1" si="508"/>
        <v>3.8</v>
      </c>
      <c r="F2004" s="2">
        <f t="shared" ca="1" si="509"/>
        <v>90</v>
      </c>
      <c r="G2004" s="2">
        <f t="shared" ca="1" si="510"/>
        <v>50</v>
      </c>
      <c r="H2004" s="2">
        <f t="shared" ca="1" si="511"/>
        <v>4.2</v>
      </c>
      <c r="I2004" s="2">
        <f t="shared" ca="1" si="512"/>
        <v>2</v>
      </c>
      <c r="J2004" s="2">
        <f t="shared" ca="1" si="501"/>
        <v>5.6999999999999993</v>
      </c>
      <c r="K2004" s="2">
        <f t="shared" ca="1" si="502"/>
        <v>0.9</v>
      </c>
      <c r="L2004" s="2">
        <f t="shared" ca="1" si="503"/>
        <v>0.75</v>
      </c>
      <c r="M2004" s="2">
        <f t="shared" ca="1" si="504"/>
        <v>0.21000000000000002</v>
      </c>
      <c r="N2004" s="14">
        <f t="shared" ca="1" si="505"/>
        <v>0.06</v>
      </c>
      <c r="O2004" s="2">
        <f t="shared" ca="1" si="506"/>
        <v>1.92</v>
      </c>
      <c r="P2004" s="14">
        <f t="shared" ca="1" si="497"/>
        <v>0.5714285714285714</v>
      </c>
      <c r="Q2004" s="2">
        <f t="shared" ca="1" si="507"/>
        <v>31.428571428571427</v>
      </c>
      <c r="R2004" s="2">
        <f t="shared" ca="1" si="499"/>
        <v>33.348571428571425</v>
      </c>
      <c r="S2004" s="2">
        <v>0</v>
      </c>
      <c r="T2004" s="2">
        <v>0</v>
      </c>
      <c r="U2004" s="2">
        <v>0</v>
      </c>
      <c r="V2004" s="2">
        <v>0</v>
      </c>
      <c r="W2004" s="2">
        <f t="shared" ca="1" si="500"/>
        <v>39.048571428571421</v>
      </c>
    </row>
    <row r="2005" spans="1:23" hidden="1" x14ac:dyDescent="0.35">
      <c r="A2005" s="6" t="s">
        <v>79</v>
      </c>
      <c r="B2005" s="2" t="s">
        <v>149</v>
      </c>
      <c r="C2005" s="2" t="s">
        <v>109</v>
      </c>
      <c r="D2005" s="2">
        <f t="shared" si="498"/>
        <v>1</v>
      </c>
      <c r="E2005" s="2">
        <f t="shared" ca="1" si="508"/>
        <v>4.0999999999999996</v>
      </c>
      <c r="F2005" s="2">
        <f t="shared" ca="1" si="509"/>
        <v>97</v>
      </c>
      <c r="G2005" s="2">
        <f t="shared" ca="1" si="510"/>
        <v>58</v>
      </c>
      <c r="H2005" s="2">
        <f t="shared" ca="1" si="511"/>
        <v>4.3</v>
      </c>
      <c r="I2005" s="2">
        <f t="shared" ca="1" si="512"/>
        <v>6</v>
      </c>
      <c r="J2005" s="2">
        <f t="shared" ca="1" si="501"/>
        <v>6.1499999999999995</v>
      </c>
      <c r="K2005" s="2">
        <f t="shared" ca="1" si="502"/>
        <v>0.97</v>
      </c>
      <c r="L2005" s="2">
        <f t="shared" ca="1" si="503"/>
        <v>0.87</v>
      </c>
      <c r="M2005" s="2">
        <f t="shared" ca="1" si="504"/>
        <v>0.215</v>
      </c>
      <c r="N2005" s="14">
        <f t="shared" ca="1" si="505"/>
        <v>0.24</v>
      </c>
      <c r="O2005" s="2">
        <f t="shared" ca="1" si="506"/>
        <v>2.2949999999999999</v>
      </c>
      <c r="P2005" s="14">
        <f t="shared" ca="1" si="497"/>
        <v>0.65116279069767447</v>
      </c>
      <c r="Q2005" s="2">
        <f t="shared" ca="1" si="507"/>
        <v>35.813953488372093</v>
      </c>
      <c r="R2005" s="2">
        <f t="shared" ca="1" si="499"/>
        <v>38.108953488372094</v>
      </c>
      <c r="S2005" s="2">
        <v>0</v>
      </c>
      <c r="T2005" s="2">
        <v>0</v>
      </c>
      <c r="U2005" s="2">
        <v>0</v>
      </c>
      <c r="V2005" s="2">
        <v>0</v>
      </c>
      <c r="W2005" s="2">
        <f t="shared" ca="1" si="500"/>
        <v>44.258953488372093</v>
      </c>
    </row>
    <row r="2006" spans="1:23" hidden="1" x14ac:dyDescent="0.35">
      <c r="A2006" s="6" t="s">
        <v>80</v>
      </c>
      <c r="B2006" s="2" t="s">
        <v>149</v>
      </c>
      <c r="C2006" s="2" t="s">
        <v>109</v>
      </c>
      <c r="D2006" s="2">
        <f t="shared" si="498"/>
        <v>1</v>
      </c>
      <c r="E2006" s="2">
        <f t="shared" ca="1" si="508"/>
        <v>3.5</v>
      </c>
      <c r="F2006" s="2">
        <f t="shared" ca="1" si="509"/>
        <v>90</v>
      </c>
      <c r="G2006" s="2">
        <f t="shared" ca="1" si="510"/>
        <v>45</v>
      </c>
      <c r="H2006" s="2">
        <f t="shared" ca="1" si="511"/>
        <v>4.3</v>
      </c>
      <c r="I2006" s="2">
        <f t="shared" ca="1" si="512"/>
        <v>4</v>
      </c>
      <c r="J2006" s="2">
        <f t="shared" ca="1" si="501"/>
        <v>5.25</v>
      </c>
      <c r="K2006" s="2">
        <f t="shared" ca="1" si="502"/>
        <v>0.9</v>
      </c>
      <c r="L2006" s="2">
        <f t="shared" ca="1" si="503"/>
        <v>0.67499999999999993</v>
      </c>
      <c r="M2006" s="2">
        <f t="shared" ca="1" si="504"/>
        <v>0.215</v>
      </c>
      <c r="N2006" s="14">
        <f t="shared" ca="1" si="505"/>
        <v>0.16</v>
      </c>
      <c r="O2006" s="2">
        <f t="shared" ca="1" si="506"/>
        <v>1.95</v>
      </c>
      <c r="P2006" s="14">
        <f t="shared" ca="1" si="497"/>
        <v>0.76923076923076927</v>
      </c>
      <c r="Q2006" s="2">
        <f t="shared" ca="1" si="507"/>
        <v>42.307692307692307</v>
      </c>
      <c r="R2006" s="2">
        <f t="shared" ca="1" si="499"/>
        <v>44.257692307692309</v>
      </c>
      <c r="S2006" s="2">
        <v>0</v>
      </c>
      <c r="T2006" s="2">
        <v>0</v>
      </c>
      <c r="U2006" s="2">
        <v>0</v>
      </c>
      <c r="V2006" s="2">
        <v>0</v>
      </c>
      <c r="W2006" s="2">
        <f t="shared" ca="1" si="500"/>
        <v>49.507692307692309</v>
      </c>
    </row>
    <row r="2007" spans="1:23" hidden="1" x14ac:dyDescent="0.35">
      <c r="A2007" s="6" t="s">
        <v>81</v>
      </c>
      <c r="B2007" s="2" t="s">
        <v>149</v>
      </c>
      <c r="C2007" s="2" t="s">
        <v>109</v>
      </c>
      <c r="D2007" s="2">
        <f t="shared" si="498"/>
        <v>1</v>
      </c>
      <c r="E2007" s="2">
        <f t="shared" ca="1" si="508"/>
        <v>3.7</v>
      </c>
      <c r="F2007" s="2">
        <f t="shared" ca="1" si="509"/>
        <v>110</v>
      </c>
      <c r="G2007" s="2">
        <f t="shared" ca="1" si="510"/>
        <v>53</v>
      </c>
      <c r="H2007" s="2">
        <f t="shared" ca="1" si="511"/>
        <v>4.2</v>
      </c>
      <c r="I2007" s="2">
        <f t="shared" ca="1" si="512"/>
        <v>7</v>
      </c>
      <c r="J2007" s="2">
        <f t="shared" ca="1" si="501"/>
        <v>5.5500000000000007</v>
      </c>
      <c r="K2007" s="2">
        <f t="shared" ca="1" si="502"/>
        <v>1.1000000000000001</v>
      </c>
      <c r="L2007" s="2">
        <f t="shared" ca="1" si="503"/>
        <v>0.79499999999999993</v>
      </c>
      <c r="M2007" s="2">
        <f t="shared" ca="1" si="504"/>
        <v>0.21000000000000002</v>
      </c>
      <c r="N2007" s="14">
        <f t="shared" ca="1" si="505"/>
        <v>0.28000000000000003</v>
      </c>
      <c r="O2007" s="2">
        <f t="shared" ca="1" si="506"/>
        <v>2.3849999999999998</v>
      </c>
      <c r="P2007" s="14">
        <f t="shared" ca="1" si="497"/>
        <v>0.91503267973856206</v>
      </c>
      <c r="Q2007" s="2">
        <f t="shared" ca="1" si="507"/>
        <v>50.326797385620914</v>
      </c>
      <c r="R2007" s="2">
        <f t="shared" ca="1" si="499"/>
        <v>52.711797385620912</v>
      </c>
      <c r="S2007" s="2">
        <v>0</v>
      </c>
      <c r="T2007" s="2">
        <v>0</v>
      </c>
      <c r="U2007" s="2">
        <v>0</v>
      </c>
      <c r="V2007" s="2">
        <v>0</v>
      </c>
      <c r="W2007" s="2">
        <f t="shared" ca="1" si="500"/>
        <v>58.261797385620909</v>
      </c>
    </row>
    <row r="2008" spans="1:23" hidden="1" x14ac:dyDescent="0.35">
      <c r="A2008" s="6" t="s">
        <v>82</v>
      </c>
      <c r="B2008" s="2" t="s">
        <v>149</v>
      </c>
      <c r="C2008" s="2" t="s">
        <v>109</v>
      </c>
      <c r="D2008" s="2">
        <f t="shared" si="498"/>
        <v>1</v>
      </c>
      <c r="E2008" s="2">
        <f t="shared" ca="1" si="508"/>
        <v>4.5</v>
      </c>
      <c r="F2008" s="2">
        <f t="shared" ca="1" si="509"/>
        <v>102</v>
      </c>
      <c r="G2008" s="2">
        <f t="shared" ca="1" si="510"/>
        <v>49</v>
      </c>
      <c r="H2008" s="2">
        <f t="shared" ca="1" si="511"/>
        <v>4.4000000000000004</v>
      </c>
      <c r="I2008" s="2">
        <f t="shared" ca="1" si="512"/>
        <v>7</v>
      </c>
      <c r="J2008" s="2">
        <f t="shared" ca="1" si="501"/>
        <v>6.75</v>
      </c>
      <c r="K2008" s="2">
        <f t="shared" ca="1" si="502"/>
        <v>1.02</v>
      </c>
      <c r="L2008" s="2">
        <f t="shared" ca="1" si="503"/>
        <v>0.73499999999999999</v>
      </c>
      <c r="M2008" s="2">
        <f t="shared" ca="1" si="504"/>
        <v>0.22000000000000003</v>
      </c>
      <c r="N2008" s="14">
        <f t="shared" ca="1" si="505"/>
        <v>0.14000000000000001</v>
      </c>
      <c r="O2008" s="2">
        <f t="shared" ca="1" si="506"/>
        <v>2.1149999999999998</v>
      </c>
      <c r="P2008" s="14">
        <f t="shared" ca="1" si="497"/>
        <v>0.62222222222222223</v>
      </c>
      <c r="Q2008" s="2">
        <f t="shared" ca="1" si="507"/>
        <v>34.222222222222221</v>
      </c>
      <c r="R2008" s="2">
        <f t="shared" ca="1" si="499"/>
        <v>36.337222222222223</v>
      </c>
      <c r="S2008" s="2">
        <v>0</v>
      </c>
      <c r="T2008" s="2">
        <v>0</v>
      </c>
      <c r="U2008" s="2">
        <v>0</v>
      </c>
      <c r="V2008" s="2">
        <v>0</v>
      </c>
      <c r="W2008" s="2">
        <f t="shared" ca="1" si="500"/>
        <v>43.087222222222223</v>
      </c>
    </row>
    <row r="2009" spans="1:23" hidden="1" x14ac:dyDescent="0.35">
      <c r="A2009" s="6" t="s">
        <v>83</v>
      </c>
      <c r="B2009" s="2" t="s">
        <v>149</v>
      </c>
      <c r="C2009" s="2" t="s">
        <v>109</v>
      </c>
      <c r="D2009" s="2">
        <f t="shared" si="498"/>
        <v>1</v>
      </c>
      <c r="E2009" s="2">
        <f t="shared" ca="1" si="508"/>
        <v>3.5</v>
      </c>
      <c r="F2009" s="2">
        <f t="shared" ca="1" si="509"/>
        <v>100</v>
      </c>
      <c r="G2009" s="2">
        <f t="shared" ca="1" si="510"/>
        <v>60</v>
      </c>
      <c r="H2009" s="2">
        <f t="shared" ca="1" si="511"/>
        <v>3.6</v>
      </c>
      <c r="I2009" s="2">
        <f t="shared" ca="1" si="512"/>
        <v>2</v>
      </c>
      <c r="J2009" s="2">
        <f t="shared" ca="1" si="501"/>
        <v>5.25</v>
      </c>
      <c r="K2009" s="2">
        <f t="shared" ca="1" si="502"/>
        <v>1</v>
      </c>
      <c r="L2009" s="2">
        <f t="shared" ca="1" si="503"/>
        <v>0.89999999999999991</v>
      </c>
      <c r="M2009" s="2">
        <f t="shared" ca="1" si="504"/>
        <v>0.18000000000000002</v>
      </c>
      <c r="N2009" s="14">
        <f t="shared" ca="1" si="505"/>
        <v>0.06</v>
      </c>
      <c r="O2009" s="2">
        <f t="shared" ca="1" si="506"/>
        <v>2.14</v>
      </c>
      <c r="P2009" s="14">
        <f t="shared" ca="1" si="497"/>
        <v>0.63926940639269403</v>
      </c>
      <c r="Q2009" s="2">
        <f t="shared" ca="1" si="507"/>
        <v>35.159817351598171</v>
      </c>
      <c r="R2009" s="2">
        <f t="shared" ca="1" si="499"/>
        <v>37.299817351598172</v>
      </c>
      <c r="S2009" s="2">
        <v>0</v>
      </c>
      <c r="T2009" s="2">
        <v>0</v>
      </c>
      <c r="U2009" s="2">
        <v>0</v>
      </c>
      <c r="V2009" s="2">
        <v>0</v>
      </c>
      <c r="W2009" s="2">
        <f t="shared" ca="1" si="500"/>
        <v>42.549817351598172</v>
      </c>
    </row>
    <row r="2010" spans="1:23" hidden="1" x14ac:dyDescent="0.35">
      <c r="A2010" s="6" t="s">
        <v>84</v>
      </c>
      <c r="B2010" s="2" t="s">
        <v>149</v>
      </c>
      <c r="C2010" s="2" t="s">
        <v>109</v>
      </c>
      <c r="D2010" s="2">
        <f t="shared" si="498"/>
        <v>1</v>
      </c>
      <c r="E2010" s="2">
        <f t="shared" ca="1" si="508"/>
        <v>4.5</v>
      </c>
      <c r="F2010" s="2">
        <f t="shared" ca="1" si="509"/>
        <v>96</v>
      </c>
      <c r="G2010" s="2">
        <f t="shared" ca="1" si="510"/>
        <v>49</v>
      </c>
      <c r="H2010" s="2">
        <f t="shared" ca="1" si="511"/>
        <v>4.5</v>
      </c>
      <c r="I2010" s="2">
        <f t="shared" ca="1" si="512"/>
        <v>8</v>
      </c>
      <c r="J2010" s="2">
        <f t="shared" ca="1" si="501"/>
        <v>6.75</v>
      </c>
      <c r="K2010" s="2">
        <f t="shared" ca="1" si="502"/>
        <v>0.96</v>
      </c>
      <c r="L2010" s="2">
        <f t="shared" ca="1" si="503"/>
        <v>0.73499999999999999</v>
      </c>
      <c r="M2010" s="2">
        <f t="shared" ca="1" si="504"/>
        <v>0.22500000000000001</v>
      </c>
      <c r="N2010" s="14">
        <f t="shared" ca="1" si="505"/>
        <v>0.32</v>
      </c>
      <c r="O2010" s="2">
        <f t="shared" ca="1" si="506"/>
        <v>2.2399999999999998</v>
      </c>
      <c r="P2010" s="14">
        <f t="shared" ca="1" si="497"/>
        <v>0.86956521739130432</v>
      </c>
      <c r="Q2010" s="2">
        <f t="shared" ca="1" si="507"/>
        <v>47.826086956521735</v>
      </c>
      <c r="R2010" s="2">
        <f t="shared" ca="1" si="499"/>
        <v>50.066086956521737</v>
      </c>
      <c r="S2010" s="2">
        <v>0</v>
      </c>
      <c r="T2010" s="2">
        <v>0</v>
      </c>
      <c r="U2010" s="2">
        <v>0</v>
      </c>
      <c r="V2010" s="2">
        <v>0</v>
      </c>
      <c r="W2010" s="2">
        <f t="shared" ca="1" si="500"/>
        <v>56.816086956521737</v>
      </c>
    </row>
    <row r="2011" spans="1:23" hidden="1" x14ac:dyDescent="0.35">
      <c r="A2011" s="6" t="s">
        <v>85</v>
      </c>
      <c r="B2011" s="2" t="s">
        <v>149</v>
      </c>
      <c r="C2011" s="2" t="s">
        <v>109</v>
      </c>
      <c r="D2011" s="2">
        <f t="shared" si="498"/>
        <v>1</v>
      </c>
      <c r="E2011" s="2">
        <f t="shared" ca="1" si="508"/>
        <v>3.7</v>
      </c>
      <c r="F2011" s="2">
        <f t="shared" ca="1" si="509"/>
        <v>101</v>
      </c>
      <c r="G2011" s="2">
        <f t="shared" ca="1" si="510"/>
        <v>55</v>
      </c>
      <c r="H2011" s="2">
        <f t="shared" ca="1" si="511"/>
        <v>4.0999999999999996</v>
      </c>
      <c r="I2011" s="2">
        <f t="shared" ca="1" si="512"/>
        <v>3</v>
      </c>
      <c r="J2011" s="2">
        <f t="shared" ca="1" si="501"/>
        <v>5.5500000000000007</v>
      </c>
      <c r="K2011" s="2">
        <f t="shared" ca="1" si="502"/>
        <v>1.01</v>
      </c>
      <c r="L2011" s="2">
        <f t="shared" ca="1" si="503"/>
        <v>0.82499999999999996</v>
      </c>
      <c r="M2011" s="2">
        <f t="shared" ca="1" si="504"/>
        <v>0.20499999999999999</v>
      </c>
      <c r="N2011" s="14">
        <f t="shared" ca="1" si="505"/>
        <v>0.09</v>
      </c>
      <c r="O2011" s="2">
        <f t="shared" ca="1" si="506"/>
        <v>2.13</v>
      </c>
      <c r="P2011" s="14">
        <f t="shared" ca="1" si="497"/>
        <v>0.61403508771929827</v>
      </c>
      <c r="Q2011" s="2">
        <f t="shared" ca="1" si="507"/>
        <v>33.771929824561404</v>
      </c>
      <c r="R2011" s="2">
        <f t="shared" ca="1" si="499"/>
        <v>35.901929824561407</v>
      </c>
      <c r="S2011" s="2">
        <v>0</v>
      </c>
      <c r="T2011" s="2">
        <v>0</v>
      </c>
      <c r="U2011" s="2">
        <v>0</v>
      </c>
      <c r="V2011" s="2">
        <v>0</v>
      </c>
      <c r="W2011" s="2">
        <f t="shared" ca="1" si="500"/>
        <v>41.451929824561404</v>
      </c>
    </row>
    <row r="2012" spans="1:23" hidden="1" x14ac:dyDescent="0.35">
      <c r="A2012" s="6" t="s">
        <v>86</v>
      </c>
      <c r="B2012" s="2" t="s">
        <v>149</v>
      </c>
      <c r="C2012" s="2" t="s">
        <v>109</v>
      </c>
      <c r="D2012" s="2">
        <f t="shared" si="498"/>
        <v>1</v>
      </c>
      <c r="E2012" s="2">
        <f t="shared" ca="1" si="508"/>
        <v>3.7</v>
      </c>
      <c r="F2012" s="2">
        <f t="shared" ca="1" si="509"/>
        <v>108</v>
      </c>
      <c r="G2012" s="2">
        <f t="shared" ca="1" si="510"/>
        <v>54</v>
      </c>
      <c r="H2012" s="2">
        <f t="shared" ca="1" si="511"/>
        <v>4.0999999999999996</v>
      </c>
      <c r="I2012" s="2">
        <f t="shared" ca="1" si="512"/>
        <v>2</v>
      </c>
      <c r="J2012" s="2">
        <f t="shared" ca="1" si="501"/>
        <v>5.5500000000000007</v>
      </c>
      <c r="K2012" s="2">
        <f t="shared" ca="1" si="502"/>
        <v>1.08</v>
      </c>
      <c r="L2012" s="2">
        <f t="shared" ca="1" si="503"/>
        <v>0.80999999999999994</v>
      </c>
      <c r="M2012" s="2">
        <f t="shared" ca="1" si="504"/>
        <v>0.20499999999999999</v>
      </c>
      <c r="N2012" s="14">
        <f t="shared" ca="1" si="505"/>
        <v>0.04</v>
      </c>
      <c r="O2012" s="2">
        <f t="shared" ca="1" si="506"/>
        <v>2.1350000000000002</v>
      </c>
      <c r="P2012" s="14">
        <f t="shared" ca="1" si="497"/>
        <v>0.74468085106382975</v>
      </c>
      <c r="Q2012" s="2">
        <f t="shared" ca="1" si="507"/>
        <v>40.957446808510639</v>
      </c>
      <c r="R2012" s="2">
        <f t="shared" ca="1" si="499"/>
        <v>43.092446808510637</v>
      </c>
      <c r="S2012" s="2">
        <v>0</v>
      </c>
      <c r="T2012" s="2">
        <v>0</v>
      </c>
      <c r="U2012" s="2">
        <v>0</v>
      </c>
      <c r="V2012" s="2">
        <v>0</v>
      </c>
      <c r="W2012" s="2">
        <f t="shared" ca="1" si="500"/>
        <v>48.642446808510641</v>
      </c>
    </row>
    <row r="2013" spans="1:23" hidden="1" x14ac:dyDescent="0.35">
      <c r="A2013" s="6" t="s">
        <v>87</v>
      </c>
      <c r="B2013" s="2" t="s">
        <v>149</v>
      </c>
      <c r="C2013" s="2" t="s">
        <v>109</v>
      </c>
      <c r="D2013" s="2">
        <f t="shared" si="498"/>
        <v>1</v>
      </c>
      <c r="E2013" s="2">
        <f t="shared" ca="1" si="508"/>
        <v>4</v>
      </c>
      <c r="F2013" s="2">
        <f t="shared" ca="1" si="509"/>
        <v>102</v>
      </c>
      <c r="G2013" s="2">
        <f t="shared" ca="1" si="510"/>
        <v>48</v>
      </c>
      <c r="H2013" s="2">
        <f t="shared" ca="1" si="511"/>
        <v>3.8</v>
      </c>
      <c r="I2013" s="2">
        <f t="shared" ca="1" si="512"/>
        <v>3</v>
      </c>
      <c r="J2013" s="2">
        <f t="shared" ca="1" si="501"/>
        <v>6</v>
      </c>
      <c r="K2013" s="2">
        <f t="shared" ca="1" si="502"/>
        <v>1.02</v>
      </c>
      <c r="L2013" s="2">
        <f t="shared" ca="1" si="503"/>
        <v>0.72</v>
      </c>
      <c r="M2013" s="2">
        <f t="shared" ca="1" si="504"/>
        <v>0.19</v>
      </c>
      <c r="N2013" s="14">
        <f t="shared" ca="1" si="505"/>
        <v>0.09</v>
      </c>
      <c r="O2013" s="2">
        <f t="shared" ca="1" si="506"/>
        <v>2.02</v>
      </c>
      <c r="P2013" s="14">
        <f t="shared" ca="1" si="497"/>
        <v>0.56224899598393574</v>
      </c>
      <c r="Q2013" s="2">
        <f t="shared" ca="1" si="507"/>
        <v>30.923694779116467</v>
      </c>
      <c r="R2013" s="2">
        <f t="shared" ca="1" si="499"/>
        <v>32.94369477911647</v>
      </c>
      <c r="S2013" s="2">
        <v>0</v>
      </c>
      <c r="T2013" s="2">
        <v>0</v>
      </c>
      <c r="U2013" s="2">
        <v>0</v>
      </c>
      <c r="V2013" s="2">
        <v>0</v>
      </c>
      <c r="W2013" s="2">
        <f t="shared" ca="1" si="500"/>
        <v>38.94369477911647</v>
      </c>
    </row>
    <row r="2014" spans="1:23" hidden="1" x14ac:dyDescent="0.35">
      <c r="A2014" s="6" t="s">
        <v>88</v>
      </c>
      <c r="B2014" s="2" t="s">
        <v>149</v>
      </c>
      <c r="C2014" s="2" t="s">
        <v>109</v>
      </c>
      <c r="D2014" s="2">
        <f t="shared" si="498"/>
        <v>1</v>
      </c>
      <c r="E2014" s="2">
        <f t="shared" ca="1" si="508"/>
        <v>4.3</v>
      </c>
      <c r="F2014" s="2">
        <f t="shared" ca="1" si="509"/>
        <v>107</v>
      </c>
      <c r="G2014" s="2">
        <f t="shared" ca="1" si="510"/>
        <v>51</v>
      </c>
      <c r="H2014" s="2">
        <f t="shared" ca="1" si="511"/>
        <v>4.0999999999999996</v>
      </c>
      <c r="I2014" s="2">
        <f t="shared" ca="1" si="512"/>
        <v>7</v>
      </c>
      <c r="J2014" s="2">
        <f t="shared" ca="1" si="501"/>
        <v>6.4499999999999993</v>
      </c>
      <c r="K2014" s="2">
        <f t="shared" ca="1" si="502"/>
        <v>1.07</v>
      </c>
      <c r="L2014" s="2">
        <f t="shared" ca="1" si="503"/>
        <v>0.76500000000000001</v>
      </c>
      <c r="M2014" s="2">
        <f t="shared" ca="1" si="504"/>
        <v>0.20499999999999999</v>
      </c>
      <c r="N2014" s="14">
        <f t="shared" ca="1" si="505"/>
        <v>0.14000000000000001</v>
      </c>
      <c r="O2014" s="2">
        <f t="shared" ca="1" si="506"/>
        <v>2.1800000000000002</v>
      </c>
      <c r="P2014" s="14">
        <f t="shared" ca="1" si="497"/>
        <v>0.875</v>
      </c>
      <c r="Q2014" s="2">
        <f t="shared" ca="1" si="507"/>
        <v>48.125</v>
      </c>
      <c r="R2014" s="2">
        <f t="shared" ca="1" si="499"/>
        <v>50.305</v>
      </c>
      <c r="S2014" s="2">
        <v>0</v>
      </c>
      <c r="T2014" s="2">
        <v>0</v>
      </c>
      <c r="U2014" s="2">
        <v>0</v>
      </c>
      <c r="V2014" s="2">
        <v>0</v>
      </c>
      <c r="W2014" s="2">
        <f t="shared" ca="1" si="500"/>
        <v>56.754999999999995</v>
      </c>
    </row>
    <row r="2015" spans="1:23" hidden="1" x14ac:dyDescent="0.35">
      <c r="A2015" s="6" t="s">
        <v>89</v>
      </c>
      <c r="B2015" s="2" t="s">
        <v>149</v>
      </c>
      <c r="C2015" s="2" t="s">
        <v>109</v>
      </c>
      <c r="D2015" s="2">
        <f t="shared" si="498"/>
        <v>1</v>
      </c>
      <c r="E2015" s="2">
        <f t="shared" ca="1" si="508"/>
        <v>3.9</v>
      </c>
      <c r="F2015" s="2">
        <f t="shared" ca="1" si="509"/>
        <v>104</v>
      </c>
      <c r="G2015" s="2">
        <f t="shared" ca="1" si="510"/>
        <v>52</v>
      </c>
      <c r="H2015" s="2">
        <f t="shared" ca="1" si="511"/>
        <v>3.7</v>
      </c>
      <c r="I2015" s="2">
        <f t="shared" ca="1" si="512"/>
        <v>8</v>
      </c>
      <c r="J2015" s="2">
        <f t="shared" ca="1" si="501"/>
        <v>5.85</v>
      </c>
      <c r="K2015" s="2">
        <f t="shared" ca="1" si="502"/>
        <v>1.04</v>
      </c>
      <c r="L2015" s="2">
        <f t="shared" ca="1" si="503"/>
        <v>0.78</v>
      </c>
      <c r="M2015" s="2">
        <f t="shared" ca="1" si="504"/>
        <v>0.18500000000000003</v>
      </c>
      <c r="N2015" s="14">
        <f t="shared" ca="1" si="505"/>
        <v>0.24</v>
      </c>
      <c r="O2015" s="2">
        <f t="shared" ca="1" si="506"/>
        <v>2.2450000000000001</v>
      </c>
      <c r="P2015" s="14">
        <f t="shared" ca="1" si="497"/>
        <v>0.62780269058295968</v>
      </c>
      <c r="Q2015" s="2">
        <f t="shared" ca="1" si="507"/>
        <v>34.529147982062781</v>
      </c>
      <c r="R2015" s="2">
        <f t="shared" ca="1" si="499"/>
        <v>36.774147982062779</v>
      </c>
      <c r="S2015" s="2">
        <v>0</v>
      </c>
      <c r="T2015" s="2">
        <v>0</v>
      </c>
      <c r="U2015" s="2">
        <v>0</v>
      </c>
      <c r="V2015" s="2">
        <v>0</v>
      </c>
      <c r="W2015" s="2">
        <f t="shared" ca="1" si="500"/>
        <v>42.62414798206278</v>
      </c>
    </row>
    <row r="2016" spans="1:23" hidden="1" x14ac:dyDescent="0.35">
      <c r="A2016" s="6" t="s">
        <v>90</v>
      </c>
      <c r="B2016" s="2" t="s">
        <v>149</v>
      </c>
      <c r="C2016" s="2" t="s">
        <v>109</v>
      </c>
      <c r="D2016" s="2">
        <f t="shared" si="498"/>
        <v>1</v>
      </c>
      <c r="E2016" s="2">
        <f t="shared" ca="1" si="508"/>
        <v>4.4000000000000004</v>
      </c>
      <c r="F2016" s="2">
        <f t="shared" ca="1" si="509"/>
        <v>99</v>
      </c>
      <c r="G2016" s="2">
        <f t="shared" ca="1" si="510"/>
        <v>55</v>
      </c>
      <c r="H2016" s="2">
        <f t="shared" ca="1" si="511"/>
        <v>4</v>
      </c>
      <c r="I2016" s="2">
        <f t="shared" ca="1" si="512"/>
        <v>4</v>
      </c>
      <c r="J2016" s="2">
        <f t="shared" ca="1" si="501"/>
        <v>6.6000000000000005</v>
      </c>
      <c r="K2016" s="2">
        <f t="shared" ca="1" si="502"/>
        <v>0.99</v>
      </c>
      <c r="L2016" s="2">
        <f t="shared" ca="1" si="503"/>
        <v>0.82499999999999996</v>
      </c>
      <c r="M2016" s="2">
        <f t="shared" ca="1" si="504"/>
        <v>0.2</v>
      </c>
      <c r="N2016" s="14">
        <f t="shared" ca="1" si="505"/>
        <v>0.12</v>
      </c>
      <c r="O2016" s="2">
        <f t="shared" ca="1" si="506"/>
        <v>2.1350000000000002</v>
      </c>
      <c r="P2016" s="14">
        <f t="shared" ca="1" si="497"/>
        <v>0.69306930693069302</v>
      </c>
      <c r="Q2016" s="2">
        <f t="shared" ca="1" si="507"/>
        <v>38.118811881188115</v>
      </c>
      <c r="R2016" s="2">
        <f t="shared" ca="1" si="499"/>
        <v>40.253811881188113</v>
      </c>
      <c r="S2016" s="2">
        <v>0</v>
      </c>
      <c r="T2016" s="2">
        <v>0</v>
      </c>
      <c r="U2016" s="2">
        <v>0</v>
      </c>
      <c r="V2016" s="2">
        <v>0</v>
      </c>
      <c r="W2016" s="2">
        <f t="shared" ca="1" si="500"/>
        <v>46.853811881188115</v>
      </c>
    </row>
    <row r="2017" spans="1:23" hidden="1" x14ac:dyDescent="0.35">
      <c r="A2017" s="6" t="s">
        <v>91</v>
      </c>
      <c r="B2017" s="2" t="s">
        <v>149</v>
      </c>
      <c r="C2017" s="2" t="s">
        <v>109</v>
      </c>
      <c r="D2017" s="2">
        <f t="shared" si="498"/>
        <v>1</v>
      </c>
      <c r="E2017" s="2">
        <f t="shared" ca="1" si="508"/>
        <v>3.8</v>
      </c>
      <c r="F2017" s="2">
        <f t="shared" ca="1" si="509"/>
        <v>91</v>
      </c>
      <c r="G2017" s="2">
        <f t="shared" ca="1" si="510"/>
        <v>50</v>
      </c>
      <c r="H2017" s="2">
        <f t="shared" ca="1" si="511"/>
        <v>4.5</v>
      </c>
      <c r="I2017" s="2">
        <f t="shared" ca="1" si="512"/>
        <v>4</v>
      </c>
      <c r="J2017" s="2">
        <f t="shared" ca="1" si="501"/>
        <v>5.6999999999999993</v>
      </c>
      <c r="K2017" s="2">
        <f t="shared" ca="1" si="502"/>
        <v>0.91</v>
      </c>
      <c r="L2017" s="2">
        <f t="shared" ca="1" si="503"/>
        <v>0.75</v>
      </c>
      <c r="M2017" s="2">
        <f t="shared" ca="1" si="504"/>
        <v>0.22500000000000001</v>
      </c>
      <c r="N2017" s="14">
        <f t="shared" ca="1" si="505"/>
        <v>0.12</v>
      </c>
      <c r="O2017" s="2">
        <f t="shared" ca="1" si="506"/>
        <v>2.0050000000000003</v>
      </c>
      <c r="P2017" s="14">
        <f t="shared" ca="1" si="497"/>
        <v>0.89743589743589747</v>
      </c>
      <c r="Q2017" s="2">
        <f t="shared" ca="1" si="507"/>
        <v>49.358974358974358</v>
      </c>
      <c r="R2017" s="2">
        <f t="shared" ca="1" si="499"/>
        <v>51.36397435897436</v>
      </c>
      <c r="S2017" s="2">
        <v>0</v>
      </c>
      <c r="T2017" s="2">
        <v>0</v>
      </c>
      <c r="U2017" s="2">
        <v>0</v>
      </c>
      <c r="V2017" s="2">
        <v>0</v>
      </c>
      <c r="W2017" s="2">
        <f t="shared" ca="1" si="500"/>
        <v>57.063974358974363</v>
      </c>
    </row>
    <row r="2018" spans="1:23" hidden="1" x14ac:dyDescent="0.35">
      <c r="A2018" s="6" t="s">
        <v>92</v>
      </c>
      <c r="B2018" s="2" t="s">
        <v>149</v>
      </c>
      <c r="C2018" s="2" t="s">
        <v>109</v>
      </c>
      <c r="D2018" s="2">
        <f t="shared" si="498"/>
        <v>1</v>
      </c>
      <c r="E2018" s="2">
        <f t="shared" ca="1" si="508"/>
        <v>4.2</v>
      </c>
      <c r="F2018" s="2">
        <f t="shared" ca="1" si="509"/>
        <v>106</v>
      </c>
      <c r="G2018" s="2">
        <f t="shared" ca="1" si="510"/>
        <v>46</v>
      </c>
      <c r="H2018" s="2">
        <f t="shared" ca="1" si="511"/>
        <v>3.7</v>
      </c>
      <c r="I2018" s="2">
        <f t="shared" ca="1" si="512"/>
        <v>6</v>
      </c>
      <c r="J2018" s="2">
        <f t="shared" ca="1" si="501"/>
        <v>6.3000000000000007</v>
      </c>
      <c r="K2018" s="2">
        <f t="shared" ca="1" si="502"/>
        <v>1.06</v>
      </c>
      <c r="L2018" s="2">
        <f t="shared" ca="1" si="503"/>
        <v>0.69</v>
      </c>
      <c r="M2018" s="2">
        <f t="shared" ca="1" si="504"/>
        <v>0.18500000000000003</v>
      </c>
      <c r="N2018" s="14">
        <f t="shared" ca="1" si="505"/>
        <v>0.12</v>
      </c>
      <c r="O2018" s="2">
        <f t="shared" ca="1" si="506"/>
        <v>2.0550000000000002</v>
      </c>
      <c r="P2018" s="14">
        <f t="shared" ca="1" si="497"/>
        <v>0.5714285714285714</v>
      </c>
      <c r="Q2018" s="2">
        <f t="shared" ca="1" si="507"/>
        <v>31.428571428571427</v>
      </c>
      <c r="R2018" s="2">
        <f t="shared" ca="1" si="499"/>
        <v>33.48357142857143</v>
      </c>
      <c r="S2018" s="2">
        <v>0</v>
      </c>
      <c r="T2018" s="2">
        <v>0</v>
      </c>
      <c r="U2018" s="2">
        <v>0</v>
      </c>
      <c r="V2018" s="2">
        <v>0</v>
      </c>
      <c r="W2018" s="2">
        <f t="shared" ca="1" si="500"/>
        <v>39.783571428571435</v>
      </c>
    </row>
    <row r="2019" spans="1:23" hidden="1" x14ac:dyDescent="0.35">
      <c r="A2019" s="6" t="s">
        <v>93</v>
      </c>
      <c r="B2019" s="2" t="s">
        <v>149</v>
      </c>
      <c r="C2019" s="2" t="s">
        <v>109</v>
      </c>
      <c r="D2019" s="2">
        <f t="shared" si="498"/>
        <v>1</v>
      </c>
      <c r="E2019" s="2">
        <f t="shared" ca="1" si="508"/>
        <v>4.4000000000000004</v>
      </c>
      <c r="F2019" s="2">
        <f t="shared" ca="1" si="509"/>
        <v>90</v>
      </c>
      <c r="G2019" s="2">
        <f t="shared" ca="1" si="510"/>
        <v>53</v>
      </c>
      <c r="H2019" s="2">
        <f t="shared" ca="1" si="511"/>
        <v>3.6</v>
      </c>
      <c r="I2019" s="2">
        <f t="shared" ca="1" si="512"/>
        <v>8</v>
      </c>
      <c r="J2019" s="2">
        <f t="shared" ca="1" si="501"/>
        <v>6.6000000000000005</v>
      </c>
      <c r="K2019" s="2">
        <f t="shared" ca="1" si="502"/>
        <v>0.9</v>
      </c>
      <c r="L2019" s="2">
        <f t="shared" ca="1" si="503"/>
        <v>0.79499999999999993</v>
      </c>
      <c r="M2019" s="2">
        <f t="shared" ca="1" si="504"/>
        <v>0.18000000000000002</v>
      </c>
      <c r="N2019" s="14">
        <f t="shared" ca="1" si="505"/>
        <v>0.32</v>
      </c>
      <c r="O2019" s="2">
        <f t="shared" ca="1" si="506"/>
        <v>2.1949999999999998</v>
      </c>
      <c r="P2019" s="14">
        <f t="shared" ca="1" si="497"/>
        <v>0.79545454545454541</v>
      </c>
      <c r="Q2019" s="2">
        <f t="shared" ca="1" si="507"/>
        <v>43.75</v>
      </c>
      <c r="R2019" s="2">
        <f t="shared" ca="1" si="499"/>
        <v>45.945</v>
      </c>
      <c r="S2019" s="2">
        <v>0</v>
      </c>
      <c r="T2019" s="2">
        <v>0</v>
      </c>
      <c r="U2019" s="2">
        <v>0</v>
      </c>
      <c r="V2019" s="2">
        <v>0</v>
      </c>
      <c r="W2019" s="2">
        <f t="shared" ca="1" si="500"/>
        <v>52.545000000000002</v>
      </c>
    </row>
    <row r="2020" spans="1:23" hidden="1" x14ac:dyDescent="0.35">
      <c r="A2020" s="6" t="s">
        <v>94</v>
      </c>
      <c r="B2020" s="2" t="s">
        <v>149</v>
      </c>
      <c r="C2020" s="2" t="s">
        <v>109</v>
      </c>
      <c r="D2020" s="2">
        <f t="shared" si="498"/>
        <v>1</v>
      </c>
      <c r="E2020" s="2">
        <f t="shared" ca="1" si="508"/>
        <v>3.6</v>
      </c>
      <c r="F2020" s="2">
        <f t="shared" ca="1" si="509"/>
        <v>95</v>
      </c>
      <c r="G2020" s="2">
        <f t="shared" ca="1" si="510"/>
        <v>52</v>
      </c>
      <c r="H2020" s="2">
        <f t="shared" ca="1" si="511"/>
        <v>3.9</v>
      </c>
      <c r="I2020" s="2">
        <f t="shared" ca="1" si="512"/>
        <v>3</v>
      </c>
      <c r="J2020" s="2">
        <f t="shared" ca="1" si="501"/>
        <v>5.4</v>
      </c>
      <c r="K2020" s="2">
        <f t="shared" ca="1" si="502"/>
        <v>0.95000000000000007</v>
      </c>
      <c r="L2020" s="2">
        <f t="shared" ca="1" si="503"/>
        <v>0.78</v>
      </c>
      <c r="M2020" s="2">
        <f t="shared" ca="1" si="504"/>
        <v>0.19500000000000001</v>
      </c>
      <c r="N2020" s="14">
        <f t="shared" ca="1" si="505"/>
        <v>0.06</v>
      </c>
      <c r="O2020" s="2">
        <f t="shared" ca="1" si="506"/>
        <v>1.9850000000000001</v>
      </c>
      <c r="P2020" s="14">
        <f t="shared" ca="1" si="497"/>
        <v>0.60085836909871249</v>
      </c>
      <c r="Q2020" s="2">
        <f t="shared" ca="1" si="507"/>
        <v>33.047210300429185</v>
      </c>
      <c r="R2020" s="2">
        <f t="shared" ca="1" si="499"/>
        <v>35.032210300429185</v>
      </c>
      <c r="S2020" s="2">
        <v>0</v>
      </c>
      <c r="T2020" s="2">
        <v>0</v>
      </c>
      <c r="U2020" s="2">
        <v>0</v>
      </c>
      <c r="V2020" s="2">
        <v>0</v>
      </c>
      <c r="W2020" s="2">
        <f t="shared" ca="1" si="500"/>
        <v>40.432210300429183</v>
      </c>
    </row>
    <row r="2021" spans="1:23" x14ac:dyDescent="0.35">
      <c r="A2021" s="6" t="s">
        <v>95</v>
      </c>
      <c r="B2021" s="2" t="s">
        <v>149</v>
      </c>
      <c r="C2021" s="2" t="s">
        <v>109</v>
      </c>
      <c r="D2021" s="2">
        <f t="shared" si="498"/>
        <v>1</v>
      </c>
      <c r="E2021" s="2">
        <f t="shared" ca="1" si="508"/>
        <v>4.5</v>
      </c>
      <c r="F2021" s="2">
        <f t="shared" ca="1" si="509"/>
        <v>90</v>
      </c>
      <c r="G2021" s="2">
        <f t="shared" ca="1" si="510"/>
        <v>56</v>
      </c>
      <c r="H2021" s="2">
        <f t="shared" ca="1" si="511"/>
        <v>4.0999999999999996</v>
      </c>
      <c r="I2021" s="2">
        <f t="shared" ca="1" si="512"/>
        <v>3</v>
      </c>
      <c r="J2021" s="2">
        <f t="shared" ca="1" si="501"/>
        <v>6.75</v>
      </c>
      <c r="K2021" s="2">
        <f t="shared" ca="1" si="502"/>
        <v>0.9</v>
      </c>
      <c r="L2021" s="2">
        <f t="shared" ca="1" si="503"/>
        <v>0.84</v>
      </c>
      <c r="M2021" s="2">
        <f t="shared" ca="1" si="504"/>
        <v>0.20499999999999999</v>
      </c>
      <c r="N2021" s="14">
        <f t="shared" ca="1" si="505"/>
        <v>0.12</v>
      </c>
      <c r="O2021" s="2">
        <f t="shared" ca="1" si="506"/>
        <v>2.0649999999999999</v>
      </c>
      <c r="P2021" s="14">
        <f t="shared" ca="1" si="497"/>
        <v>0.59322033898305082</v>
      </c>
      <c r="Q2021" s="2">
        <f t="shared" ca="1" si="507"/>
        <v>32.627118644067792</v>
      </c>
      <c r="R2021" s="2">
        <f t="shared" ca="1" si="499"/>
        <v>34.69211864406779</v>
      </c>
      <c r="S2021" s="2">
        <v>0</v>
      </c>
      <c r="T2021" s="2">
        <v>0</v>
      </c>
      <c r="U2021" s="2">
        <v>0</v>
      </c>
      <c r="V2021" s="2">
        <v>0</v>
      </c>
      <c r="W2021" s="2">
        <f t="shared" ca="1" si="500"/>
        <v>41.44211864406779</v>
      </c>
    </row>
    <row r="2022" spans="1:23" hidden="1" x14ac:dyDescent="0.35">
      <c r="A2022" s="6" t="s">
        <v>96</v>
      </c>
      <c r="B2022" s="2" t="s">
        <v>149</v>
      </c>
      <c r="C2022" s="2" t="s">
        <v>109</v>
      </c>
      <c r="D2022" s="2">
        <f t="shared" si="498"/>
        <v>1</v>
      </c>
      <c r="E2022" s="2">
        <f t="shared" ca="1" si="508"/>
        <v>3.5</v>
      </c>
      <c r="F2022" s="2">
        <f t="shared" ca="1" si="509"/>
        <v>103</v>
      </c>
      <c r="G2022" s="2">
        <f t="shared" ca="1" si="510"/>
        <v>56</v>
      </c>
      <c r="H2022" s="2">
        <f t="shared" ca="1" si="511"/>
        <v>3.7</v>
      </c>
      <c r="I2022" s="2">
        <f t="shared" ca="1" si="512"/>
        <v>7</v>
      </c>
      <c r="J2022" s="2">
        <f t="shared" ca="1" si="501"/>
        <v>5.25</v>
      </c>
      <c r="K2022" s="2">
        <f t="shared" ca="1" si="502"/>
        <v>1.03</v>
      </c>
      <c r="L2022" s="2">
        <f t="shared" ca="1" si="503"/>
        <v>0.84</v>
      </c>
      <c r="M2022" s="2">
        <f t="shared" ca="1" si="504"/>
        <v>0.18500000000000003</v>
      </c>
      <c r="N2022" s="14">
        <f t="shared" ca="1" si="505"/>
        <v>0.28000000000000003</v>
      </c>
      <c r="O2022" s="2">
        <f t="shared" ca="1" si="506"/>
        <v>2.335</v>
      </c>
      <c r="P2022" s="14">
        <f t="shared" ca="1" si="497"/>
        <v>0.60606060606060608</v>
      </c>
      <c r="Q2022" s="2">
        <f t="shared" ca="1" si="507"/>
        <v>33.333333333333336</v>
      </c>
      <c r="R2022" s="2">
        <f t="shared" ca="1" si="499"/>
        <v>35.668333333333337</v>
      </c>
      <c r="S2022" s="2">
        <v>0</v>
      </c>
      <c r="T2022" s="2">
        <v>0</v>
      </c>
      <c r="U2022" s="2">
        <v>0</v>
      </c>
      <c r="V2022" s="2">
        <v>0</v>
      </c>
      <c r="W2022" s="2">
        <f t="shared" ca="1" si="500"/>
        <v>40.918333333333337</v>
      </c>
    </row>
    <row r="2023" spans="1:23" hidden="1" x14ac:dyDescent="0.35">
      <c r="A2023" s="6" t="s">
        <v>97</v>
      </c>
      <c r="B2023" s="2" t="s">
        <v>149</v>
      </c>
      <c r="C2023" s="2" t="s">
        <v>109</v>
      </c>
      <c r="D2023" s="2">
        <f t="shared" si="498"/>
        <v>1</v>
      </c>
      <c r="E2023" s="2">
        <f t="shared" ca="1" si="508"/>
        <v>4.3</v>
      </c>
      <c r="F2023" s="2">
        <f t="shared" ca="1" si="509"/>
        <v>109</v>
      </c>
      <c r="G2023" s="2">
        <f t="shared" ca="1" si="510"/>
        <v>50</v>
      </c>
      <c r="H2023" s="2">
        <f t="shared" ca="1" si="511"/>
        <v>3.5</v>
      </c>
      <c r="I2023" s="2">
        <f t="shared" ca="1" si="512"/>
        <v>5</v>
      </c>
      <c r="J2023" s="2">
        <f t="shared" ca="1" si="501"/>
        <v>6.4499999999999993</v>
      </c>
      <c r="K2023" s="2">
        <f t="shared" ca="1" si="502"/>
        <v>1.0900000000000001</v>
      </c>
      <c r="L2023" s="2">
        <f t="shared" ca="1" si="503"/>
        <v>0.75</v>
      </c>
      <c r="M2023" s="2">
        <f t="shared" ca="1" si="504"/>
        <v>0.17500000000000002</v>
      </c>
      <c r="N2023" s="14">
        <f t="shared" ca="1" si="505"/>
        <v>0.2</v>
      </c>
      <c r="O2023" s="2">
        <f t="shared" ca="1" si="506"/>
        <v>2.2150000000000003</v>
      </c>
      <c r="P2023" s="14">
        <f t="shared" ca="1" si="497"/>
        <v>0.88050314465408808</v>
      </c>
      <c r="Q2023" s="2">
        <f t="shared" ca="1" si="507"/>
        <v>48.427672955974842</v>
      </c>
      <c r="R2023" s="2">
        <f t="shared" ca="1" si="499"/>
        <v>50.642672955974845</v>
      </c>
      <c r="S2023" s="2">
        <v>0</v>
      </c>
      <c r="T2023" s="2">
        <v>0</v>
      </c>
      <c r="U2023" s="2">
        <v>0</v>
      </c>
      <c r="V2023" s="2">
        <v>0</v>
      </c>
      <c r="W2023" s="2">
        <f t="shared" ca="1" si="500"/>
        <v>57.092672955974848</v>
      </c>
    </row>
    <row r="2024" spans="1:23" hidden="1" x14ac:dyDescent="0.35">
      <c r="A2024" s="6" t="s">
        <v>74</v>
      </c>
      <c r="B2024" s="2" t="s">
        <v>150</v>
      </c>
      <c r="C2024" s="2" t="s">
        <v>109</v>
      </c>
      <c r="D2024" s="2">
        <v>2</v>
      </c>
      <c r="E2024" s="2">
        <f t="shared" ca="1" si="508"/>
        <v>8.8000000000000007</v>
      </c>
      <c r="F2024" s="2">
        <f t="shared" ca="1" si="509"/>
        <v>188</v>
      </c>
      <c r="G2024" s="2">
        <f t="shared" ca="1" si="510"/>
        <v>90</v>
      </c>
      <c r="H2024" s="2">
        <f t="shared" ca="1" si="511"/>
        <v>8.6</v>
      </c>
      <c r="I2024" s="2">
        <f t="shared" ca="1" si="512"/>
        <v>10</v>
      </c>
      <c r="J2024" s="2">
        <f t="shared" ca="1" si="501"/>
        <v>13.200000000000001</v>
      </c>
      <c r="K2024" s="2">
        <f t="shared" ca="1" si="502"/>
        <v>1.8800000000000001</v>
      </c>
      <c r="L2024" s="2">
        <f t="shared" ca="1" si="503"/>
        <v>1.3499999999999999</v>
      </c>
      <c r="M2024" s="2">
        <f t="shared" ca="1" si="504"/>
        <v>0.43</v>
      </c>
      <c r="N2024" s="14">
        <f t="shared" ca="1" si="505"/>
        <v>0.3</v>
      </c>
      <c r="O2024" s="2">
        <f t="shared" ca="1" si="506"/>
        <v>3.96</v>
      </c>
      <c r="P2024" s="14">
        <f t="shared" ca="1" si="497"/>
        <v>1.8666666666666667</v>
      </c>
      <c r="Q2024" s="2">
        <f t="shared" ca="1" si="507"/>
        <v>102.66666666666667</v>
      </c>
      <c r="R2024" s="2">
        <f t="shared" ca="1" si="499"/>
        <v>106.62666666666667</v>
      </c>
      <c r="S2024" s="2">
        <v>0</v>
      </c>
      <c r="T2024" s="2">
        <v>0</v>
      </c>
      <c r="U2024" s="2">
        <v>0</v>
      </c>
      <c r="V2024" s="2">
        <v>0</v>
      </c>
      <c r="W2024" s="2">
        <f t="shared" ca="1" si="500"/>
        <v>119.82666666666667</v>
      </c>
    </row>
    <row r="2025" spans="1:23" hidden="1" x14ac:dyDescent="0.35">
      <c r="A2025" s="6" t="s">
        <v>75</v>
      </c>
      <c r="B2025" s="2" t="s">
        <v>150</v>
      </c>
      <c r="C2025" s="2" t="s">
        <v>109</v>
      </c>
      <c r="D2025" s="2">
        <f t="shared" ref="D2025:D2071" si="513">D2024</f>
        <v>2</v>
      </c>
      <c r="E2025" s="2">
        <f t="shared" ca="1" si="508"/>
        <v>8.6</v>
      </c>
      <c r="F2025" s="2">
        <f t="shared" ca="1" si="509"/>
        <v>182</v>
      </c>
      <c r="G2025" s="2">
        <f t="shared" ca="1" si="510"/>
        <v>118</v>
      </c>
      <c r="H2025" s="2">
        <f t="shared" ca="1" si="511"/>
        <v>8.1999999999999993</v>
      </c>
      <c r="I2025" s="2">
        <f t="shared" ca="1" si="512"/>
        <v>10</v>
      </c>
      <c r="J2025" s="2">
        <f t="shared" ca="1" si="501"/>
        <v>12.899999999999999</v>
      </c>
      <c r="K2025" s="2">
        <f t="shared" ca="1" si="502"/>
        <v>1.82</v>
      </c>
      <c r="L2025" s="2">
        <f t="shared" ca="1" si="503"/>
        <v>1.77</v>
      </c>
      <c r="M2025" s="2">
        <f t="shared" ca="1" si="504"/>
        <v>0.41</v>
      </c>
      <c r="N2025" s="14">
        <f t="shared" ca="1" si="505"/>
        <v>0.5</v>
      </c>
      <c r="O2025" s="2">
        <f t="shared" ca="1" si="506"/>
        <v>4.5</v>
      </c>
      <c r="P2025" s="14">
        <f t="shared" ca="1" si="497"/>
        <v>1.2173913043478262</v>
      </c>
      <c r="Q2025" s="2">
        <f t="shared" ca="1" si="507"/>
        <v>66.956521739130437</v>
      </c>
      <c r="R2025" s="2">
        <f t="shared" ca="1" si="499"/>
        <v>71.456521739130437</v>
      </c>
      <c r="S2025" s="2">
        <v>0</v>
      </c>
      <c r="T2025" s="2">
        <v>0</v>
      </c>
      <c r="U2025" s="2">
        <v>0</v>
      </c>
      <c r="V2025" s="2">
        <v>0</v>
      </c>
      <c r="W2025" s="2">
        <f t="shared" ca="1" si="500"/>
        <v>84.356521739130443</v>
      </c>
    </row>
    <row r="2026" spans="1:23" hidden="1" x14ac:dyDescent="0.35">
      <c r="A2026" s="6" t="s">
        <v>76</v>
      </c>
      <c r="B2026" s="2" t="s">
        <v>150</v>
      </c>
      <c r="C2026" s="2" t="s">
        <v>109</v>
      </c>
      <c r="D2026" s="2">
        <f t="shared" si="513"/>
        <v>2</v>
      </c>
      <c r="E2026" s="2">
        <f t="shared" ca="1" si="508"/>
        <v>7.6</v>
      </c>
      <c r="F2026" s="2">
        <f t="shared" ca="1" si="509"/>
        <v>218</v>
      </c>
      <c r="G2026" s="2">
        <f t="shared" ca="1" si="510"/>
        <v>104</v>
      </c>
      <c r="H2026" s="2">
        <f t="shared" ca="1" si="511"/>
        <v>7.2</v>
      </c>
      <c r="I2026" s="2">
        <f t="shared" ca="1" si="512"/>
        <v>16</v>
      </c>
      <c r="J2026" s="2">
        <f t="shared" ca="1" si="501"/>
        <v>11.399999999999999</v>
      </c>
      <c r="K2026" s="2">
        <f t="shared" ca="1" si="502"/>
        <v>2.1800000000000002</v>
      </c>
      <c r="L2026" s="2">
        <f t="shared" ca="1" si="503"/>
        <v>1.56</v>
      </c>
      <c r="M2026" s="2">
        <f t="shared" ca="1" si="504"/>
        <v>0.36000000000000004</v>
      </c>
      <c r="N2026" s="14">
        <f t="shared" ca="1" si="505"/>
        <v>0.48</v>
      </c>
      <c r="O2026" s="2">
        <f t="shared" ca="1" si="506"/>
        <v>4.58</v>
      </c>
      <c r="P2026" s="14">
        <f t="shared" ca="1" si="497"/>
        <v>1.1965811965811965</v>
      </c>
      <c r="Q2026" s="2">
        <f t="shared" ca="1" si="507"/>
        <v>65.811965811965806</v>
      </c>
      <c r="R2026" s="2">
        <f t="shared" ca="1" si="499"/>
        <v>70.391965811965804</v>
      </c>
      <c r="S2026" s="2">
        <v>0</v>
      </c>
      <c r="T2026" s="2">
        <v>0</v>
      </c>
      <c r="U2026" s="2">
        <v>0</v>
      </c>
      <c r="V2026" s="2">
        <v>0</v>
      </c>
      <c r="W2026" s="2">
        <f t="shared" ca="1" si="500"/>
        <v>81.79196581196581</v>
      </c>
    </row>
    <row r="2027" spans="1:23" hidden="1" x14ac:dyDescent="0.35">
      <c r="A2027" s="6" t="s">
        <v>77</v>
      </c>
      <c r="B2027" s="2" t="s">
        <v>150</v>
      </c>
      <c r="C2027" s="2" t="s">
        <v>109</v>
      </c>
      <c r="D2027" s="2">
        <f t="shared" si="513"/>
        <v>2</v>
      </c>
      <c r="E2027" s="2">
        <f t="shared" ca="1" si="508"/>
        <v>7.8</v>
      </c>
      <c r="F2027" s="2">
        <f t="shared" ca="1" si="509"/>
        <v>214</v>
      </c>
      <c r="G2027" s="2">
        <f t="shared" ca="1" si="510"/>
        <v>112</v>
      </c>
      <c r="H2027" s="2">
        <f t="shared" ca="1" si="511"/>
        <v>8.4</v>
      </c>
      <c r="I2027" s="2">
        <f t="shared" ca="1" si="512"/>
        <v>14</v>
      </c>
      <c r="J2027" s="2">
        <f t="shared" ca="1" si="501"/>
        <v>11.7</v>
      </c>
      <c r="K2027" s="2">
        <f t="shared" ca="1" si="502"/>
        <v>2.14</v>
      </c>
      <c r="L2027" s="2">
        <f t="shared" ca="1" si="503"/>
        <v>1.68</v>
      </c>
      <c r="M2027" s="2">
        <f t="shared" ca="1" si="504"/>
        <v>0.42000000000000004</v>
      </c>
      <c r="N2027" s="14">
        <f t="shared" ca="1" si="505"/>
        <v>0.28000000000000003</v>
      </c>
      <c r="O2027" s="2">
        <f t="shared" ca="1" si="506"/>
        <v>4.5200000000000005</v>
      </c>
      <c r="P2027" s="14">
        <f t="shared" ca="1" si="497"/>
        <v>1.3592233009708738</v>
      </c>
      <c r="Q2027" s="2">
        <f t="shared" ca="1" si="507"/>
        <v>74.757281553398059</v>
      </c>
      <c r="R2027" s="2">
        <f t="shared" ca="1" si="499"/>
        <v>79.277281553398055</v>
      </c>
      <c r="S2027" s="2">
        <v>0</v>
      </c>
      <c r="T2027" s="2">
        <v>0</v>
      </c>
      <c r="U2027" s="2">
        <v>0</v>
      </c>
      <c r="V2027" s="2">
        <v>0</v>
      </c>
      <c r="W2027" s="2">
        <f t="shared" ca="1" si="500"/>
        <v>90.977281553398058</v>
      </c>
    </row>
    <row r="2028" spans="1:23" hidden="1" x14ac:dyDescent="0.35">
      <c r="A2028" s="6" t="s">
        <v>78</v>
      </c>
      <c r="B2028" s="2" t="s">
        <v>150</v>
      </c>
      <c r="C2028" s="2" t="s">
        <v>109</v>
      </c>
      <c r="D2028" s="2">
        <f t="shared" si="513"/>
        <v>2</v>
      </c>
      <c r="E2028" s="2">
        <f t="shared" ca="1" si="508"/>
        <v>8.6</v>
      </c>
      <c r="F2028" s="2">
        <f t="shared" ca="1" si="509"/>
        <v>194</v>
      </c>
      <c r="G2028" s="2">
        <f t="shared" ca="1" si="510"/>
        <v>104</v>
      </c>
      <c r="H2028" s="2">
        <f t="shared" ca="1" si="511"/>
        <v>8.8000000000000007</v>
      </c>
      <c r="I2028" s="2">
        <f t="shared" ca="1" si="512"/>
        <v>4</v>
      </c>
      <c r="J2028" s="2">
        <f t="shared" ca="1" si="501"/>
        <v>12.899999999999999</v>
      </c>
      <c r="K2028" s="2">
        <f t="shared" ca="1" si="502"/>
        <v>1.94</v>
      </c>
      <c r="L2028" s="2">
        <f t="shared" ca="1" si="503"/>
        <v>1.56</v>
      </c>
      <c r="M2028" s="2">
        <f t="shared" ca="1" si="504"/>
        <v>0.44000000000000006</v>
      </c>
      <c r="N2028" s="14">
        <f t="shared" ca="1" si="505"/>
        <v>0.08</v>
      </c>
      <c r="O2028" s="2">
        <f t="shared" ca="1" si="506"/>
        <v>4.0199999999999996</v>
      </c>
      <c r="P2028" s="14">
        <f t="shared" ca="1" si="497"/>
        <v>1.8064516129032258</v>
      </c>
      <c r="Q2028" s="2">
        <f t="shared" ca="1" si="507"/>
        <v>99.354838709677423</v>
      </c>
      <c r="R2028" s="2">
        <f t="shared" ca="1" si="499"/>
        <v>103.37483870967742</v>
      </c>
      <c r="S2028" s="2">
        <v>0</v>
      </c>
      <c r="T2028" s="2">
        <v>0</v>
      </c>
      <c r="U2028" s="2">
        <v>0</v>
      </c>
      <c r="V2028" s="2">
        <v>0</v>
      </c>
      <c r="W2028" s="2">
        <f t="shared" ca="1" si="500"/>
        <v>116.27483870967743</v>
      </c>
    </row>
    <row r="2029" spans="1:23" hidden="1" x14ac:dyDescent="0.35">
      <c r="A2029" s="6" t="s">
        <v>79</v>
      </c>
      <c r="B2029" s="2" t="s">
        <v>150</v>
      </c>
      <c r="C2029" s="2" t="s">
        <v>109</v>
      </c>
      <c r="D2029" s="2">
        <f t="shared" si="513"/>
        <v>2</v>
      </c>
      <c r="E2029" s="2">
        <f t="shared" ca="1" si="508"/>
        <v>8.6</v>
      </c>
      <c r="F2029" s="2">
        <f t="shared" ca="1" si="509"/>
        <v>186</v>
      </c>
      <c r="G2029" s="2">
        <f t="shared" ca="1" si="510"/>
        <v>96</v>
      </c>
      <c r="H2029" s="2">
        <f t="shared" ca="1" si="511"/>
        <v>8.1999999999999993</v>
      </c>
      <c r="I2029" s="2">
        <f t="shared" ca="1" si="512"/>
        <v>4</v>
      </c>
      <c r="J2029" s="2">
        <f t="shared" ca="1" si="501"/>
        <v>12.899999999999999</v>
      </c>
      <c r="K2029" s="2">
        <f t="shared" ca="1" si="502"/>
        <v>1.86</v>
      </c>
      <c r="L2029" s="2">
        <f t="shared" ca="1" si="503"/>
        <v>1.44</v>
      </c>
      <c r="M2029" s="2">
        <f t="shared" ca="1" si="504"/>
        <v>0.41</v>
      </c>
      <c r="N2029" s="14">
        <f t="shared" ca="1" si="505"/>
        <v>0.2</v>
      </c>
      <c r="O2029" s="2">
        <f t="shared" ca="1" si="506"/>
        <v>3.91</v>
      </c>
      <c r="P2029" s="14">
        <f t="shared" ca="1" si="497"/>
        <v>1.8181818181818181</v>
      </c>
      <c r="Q2029" s="2">
        <f t="shared" ca="1" si="507"/>
        <v>100</v>
      </c>
      <c r="R2029" s="2">
        <f t="shared" ca="1" si="499"/>
        <v>103.91</v>
      </c>
      <c r="S2029" s="2">
        <v>0</v>
      </c>
      <c r="T2029" s="2">
        <v>0</v>
      </c>
      <c r="U2029" s="2">
        <v>0</v>
      </c>
      <c r="V2029" s="2">
        <v>0</v>
      </c>
      <c r="W2029" s="2">
        <f t="shared" ca="1" si="500"/>
        <v>116.81</v>
      </c>
    </row>
    <row r="2030" spans="1:23" hidden="1" x14ac:dyDescent="0.35">
      <c r="A2030" s="6" t="s">
        <v>80</v>
      </c>
      <c r="B2030" s="2" t="s">
        <v>150</v>
      </c>
      <c r="C2030" s="2" t="s">
        <v>109</v>
      </c>
      <c r="D2030" s="2">
        <f t="shared" si="513"/>
        <v>2</v>
      </c>
      <c r="E2030" s="2">
        <f t="shared" ca="1" si="508"/>
        <v>7.4</v>
      </c>
      <c r="F2030" s="2">
        <f t="shared" ca="1" si="509"/>
        <v>200</v>
      </c>
      <c r="G2030" s="2">
        <f t="shared" ca="1" si="510"/>
        <v>102</v>
      </c>
      <c r="H2030" s="2">
        <f t="shared" ca="1" si="511"/>
        <v>8.6</v>
      </c>
      <c r="I2030" s="2">
        <f t="shared" ca="1" si="512"/>
        <v>4</v>
      </c>
      <c r="J2030" s="2">
        <f t="shared" ca="1" si="501"/>
        <v>11.100000000000001</v>
      </c>
      <c r="K2030" s="2">
        <f t="shared" ca="1" si="502"/>
        <v>2</v>
      </c>
      <c r="L2030" s="2">
        <f t="shared" ca="1" si="503"/>
        <v>1.53</v>
      </c>
      <c r="M2030" s="2">
        <f t="shared" ca="1" si="504"/>
        <v>0.43</v>
      </c>
      <c r="N2030" s="14">
        <f t="shared" ca="1" si="505"/>
        <v>0.2</v>
      </c>
      <c r="O2030" s="2">
        <f t="shared" ca="1" si="506"/>
        <v>4.16</v>
      </c>
      <c r="P2030" s="14">
        <f t="shared" ca="1" si="497"/>
        <v>1.4</v>
      </c>
      <c r="Q2030" s="2">
        <f t="shared" ca="1" si="507"/>
        <v>77</v>
      </c>
      <c r="R2030" s="2">
        <f t="shared" ca="1" si="499"/>
        <v>81.16</v>
      </c>
      <c r="S2030" s="2">
        <v>0</v>
      </c>
      <c r="T2030" s="2">
        <v>0</v>
      </c>
      <c r="U2030" s="2">
        <v>0</v>
      </c>
      <c r="V2030" s="2">
        <v>0</v>
      </c>
      <c r="W2030" s="2">
        <f t="shared" ca="1" si="500"/>
        <v>92.259999999999991</v>
      </c>
    </row>
    <row r="2031" spans="1:23" hidden="1" x14ac:dyDescent="0.35">
      <c r="A2031" s="6" t="s">
        <v>81</v>
      </c>
      <c r="B2031" s="2" t="s">
        <v>150</v>
      </c>
      <c r="C2031" s="2" t="s">
        <v>109</v>
      </c>
      <c r="D2031" s="2">
        <f t="shared" si="513"/>
        <v>2</v>
      </c>
      <c r="E2031" s="2">
        <f t="shared" ca="1" si="508"/>
        <v>9</v>
      </c>
      <c r="F2031" s="2">
        <f t="shared" ca="1" si="509"/>
        <v>206</v>
      </c>
      <c r="G2031" s="2">
        <f t="shared" ca="1" si="510"/>
        <v>120</v>
      </c>
      <c r="H2031" s="2">
        <f t="shared" ca="1" si="511"/>
        <v>8.4</v>
      </c>
      <c r="I2031" s="2">
        <f t="shared" ca="1" si="512"/>
        <v>8</v>
      </c>
      <c r="J2031" s="2">
        <f t="shared" ca="1" si="501"/>
        <v>13.5</v>
      </c>
      <c r="K2031" s="2">
        <f t="shared" ca="1" si="502"/>
        <v>2.06</v>
      </c>
      <c r="L2031" s="2">
        <f t="shared" ca="1" si="503"/>
        <v>1.7999999999999998</v>
      </c>
      <c r="M2031" s="2">
        <f t="shared" ca="1" si="504"/>
        <v>0.42000000000000004</v>
      </c>
      <c r="N2031" s="14">
        <f t="shared" ca="1" si="505"/>
        <v>0.4</v>
      </c>
      <c r="O2031" s="2">
        <f t="shared" ca="1" si="506"/>
        <v>4.6800000000000006</v>
      </c>
      <c r="P2031" s="14">
        <f t="shared" ca="1" si="497"/>
        <v>1.5819209039548023</v>
      </c>
      <c r="Q2031" s="2">
        <f t="shared" ca="1" si="507"/>
        <v>87.005649717514132</v>
      </c>
      <c r="R2031" s="2">
        <f t="shared" ca="1" si="499"/>
        <v>91.685649717514139</v>
      </c>
      <c r="S2031" s="2">
        <v>0</v>
      </c>
      <c r="T2031" s="2">
        <v>0</v>
      </c>
      <c r="U2031" s="2">
        <v>0</v>
      </c>
      <c r="V2031" s="2">
        <v>0</v>
      </c>
      <c r="W2031" s="2">
        <f t="shared" ca="1" si="500"/>
        <v>105.18564971751414</v>
      </c>
    </row>
    <row r="2032" spans="1:23" hidden="1" x14ac:dyDescent="0.35">
      <c r="A2032" s="6" t="s">
        <v>82</v>
      </c>
      <c r="B2032" s="2" t="s">
        <v>150</v>
      </c>
      <c r="C2032" s="2" t="s">
        <v>109</v>
      </c>
      <c r="D2032" s="2">
        <f t="shared" si="513"/>
        <v>2</v>
      </c>
      <c r="E2032" s="2">
        <f t="shared" ca="1" si="508"/>
        <v>7.6</v>
      </c>
      <c r="F2032" s="2">
        <f t="shared" ca="1" si="509"/>
        <v>190</v>
      </c>
      <c r="G2032" s="2">
        <f t="shared" ca="1" si="510"/>
        <v>90</v>
      </c>
      <c r="H2032" s="2">
        <f t="shared" ca="1" si="511"/>
        <v>7.4</v>
      </c>
      <c r="I2032" s="2">
        <f t="shared" ca="1" si="512"/>
        <v>6</v>
      </c>
      <c r="J2032" s="2">
        <f t="shared" ca="1" si="501"/>
        <v>11.399999999999999</v>
      </c>
      <c r="K2032" s="2">
        <f t="shared" ca="1" si="502"/>
        <v>1.9000000000000001</v>
      </c>
      <c r="L2032" s="2">
        <f t="shared" ca="1" si="503"/>
        <v>1.3499999999999999</v>
      </c>
      <c r="M2032" s="2">
        <f t="shared" ca="1" si="504"/>
        <v>0.37000000000000005</v>
      </c>
      <c r="N2032" s="14">
        <f t="shared" ca="1" si="505"/>
        <v>0.18</v>
      </c>
      <c r="O2032" s="2">
        <f t="shared" ca="1" si="506"/>
        <v>3.8000000000000003</v>
      </c>
      <c r="P2032" s="14">
        <f t="shared" ca="1" si="497"/>
        <v>1.1428571428571428</v>
      </c>
      <c r="Q2032" s="2">
        <f t="shared" ca="1" si="507"/>
        <v>62.857142857142854</v>
      </c>
      <c r="R2032" s="2">
        <f t="shared" ca="1" si="499"/>
        <v>66.657142857142858</v>
      </c>
      <c r="S2032" s="2">
        <v>0</v>
      </c>
      <c r="T2032" s="2">
        <v>0</v>
      </c>
      <c r="U2032" s="2">
        <v>0</v>
      </c>
      <c r="V2032" s="2">
        <v>0</v>
      </c>
      <c r="W2032" s="2">
        <f t="shared" ca="1" si="500"/>
        <v>78.05714285714285</v>
      </c>
    </row>
    <row r="2033" spans="1:23" hidden="1" x14ac:dyDescent="0.35">
      <c r="A2033" s="6" t="s">
        <v>83</v>
      </c>
      <c r="B2033" s="2" t="s">
        <v>150</v>
      </c>
      <c r="C2033" s="2" t="s">
        <v>109</v>
      </c>
      <c r="D2033" s="2">
        <f t="shared" si="513"/>
        <v>2</v>
      </c>
      <c r="E2033" s="2">
        <f t="shared" ca="1" si="508"/>
        <v>7.8</v>
      </c>
      <c r="F2033" s="2">
        <f t="shared" ca="1" si="509"/>
        <v>200</v>
      </c>
      <c r="G2033" s="2">
        <f t="shared" ca="1" si="510"/>
        <v>116</v>
      </c>
      <c r="H2033" s="2">
        <f t="shared" ca="1" si="511"/>
        <v>7.8</v>
      </c>
      <c r="I2033" s="2">
        <f t="shared" ca="1" si="512"/>
        <v>14</v>
      </c>
      <c r="J2033" s="2">
        <f t="shared" ca="1" si="501"/>
        <v>11.7</v>
      </c>
      <c r="K2033" s="2">
        <f t="shared" ca="1" si="502"/>
        <v>2</v>
      </c>
      <c r="L2033" s="2">
        <f t="shared" ca="1" si="503"/>
        <v>1.74</v>
      </c>
      <c r="M2033" s="2">
        <f t="shared" ca="1" si="504"/>
        <v>0.39</v>
      </c>
      <c r="N2033" s="14">
        <f t="shared" ca="1" si="505"/>
        <v>0.56000000000000005</v>
      </c>
      <c r="O2033" s="2">
        <f t="shared" ca="1" si="506"/>
        <v>4.6899999999999995</v>
      </c>
      <c r="P2033" s="14">
        <f t="shared" ca="1" si="497"/>
        <v>1.1475409836065573</v>
      </c>
      <c r="Q2033" s="2">
        <f t="shared" ca="1" si="507"/>
        <v>63.114754098360649</v>
      </c>
      <c r="R2033" s="2">
        <f t="shared" ca="1" si="499"/>
        <v>67.804754098360647</v>
      </c>
      <c r="S2033" s="2">
        <v>0</v>
      </c>
      <c r="T2033" s="2">
        <v>0</v>
      </c>
      <c r="U2033" s="2">
        <v>0</v>
      </c>
      <c r="V2033" s="2">
        <v>0</v>
      </c>
      <c r="W2033" s="2">
        <f t="shared" ca="1" si="500"/>
        <v>79.50475409836065</v>
      </c>
    </row>
    <row r="2034" spans="1:23" hidden="1" x14ac:dyDescent="0.35">
      <c r="A2034" s="6" t="s">
        <v>84</v>
      </c>
      <c r="B2034" s="2" t="s">
        <v>150</v>
      </c>
      <c r="C2034" s="2" t="s">
        <v>109</v>
      </c>
      <c r="D2034" s="2">
        <f t="shared" si="513"/>
        <v>2</v>
      </c>
      <c r="E2034" s="2">
        <f t="shared" ca="1" si="508"/>
        <v>7</v>
      </c>
      <c r="F2034" s="2">
        <f t="shared" ca="1" si="509"/>
        <v>182</v>
      </c>
      <c r="G2034" s="2">
        <f t="shared" ca="1" si="510"/>
        <v>98</v>
      </c>
      <c r="H2034" s="2">
        <f t="shared" ca="1" si="511"/>
        <v>7.4</v>
      </c>
      <c r="I2034" s="2">
        <f t="shared" ca="1" si="512"/>
        <v>6</v>
      </c>
      <c r="J2034" s="2">
        <f t="shared" ca="1" si="501"/>
        <v>10.5</v>
      </c>
      <c r="K2034" s="2">
        <f t="shared" ca="1" si="502"/>
        <v>1.82</v>
      </c>
      <c r="L2034" s="2">
        <f t="shared" ca="1" si="503"/>
        <v>1.47</v>
      </c>
      <c r="M2034" s="2">
        <f t="shared" ca="1" si="504"/>
        <v>0.37000000000000005</v>
      </c>
      <c r="N2034" s="14">
        <f t="shared" ca="1" si="505"/>
        <v>0.12</v>
      </c>
      <c r="O2034" s="2">
        <f t="shared" ca="1" si="506"/>
        <v>3.7800000000000002</v>
      </c>
      <c r="P2034" s="14">
        <f t="shared" ca="1" si="497"/>
        <v>1.1570247933884297</v>
      </c>
      <c r="Q2034" s="2">
        <f t="shared" ca="1" si="507"/>
        <v>63.636363636363633</v>
      </c>
      <c r="R2034" s="2">
        <f t="shared" ca="1" si="499"/>
        <v>67.416363636363627</v>
      </c>
      <c r="S2034" s="2">
        <v>0</v>
      </c>
      <c r="T2034" s="2">
        <v>0</v>
      </c>
      <c r="U2034" s="2">
        <v>0</v>
      </c>
      <c r="V2034" s="2">
        <v>0</v>
      </c>
      <c r="W2034" s="2">
        <f t="shared" ca="1" si="500"/>
        <v>77.916363636363627</v>
      </c>
    </row>
    <row r="2035" spans="1:23" hidden="1" x14ac:dyDescent="0.35">
      <c r="A2035" s="6" t="s">
        <v>85</v>
      </c>
      <c r="B2035" s="2" t="s">
        <v>150</v>
      </c>
      <c r="C2035" s="2" t="s">
        <v>109</v>
      </c>
      <c r="D2035" s="2">
        <f t="shared" si="513"/>
        <v>2</v>
      </c>
      <c r="E2035" s="2">
        <f t="shared" ca="1" si="508"/>
        <v>8.8000000000000007</v>
      </c>
      <c r="F2035" s="2">
        <f t="shared" ca="1" si="509"/>
        <v>186</v>
      </c>
      <c r="G2035" s="2">
        <f t="shared" ca="1" si="510"/>
        <v>114</v>
      </c>
      <c r="H2035" s="2">
        <f t="shared" ca="1" si="511"/>
        <v>8</v>
      </c>
      <c r="I2035" s="2">
        <f t="shared" ca="1" si="512"/>
        <v>12</v>
      </c>
      <c r="J2035" s="2">
        <f t="shared" ca="1" si="501"/>
        <v>13.200000000000001</v>
      </c>
      <c r="K2035" s="2">
        <f t="shared" ca="1" si="502"/>
        <v>1.86</v>
      </c>
      <c r="L2035" s="2">
        <f t="shared" ca="1" si="503"/>
        <v>1.71</v>
      </c>
      <c r="M2035" s="2">
        <f t="shared" ca="1" si="504"/>
        <v>0.4</v>
      </c>
      <c r="N2035" s="14">
        <f t="shared" ca="1" si="505"/>
        <v>0.60000000000000009</v>
      </c>
      <c r="O2035" s="2">
        <f t="shared" ca="1" si="506"/>
        <v>4.57</v>
      </c>
      <c r="P2035" s="14">
        <f t="shared" ca="1" si="497"/>
        <v>1.5053763440860215</v>
      </c>
      <c r="Q2035" s="2">
        <f t="shared" ca="1" si="507"/>
        <v>82.795698924731184</v>
      </c>
      <c r="R2035" s="2">
        <f t="shared" ca="1" si="499"/>
        <v>87.365698924731191</v>
      </c>
      <c r="S2035" s="2">
        <v>0</v>
      </c>
      <c r="T2035" s="2">
        <v>0</v>
      </c>
      <c r="U2035" s="2">
        <v>0</v>
      </c>
      <c r="V2035" s="2">
        <v>0</v>
      </c>
      <c r="W2035" s="2">
        <f t="shared" ca="1" si="500"/>
        <v>100.56569892473119</v>
      </c>
    </row>
    <row r="2036" spans="1:23" hidden="1" x14ac:dyDescent="0.35">
      <c r="A2036" s="6" t="s">
        <v>86</v>
      </c>
      <c r="B2036" s="2" t="s">
        <v>150</v>
      </c>
      <c r="C2036" s="2" t="s">
        <v>109</v>
      </c>
      <c r="D2036" s="2">
        <f t="shared" si="513"/>
        <v>2</v>
      </c>
      <c r="E2036" s="2">
        <f t="shared" ca="1" si="508"/>
        <v>7</v>
      </c>
      <c r="F2036" s="2">
        <f t="shared" ca="1" si="509"/>
        <v>190</v>
      </c>
      <c r="G2036" s="2">
        <f t="shared" ca="1" si="510"/>
        <v>108</v>
      </c>
      <c r="H2036" s="2">
        <f t="shared" ca="1" si="511"/>
        <v>7</v>
      </c>
      <c r="I2036" s="2">
        <f t="shared" ca="1" si="512"/>
        <v>4</v>
      </c>
      <c r="J2036" s="2">
        <f t="shared" ca="1" si="501"/>
        <v>10.5</v>
      </c>
      <c r="K2036" s="2">
        <f t="shared" ca="1" si="502"/>
        <v>1.9000000000000001</v>
      </c>
      <c r="L2036" s="2">
        <f t="shared" ca="1" si="503"/>
        <v>1.6199999999999999</v>
      </c>
      <c r="M2036" s="2">
        <f t="shared" ca="1" si="504"/>
        <v>0.35000000000000003</v>
      </c>
      <c r="N2036" s="14">
        <f t="shared" ca="1" si="505"/>
        <v>0.2</v>
      </c>
      <c r="O2036" s="2">
        <f t="shared" ca="1" si="506"/>
        <v>4.07</v>
      </c>
      <c r="P2036" s="14">
        <f t="shared" ca="1" si="497"/>
        <v>1.1382113821138211</v>
      </c>
      <c r="Q2036" s="2">
        <f t="shared" ca="1" si="507"/>
        <v>62.601626016260163</v>
      </c>
      <c r="R2036" s="2">
        <f t="shared" ca="1" si="499"/>
        <v>66.671626016260163</v>
      </c>
      <c r="S2036" s="2">
        <v>0</v>
      </c>
      <c r="T2036" s="2">
        <v>0</v>
      </c>
      <c r="U2036" s="2">
        <v>0</v>
      </c>
      <c r="V2036" s="2">
        <v>0</v>
      </c>
      <c r="W2036" s="2">
        <f t="shared" ca="1" si="500"/>
        <v>77.171626016260163</v>
      </c>
    </row>
    <row r="2037" spans="1:23" hidden="1" x14ac:dyDescent="0.35">
      <c r="A2037" s="6" t="s">
        <v>87</v>
      </c>
      <c r="B2037" s="2" t="s">
        <v>150</v>
      </c>
      <c r="C2037" s="2" t="s">
        <v>109</v>
      </c>
      <c r="D2037" s="2">
        <f t="shared" si="513"/>
        <v>2</v>
      </c>
      <c r="E2037" s="2">
        <f t="shared" ca="1" si="508"/>
        <v>8</v>
      </c>
      <c r="F2037" s="2">
        <f t="shared" ca="1" si="509"/>
        <v>218</v>
      </c>
      <c r="G2037" s="2">
        <f t="shared" ca="1" si="510"/>
        <v>112</v>
      </c>
      <c r="H2037" s="2">
        <f t="shared" ca="1" si="511"/>
        <v>8.8000000000000007</v>
      </c>
      <c r="I2037" s="2">
        <f t="shared" ca="1" si="512"/>
        <v>4</v>
      </c>
      <c r="J2037" s="2">
        <f t="shared" ca="1" si="501"/>
        <v>12</v>
      </c>
      <c r="K2037" s="2">
        <f t="shared" ca="1" si="502"/>
        <v>2.1800000000000002</v>
      </c>
      <c r="L2037" s="2">
        <f t="shared" ca="1" si="503"/>
        <v>1.68</v>
      </c>
      <c r="M2037" s="2">
        <f t="shared" ca="1" si="504"/>
        <v>0.44000000000000006</v>
      </c>
      <c r="N2037" s="14">
        <f t="shared" ca="1" si="505"/>
        <v>0.12</v>
      </c>
      <c r="O2037" s="2">
        <f t="shared" ca="1" si="506"/>
        <v>4.4200000000000008</v>
      </c>
      <c r="P2037" s="14">
        <f t="shared" ca="1" si="497"/>
        <v>1.2669683257918551</v>
      </c>
      <c r="Q2037" s="2">
        <f t="shared" ca="1" si="507"/>
        <v>69.68325791855203</v>
      </c>
      <c r="R2037" s="2">
        <f t="shared" ca="1" si="499"/>
        <v>74.103257918552032</v>
      </c>
      <c r="S2037" s="2">
        <v>0</v>
      </c>
      <c r="T2037" s="2">
        <v>0</v>
      </c>
      <c r="U2037" s="2">
        <v>0</v>
      </c>
      <c r="V2037" s="2">
        <v>0</v>
      </c>
      <c r="W2037" s="2">
        <f t="shared" ca="1" si="500"/>
        <v>86.103257918552032</v>
      </c>
    </row>
    <row r="2038" spans="1:23" hidden="1" x14ac:dyDescent="0.35">
      <c r="A2038" s="6" t="s">
        <v>88</v>
      </c>
      <c r="B2038" s="2" t="s">
        <v>150</v>
      </c>
      <c r="C2038" s="2" t="s">
        <v>109</v>
      </c>
      <c r="D2038" s="2">
        <f t="shared" si="513"/>
        <v>2</v>
      </c>
      <c r="E2038" s="2">
        <f t="shared" ca="1" si="508"/>
        <v>7</v>
      </c>
      <c r="F2038" s="2">
        <f t="shared" ca="1" si="509"/>
        <v>210</v>
      </c>
      <c r="G2038" s="2">
        <f t="shared" ca="1" si="510"/>
        <v>120</v>
      </c>
      <c r="H2038" s="2">
        <f t="shared" ca="1" si="511"/>
        <v>8.8000000000000007</v>
      </c>
      <c r="I2038" s="2">
        <f t="shared" ca="1" si="512"/>
        <v>4</v>
      </c>
      <c r="J2038" s="2">
        <f t="shared" ca="1" si="501"/>
        <v>10.5</v>
      </c>
      <c r="K2038" s="2">
        <f t="shared" ca="1" si="502"/>
        <v>2.1</v>
      </c>
      <c r="L2038" s="2">
        <f t="shared" ca="1" si="503"/>
        <v>1.7999999999999998</v>
      </c>
      <c r="M2038" s="2">
        <f t="shared" ca="1" si="504"/>
        <v>0.44000000000000006</v>
      </c>
      <c r="N2038" s="14">
        <f t="shared" ca="1" si="505"/>
        <v>0.2</v>
      </c>
      <c r="O2038" s="2">
        <f t="shared" ca="1" si="506"/>
        <v>4.54</v>
      </c>
      <c r="P2038" s="14">
        <f t="shared" ref="P2038:P2101" ca="1" si="514">((140/RANDBETWEEN(150,250))*D2038)</f>
        <v>1.3461538461538463</v>
      </c>
      <c r="Q2038" s="2">
        <f t="shared" ca="1" si="507"/>
        <v>74.038461538461547</v>
      </c>
      <c r="R2038" s="2">
        <f t="shared" ca="1" si="499"/>
        <v>78.578461538461553</v>
      </c>
      <c r="S2038" s="2">
        <v>0</v>
      </c>
      <c r="T2038" s="2">
        <v>0</v>
      </c>
      <c r="U2038" s="2">
        <v>0</v>
      </c>
      <c r="V2038" s="2">
        <v>0</v>
      </c>
      <c r="W2038" s="2">
        <f t="shared" ca="1" si="500"/>
        <v>89.078461538461553</v>
      </c>
    </row>
    <row r="2039" spans="1:23" hidden="1" x14ac:dyDescent="0.35">
      <c r="A2039" s="6" t="s">
        <v>89</v>
      </c>
      <c r="B2039" s="2" t="s">
        <v>150</v>
      </c>
      <c r="C2039" s="2" t="s">
        <v>109</v>
      </c>
      <c r="D2039" s="2">
        <f t="shared" si="513"/>
        <v>2</v>
      </c>
      <c r="E2039" s="2">
        <f t="shared" ca="1" si="508"/>
        <v>7</v>
      </c>
      <c r="F2039" s="2">
        <f t="shared" ca="1" si="509"/>
        <v>198</v>
      </c>
      <c r="G2039" s="2">
        <f t="shared" ca="1" si="510"/>
        <v>116</v>
      </c>
      <c r="H2039" s="2">
        <f t="shared" ca="1" si="511"/>
        <v>9</v>
      </c>
      <c r="I2039" s="2">
        <f t="shared" ca="1" si="512"/>
        <v>4</v>
      </c>
      <c r="J2039" s="2">
        <f t="shared" ca="1" si="501"/>
        <v>10.5</v>
      </c>
      <c r="K2039" s="2">
        <f t="shared" ca="1" si="502"/>
        <v>1.98</v>
      </c>
      <c r="L2039" s="2">
        <f t="shared" ca="1" si="503"/>
        <v>1.74</v>
      </c>
      <c r="M2039" s="2">
        <f t="shared" ca="1" si="504"/>
        <v>0.45</v>
      </c>
      <c r="N2039" s="14">
        <f t="shared" ca="1" si="505"/>
        <v>0.2</v>
      </c>
      <c r="O2039" s="2">
        <f t="shared" ca="1" si="506"/>
        <v>4.37</v>
      </c>
      <c r="P2039" s="14">
        <f t="shared" ca="1" si="514"/>
        <v>1.2556053811659194</v>
      </c>
      <c r="Q2039" s="2">
        <f t="shared" ca="1" si="507"/>
        <v>69.058295964125563</v>
      </c>
      <c r="R2039" s="2">
        <f t="shared" ca="1" si="499"/>
        <v>73.428295964125567</v>
      </c>
      <c r="S2039" s="2">
        <v>0</v>
      </c>
      <c r="T2039" s="2">
        <v>0</v>
      </c>
      <c r="U2039" s="2">
        <v>0</v>
      </c>
      <c r="V2039" s="2">
        <v>0</v>
      </c>
      <c r="W2039" s="2">
        <f t="shared" ca="1" si="500"/>
        <v>83.928295964125567</v>
      </c>
    </row>
    <row r="2040" spans="1:23" hidden="1" x14ac:dyDescent="0.35">
      <c r="A2040" s="6" t="s">
        <v>90</v>
      </c>
      <c r="B2040" s="2" t="s">
        <v>150</v>
      </c>
      <c r="C2040" s="2" t="s">
        <v>109</v>
      </c>
      <c r="D2040" s="2">
        <f t="shared" si="513"/>
        <v>2</v>
      </c>
      <c r="E2040" s="2">
        <f t="shared" ca="1" si="508"/>
        <v>7.2</v>
      </c>
      <c r="F2040" s="2">
        <f t="shared" ca="1" si="509"/>
        <v>194</v>
      </c>
      <c r="G2040" s="2">
        <f t="shared" ca="1" si="510"/>
        <v>102</v>
      </c>
      <c r="H2040" s="2">
        <f t="shared" ca="1" si="511"/>
        <v>9</v>
      </c>
      <c r="I2040" s="2">
        <f t="shared" ca="1" si="512"/>
        <v>4</v>
      </c>
      <c r="J2040" s="2">
        <f t="shared" ca="1" si="501"/>
        <v>10.8</v>
      </c>
      <c r="K2040" s="2">
        <f t="shared" ca="1" si="502"/>
        <v>1.94</v>
      </c>
      <c r="L2040" s="2">
        <f t="shared" ca="1" si="503"/>
        <v>1.53</v>
      </c>
      <c r="M2040" s="2">
        <f t="shared" ca="1" si="504"/>
        <v>0.45</v>
      </c>
      <c r="N2040" s="14">
        <f t="shared" ca="1" si="505"/>
        <v>0.16</v>
      </c>
      <c r="O2040" s="2">
        <f t="shared" ca="1" si="506"/>
        <v>4.08</v>
      </c>
      <c r="P2040" s="14">
        <f t="shared" ca="1" si="514"/>
        <v>1.6470588235294117</v>
      </c>
      <c r="Q2040" s="2">
        <f t="shared" ca="1" si="507"/>
        <v>90.588235294117638</v>
      </c>
      <c r="R2040" s="2">
        <f t="shared" ca="1" si="499"/>
        <v>94.668235294117636</v>
      </c>
      <c r="S2040" s="2">
        <v>0</v>
      </c>
      <c r="T2040" s="2">
        <v>0</v>
      </c>
      <c r="U2040" s="2">
        <v>0</v>
      </c>
      <c r="V2040" s="2">
        <v>0</v>
      </c>
      <c r="W2040" s="2">
        <f t="shared" ca="1" si="500"/>
        <v>105.46823529411763</v>
      </c>
    </row>
    <row r="2041" spans="1:23" hidden="1" x14ac:dyDescent="0.35">
      <c r="A2041" s="6" t="s">
        <v>91</v>
      </c>
      <c r="B2041" s="2" t="s">
        <v>150</v>
      </c>
      <c r="C2041" s="2" t="s">
        <v>109</v>
      </c>
      <c r="D2041" s="2">
        <f t="shared" si="513"/>
        <v>2</v>
      </c>
      <c r="E2041" s="2">
        <f t="shared" ca="1" si="508"/>
        <v>7.8</v>
      </c>
      <c r="F2041" s="2">
        <f t="shared" ca="1" si="509"/>
        <v>198</v>
      </c>
      <c r="G2041" s="2">
        <f t="shared" ca="1" si="510"/>
        <v>92</v>
      </c>
      <c r="H2041" s="2">
        <f t="shared" ca="1" si="511"/>
        <v>7.6</v>
      </c>
      <c r="I2041" s="2">
        <f t="shared" ca="1" si="512"/>
        <v>8</v>
      </c>
      <c r="J2041" s="2">
        <f t="shared" ca="1" si="501"/>
        <v>11.7</v>
      </c>
      <c r="K2041" s="2">
        <f t="shared" ca="1" si="502"/>
        <v>1.98</v>
      </c>
      <c r="L2041" s="2">
        <f t="shared" ca="1" si="503"/>
        <v>1.38</v>
      </c>
      <c r="M2041" s="2">
        <f t="shared" ca="1" si="504"/>
        <v>0.38</v>
      </c>
      <c r="N2041" s="14">
        <f t="shared" ca="1" si="505"/>
        <v>0.16</v>
      </c>
      <c r="O2041" s="2">
        <f t="shared" ca="1" si="506"/>
        <v>3.9</v>
      </c>
      <c r="P2041" s="14">
        <f t="shared" ca="1" si="514"/>
        <v>1.728395061728395</v>
      </c>
      <c r="Q2041" s="2">
        <f t="shared" ca="1" si="507"/>
        <v>95.061728395061721</v>
      </c>
      <c r="R2041" s="2">
        <f t="shared" ca="1" si="499"/>
        <v>98.961728395061726</v>
      </c>
      <c r="S2041" s="2">
        <v>0</v>
      </c>
      <c r="T2041" s="2">
        <v>0</v>
      </c>
      <c r="U2041" s="2">
        <v>0</v>
      </c>
      <c r="V2041" s="2">
        <v>0</v>
      </c>
      <c r="W2041" s="2">
        <f t="shared" ca="1" si="500"/>
        <v>110.66172839506173</v>
      </c>
    </row>
    <row r="2042" spans="1:23" hidden="1" x14ac:dyDescent="0.35">
      <c r="A2042" s="6" t="s">
        <v>92</v>
      </c>
      <c r="B2042" s="2" t="s">
        <v>150</v>
      </c>
      <c r="C2042" s="2" t="s">
        <v>109</v>
      </c>
      <c r="D2042" s="2">
        <f t="shared" si="513"/>
        <v>2</v>
      </c>
      <c r="E2042" s="2">
        <f t="shared" ca="1" si="508"/>
        <v>8.1999999999999993</v>
      </c>
      <c r="F2042" s="2">
        <f t="shared" ca="1" si="509"/>
        <v>180</v>
      </c>
      <c r="G2042" s="2">
        <f t="shared" ca="1" si="510"/>
        <v>106</v>
      </c>
      <c r="H2042" s="2">
        <f t="shared" ca="1" si="511"/>
        <v>7.8</v>
      </c>
      <c r="I2042" s="2">
        <f t="shared" ca="1" si="512"/>
        <v>10</v>
      </c>
      <c r="J2042" s="2">
        <f t="shared" ca="1" si="501"/>
        <v>12.299999999999999</v>
      </c>
      <c r="K2042" s="2">
        <f t="shared" ca="1" si="502"/>
        <v>1.8</v>
      </c>
      <c r="L2042" s="2">
        <f t="shared" ca="1" si="503"/>
        <v>1.5899999999999999</v>
      </c>
      <c r="M2042" s="2">
        <f t="shared" ca="1" si="504"/>
        <v>0.39</v>
      </c>
      <c r="N2042" s="14">
        <f t="shared" ca="1" si="505"/>
        <v>0.2</v>
      </c>
      <c r="O2042" s="2">
        <f t="shared" ca="1" si="506"/>
        <v>3.98</v>
      </c>
      <c r="P2042" s="14">
        <f t="shared" ca="1" si="514"/>
        <v>1.3592233009708738</v>
      </c>
      <c r="Q2042" s="2">
        <f t="shared" ca="1" si="507"/>
        <v>74.757281553398059</v>
      </c>
      <c r="R2042" s="2">
        <f t="shared" ca="1" si="499"/>
        <v>78.737281553398063</v>
      </c>
      <c r="S2042" s="2">
        <v>0</v>
      </c>
      <c r="T2042" s="2">
        <v>0</v>
      </c>
      <c r="U2042" s="2">
        <v>0</v>
      </c>
      <c r="V2042" s="2">
        <v>0</v>
      </c>
      <c r="W2042" s="2">
        <f t="shared" ca="1" si="500"/>
        <v>91.03728155339806</v>
      </c>
    </row>
    <row r="2043" spans="1:23" hidden="1" x14ac:dyDescent="0.35">
      <c r="A2043" s="6" t="s">
        <v>93</v>
      </c>
      <c r="B2043" s="2" t="s">
        <v>150</v>
      </c>
      <c r="C2043" s="2" t="s">
        <v>109</v>
      </c>
      <c r="D2043" s="2">
        <f t="shared" si="513"/>
        <v>2</v>
      </c>
      <c r="E2043" s="2">
        <f t="shared" ca="1" si="508"/>
        <v>8.6</v>
      </c>
      <c r="F2043" s="2">
        <f t="shared" ca="1" si="509"/>
        <v>186</v>
      </c>
      <c r="G2043" s="2">
        <f t="shared" ca="1" si="510"/>
        <v>92</v>
      </c>
      <c r="H2043" s="2">
        <f t="shared" ca="1" si="511"/>
        <v>7.2</v>
      </c>
      <c r="I2043" s="2">
        <f t="shared" ca="1" si="512"/>
        <v>14</v>
      </c>
      <c r="J2043" s="2">
        <f t="shared" ca="1" si="501"/>
        <v>12.899999999999999</v>
      </c>
      <c r="K2043" s="2">
        <f t="shared" ca="1" si="502"/>
        <v>1.86</v>
      </c>
      <c r="L2043" s="2">
        <f t="shared" ca="1" si="503"/>
        <v>1.38</v>
      </c>
      <c r="M2043" s="2">
        <f t="shared" ca="1" si="504"/>
        <v>0.36000000000000004</v>
      </c>
      <c r="N2043" s="14">
        <f t="shared" ca="1" si="505"/>
        <v>0.42</v>
      </c>
      <c r="O2043" s="2">
        <f t="shared" ca="1" si="506"/>
        <v>4.0200000000000005</v>
      </c>
      <c r="P2043" s="14">
        <f t="shared" ca="1" si="514"/>
        <v>1.1570247933884297</v>
      </c>
      <c r="Q2043" s="2">
        <f t="shared" ca="1" si="507"/>
        <v>63.636363636363633</v>
      </c>
      <c r="R2043" s="2">
        <f t="shared" ca="1" si="499"/>
        <v>67.656363636363636</v>
      </c>
      <c r="S2043" s="2">
        <v>0</v>
      </c>
      <c r="T2043" s="2">
        <v>0</v>
      </c>
      <c r="U2043" s="2">
        <v>0</v>
      </c>
      <c r="V2043" s="2">
        <v>0</v>
      </c>
      <c r="W2043" s="2">
        <f t="shared" ca="1" si="500"/>
        <v>80.556363636363642</v>
      </c>
    </row>
    <row r="2044" spans="1:23" hidden="1" x14ac:dyDescent="0.35">
      <c r="A2044" s="6" t="s">
        <v>94</v>
      </c>
      <c r="B2044" s="2" t="s">
        <v>150</v>
      </c>
      <c r="C2044" s="2" t="s">
        <v>109</v>
      </c>
      <c r="D2044" s="2">
        <f t="shared" si="513"/>
        <v>2</v>
      </c>
      <c r="E2044" s="2">
        <f t="shared" ca="1" si="508"/>
        <v>7.2</v>
      </c>
      <c r="F2044" s="2">
        <f t="shared" ca="1" si="509"/>
        <v>200</v>
      </c>
      <c r="G2044" s="2">
        <f t="shared" ca="1" si="510"/>
        <v>110</v>
      </c>
      <c r="H2044" s="2">
        <f t="shared" ca="1" si="511"/>
        <v>8.4</v>
      </c>
      <c r="I2044" s="2">
        <f t="shared" ca="1" si="512"/>
        <v>4</v>
      </c>
      <c r="J2044" s="2">
        <f t="shared" ca="1" si="501"/>
        <v>10.8</v>
      </c>
      <c r="K2044" s="2">
        <f t="shared" ca="1" si="502"/>
        <v>2</v>
      </c>
      <c r="L2044" s="2">
        <f t="shared" ca="1" si="503"/>
        <v>1.65</v>
      </c>
      <c r="M2044" s="2">
        <f t="shared" ca="1" si="504"/>
        <v>0.42000000000000004</v>
      </c>
      <c r="N2044" s="14">
        <f t="shared" ca="1" si="505"/>
        <v>0.16</v>
      </c>
      <c r="O2044" s="2">
        <f t="shared" ca="1" si="506"/>
        <v>4.2300000000000004</v>
      </c>
      <c r="P2044" s="14">
        <f t="shared" ca="1" si="514"/>
        <v>1.1666666666666667</v>
      </c>
      <c r="Q2044" s="2">
        <f t="shared" ca="1" si="507"/>
        <v>64.166666666666671</v>
      </c>
      <c r="R2044" s="2">
        <f t="shared" ca="1" si="499"/>
        <v>68.396666666666675</v>
      </c>
      <c r="S2044" s="2">
        <v>0</v>
      </c>
      <c r="T2044" s="2">
        <v>0</v>
      </c>
      <c r="U2044" s="2">
        <v>0</v>
      </c>
      <c r="V2044" s="2">
        <v>0</v>
      </c>
      <c r="W2044" s="2">
        <f t="shared" ca="1" si="500"/>
        <v>79.196666666666673</v>
      </c>
    </row>
    <row r="2045" spans="1:23" x14ac:dyDescent="0.35">
      <c r="A2045" s="6" t="s">
        <v>95</v>
      </c>
      <c r="B2045" s="2" t="s">
        <v>150</v>
      </c>
      <c r="C2045" s="2" t="s">
        <v>109</v>
      </c>
      <c r="D2045" s="2">
        <f t="shared" si="513"/>
        <v>2</v>
      </c>
      <c r="E2045" s="2">
        <f t="shared" ca="1" si="508"/>
        <v>7.6</v>
      </c>
      <c r="F2045" s="2">
        <f t="shared" ca="1" si="509"/>
        <v>220</v>
      </c>
      <c r="G2045" s="2">
        <f t="shared" ca="1" si="510"/>
        <v>94</v>
      </c>
      <c r="H2045" s="2">
        <f t="shared" ca="1" si="511"/>
        <v>8</v>
      </c>
      <c r="I2045" s="2">
        <f t="shared" ca="1" si="512"/>
        <v>12</v>
      </c>
      <c r="J2045" s="2">
        <f t="shared" ca="1" si="501"/>
        <v>11.399999999999999</v>
      </c>
      <c r="K2045" s="2">
        <f t="shared" ca="1" si="502"/>
        <v>2.2000000000000002</v>
      </c>
      <c r="L2045" s="2">
        <f t="shared" ca="1" si="503"/>
        <v>1.41</v>
      </c>
      <c r="M2045" s="2">
        <f t="shared" ca="1" si="504"/>
        <v>0.4</v>
      </c>
      <c r="N2045" s="14">
        <f t="shared" ca="1" si="505"/>
        <v>0.48</v>
      </c>
      <c r="O2045" s="2">
        <f t="shared" ca="1" si="506"/>
        <v>4.49</v>
      </c>
      <c r="P2045" s="14">
        <f t="shared" ca="1" si="514"/>
        <v>1.8666666666666667</v>
      </c>
      <c r="Q2045" s="2">
        <f t="shared" ca="1" si="507"/>
        <v>102.66666666666667</v>
      </c>
      <c r="R2045" s="2">
        <f t="shared" ca="1" si="499"/>
        <v>107.15666666666667</v>
      </c>
      <c r="S2045" s="2">
        <v>0</v>
      </c>
      <c r="T2045" s="2">
        <v>0</v>
      </c>
      <c r="U2045" s="2">
        <v>0</v>
      </c>
      <c r="V2045" s="2">
        <v>0</v>
      </c>
      <c r="W2045" s="2">
        <f t="shared" ca="1" si="500"/>
        <v>118.55666666666667</v>
      </c>
    </row>
    <row r="2046" spans="1:23" hidden="1" x14ac:dyDescent="0.35">
      <c r="A2046" s="6" t="s">
        <v>96</v>
      </c>
      <c r="B2046" s="2" t="s">
        <v>150</v>
      </c>
      <c r="C2046" s="2" t="s">
        <v>109</v>
      </c>
      <c r="D2046" s="2">
        <f t="shared" si="513"/>
        <v>2</v>
      </c>
      <c r="E2046" s="2">
        <f t="shared" ca="1" si="508"/>
        <v>8.8000000000000007</v>
      </c>
      <c r="F2046" s="2">
        <f t="shared" ca="1" si="509"/>
        <v>194</v>
      </c>
      <c r="G2046" s="2">
        <f t="shared" ca="1" si="510"/>
        <v>96</v>
      </c>
      <c r="H2046" s="2">
        <f t="shared" ca="1" si="511"/>
        <v>7.2</v>
      </c>
      <c r="I2046" s="2">
        <f t="shared" ca="1" si="512"/>
        <v>16</v>
      </c>
      <c r="J2046" s="2">
        <f t="shared" ca="1" si="501"/>
        <v>13.200000000000001</v>
      </c>
      <c r="K2046" s="2">
        <f t="shared" ca="1" si="502"/>
        <v>1.94</v>
      </c>
      <c r="L2046" s="2">
        <f t="shared" ca="1" si="503"/>
        <v>1.44</v>
      </c>
      <c r="M2046" s="2">
        <f t="shared" ca="1" si="504"/>
        <v>0.36000000000000004</v>
      </c>
      <c r="N2046" s="14">
        <f t="shared" ca="1" si="505"/>
        <v>0.64</v>
      </c>
      <c r="O2046" s="2">
        <f t="shared" ca="1" si="506"/>
        <v>4.38</v>
      </c>
      <c r="P2046" s="14">
        <f t="shared" ca="1" si="514"/>
        <v>1.1290322580645162</v>
      </c>
      <c r="Q2046" s="2">
        <f t="shared" ca="1" si="507"/>
        <v>62.096774193548391</v>
      </c>
      <c r="R2046" s="2">
        <f t="shared" ca="1" si="499"/>
        <v>66.476774193548394</v>
      </c>
      <c r="S2046" s="2">
        <v>0</v>
      </c>
      <c r="T2046" s="2">
        <v>0</v>
      </c>
      <c r="U2046" s="2">
        <v>0</v>
      </c>
      <c r="V2046" s="2">
        <v>0</v>
      </c>
      <c r="W2046" s="2">
        <f t="shared" ca="1" si="500"/>
        <v>79.676774193548397</v>
      </c>
    </row>
    <row r="2047" spans="1:23" hidden="1" x14ac:dyDescent="0.35">
      <c r="A2047" s="6" t="s">
        <v>97</v>
      </c>
      <c r="B2047" s="2" t="s">
        <v>150</v>
      </c>
      <c r="C2047" s="2" t="s">
        <v>109</v>
      </c>
      <c r="D2047" s="2">
        <f t="shared" si="513"/>
        <v>2</v>
      </c>
      <c r="E2047" s="2">
        <f t="shared" ca="1" si="508"/>
        <v>8</v>
      </c>
      <c r="F2047" s="2">
        <f t="shared" ca="1" si="509"/>
        <v>214</v>
      </c>
      <c r="G2047" s="2">
        <f t="shared" ca="1" si="510"/>
        <v>100</v>
      </c>
      <c r="H2047" s="2">
        <f t="shared" ca="1" si="511"/>
        <v>7</v>
      </c>
      <c r="I2047" s="2">
        <f t="shared" ca="1" si="512"/>
        <v>16</v>
      </c>
      <c r="J2047" s="2">
        <f t="shared" ca="1" si="501"/>
        <v>12</v>
      </c>
      <c r="K2047" s="2">
        <f t="shared" ca="1" si="502"/>
        <v>2.14</v>
      </c>
      <c r="L2047" s="2">
        <f t="shared" ca="1" si="503"/>
        <v>1.5</v>
      </c>
      <c r="M2047" s="2">
        <f t="shared" ca="1" si="504"/>
        <v>0.35000000000000003</v>
      </c>
      <c r="N2047" s="14">
        <f t="shared" ca="1" si="505"/>
        <v>0.8</v>
      </c>
      <c r="O2047" s="2">
        <f t="shared" ca="1" si="506"/>
        <v>4.79</v>
      </c>
      <c r="P2047" s="14">
        <f t="shared" ca="1" si="514"/>
        <v>1.1244979919678715</v>
      </c>
      <c r="Q2047" s="2">
        <f t="shared" ca="1" si="507"/>
        <v>61.847389558232933</v>
      </c>
      <c r="R2047" s="2">
        <f t="shared" ca="1" si="499"/>
        <v>66.63738955823294</v>
      </c>
      <c r="S2047" s="2">
        <v>0</v>
      </c>
      <c r="T2047" s="2">
        <v>0</v>
      </c>
      <c r="U2047" s="2">
        <v>0</v>
      </c>
      <c r="V2047" s="2">
        <v>0</v>
      </c>
      <c r="W2047" s="2">
        <f t="shared" ca="1" si="500"/>
        <v>78.63738955823294</v>
      </c>
    </row>
    <row r="2048" spans="1:23" hidden="1" x14ac:dyDescent="0.35">
      <c r="A2048" s="6" t="s">
        <v>74</v>
      </c>
      <c r="B2048" s="2" t="s">
        <v>151</v>
      </c>
      <c r="C2048" s="2" t="s">
        <v>109</v>
      </c>
      <c r="D2048" s="2">
        <v>1</v>
      </c>
      <c r="E2048" s="2">
        <f t="shared" ca="1" si="508"/>
        <v>3.8</v>
      </c>
      <c r="F2048" s="2">
        <f t="shared" ca="1" si="509"/>
        <v>96</v>
      </c>
      <c r="G2048" s="2">
        <f t="shared" ca="1" si="510"/>
        <v>59</v>
      </c>
      <c r="H2048" s="2">
        <f t="shared" ca="1" si="511"/>
        <v>3.5</v>
      </c>
      <c r="I2048" s="2">
        <f t="shared" ca="1" si="512"/>
        <v>6</v>
      </c>
      <c r="J2048" s="2">
        <f t="shared" ca="1" si="501"/>
        <v>5.6999999999999993</v>
      </c>
      <c r="K2048" s="2">
        <f t="shared" ca="1" si="502"/>
        <v>0.96</v>
      </c>
      <c r="L2048" s="2">
        <f t="shared" ca="1" si="503"/>
        <v>0.88500000000000001</v>
      </c>
      <c r="M2048" s="2">
        <f t="shared" ca="1" si="504"/>
        <v>0.17500000000000002</v>
      </c>
      <c r="N2048" s="14">
        <f t="shared" ca="1" si="505"/>
        <v>0.30000000000000004</v>
      </c>
      <c r="O2048" s="2">
        <f t="shared" ca="1" si="506"/>
        <v>2.3200000000000003</v>
      </c>
      <c r="P2048" s="14">
        <f t="shared" ca="1" si="514"/>
        <v>0.67307692307692313</v>
      </c>
      <c r="Q2048" s="2">
        <f t="shared" ca="1" si="507"/>
        <v>37.019230769230774</v>
      </c>
      <c r="R2048" s="2">
        <f t="shared" ca="1" si="499"/>
        <v>39.339230769230774</v>
      </c>
      <c r="S2048" s="2">
        <v>0</v>
      </c>
      <c r="T2048" s="2">
        <v>0</v>
      </c>
      <c r="U2048" s="2">
        <v>0</v>
      </c>
      <c r="V2048" s="2">
        <v>0</v>
      </c>
      <c r="W2048" s="2">
        <f t="shared" ca="1" si="500"/>
        <v>45.03923076923077</v>
      </c>
    </row>
    <row r="2049" spans="1:23" hidden="1" x14ac:dyDescent="0.35">
      <c r="A2049" s="6" t="s">
        <v>75</v>
      </c>
      <c r="B2049" s="2" t="s">
        <v>151</v>
      </c>
      <c r="C2049" s="2" t="s">
        <v>109</v>
      </c>
      <c r="D2049" s="2">
        <f t="shared" si="513"/>
        <v>1</v>
      </c>
      <c r="E2049" s="2">
        <f t="shared" ca="1" si="508"/>
        <v>3.6</v>
      </c>
      <c r="F2049" s="2">
        <f t="shared" ca="1" si="509"/>
        <v>98</v>
      </c>
      <c r="G2049" s="2">
        <f t="shared" ca="1" si="510"/>
        <v>56</v>
      </c>
      <c r="H2049" s="2">
        <f t="shared" ca="1" si="511"/>
        <v>3.8</v>
      </c>
      <c r="I2049" s="2">
        <f t="shared" ca="1" si="512"/>
        <v>2</v>
      </c>
      <c r="J2049" s="2">
        <f t="shared" ca="1" si="501"/>
        <v>5.4</v>
      </c>
      <c r="K2049" s="2">
        <f t="shared" ca="1" si="502"/>
        <v>0.98</v>
      </c>
      <c r="L2049" s="2">
        <f t="shared" ca="1" si="503"/>
        <v>0.84</v>
      </c>
      <c r="M2049" s="2">
        <f t="shared" ca="1" si="504"/>
        <v>0.19</v>
      </c>
      <c r="N2049" s="14">
        <f t="shared" ca="1" si="505"/>
        <v>0.04</v>
      </c>
      <c r="O2049" s="2">
        <f t="shared" ca="1" si="506"/>
        <v>2.0499999999999998</v>
      </c>
      <c r="P2049" s="14">
        <f t="shared" ca="1" si="514"/>
        <v>0.85365853658536583</v>
      </c>
      <c r="Q2049" s="2">
        <f t="shared" ca="1" si="507"/>
        <v>46.951219512195124</v>
      </c>
      <c r="R2049" s="2">
        <f t="shared" ca="1" si="499"/>
        <v>49.001219512195121</v>
      </c>
      <c r="S2049" s="2">
        <v>0</v>
      </c>
      <c r="T2049" s="2">
        <v>0</v>
      </c>
      <c r="U2049" s="2">
        <v>0</v>
      </c>
      <c r="V2049" s="2">
        <v>0</v>
      </c>
      <c r="W2049" s="2">
        <f t="shared" ca="1" si="500"/>
        <v>54.401219512195119</v>
      </c>
    </row>
    <row r="2050" spans="1:23" hidden="1" x14ac:dyDescent="0.35">
      <c r="A2050" s="6" t="s">
        <v>76</v>
      </c>
      <c r="B2050" s="2" t="s">
        <v>151</v>
      </c>
      <c r="C2050" s="2" t="s">
        <v>109</v>
      </c>
      <c r="D2050" s="2">
        <f t="shared" si="513"/>
        <v>1</v>
      </c>
      <c r="E2050" s="2">
        <f t="shared" ca="1" si="508"/>
        <v>4.4000000000000004</v>
      </c>
      <c r="F2050" s="2">
        <f t="shared" ca="1" si="509"/>
        <v>109</v>
      </c>
      <c r="G2050" s="2">
        <f t="shared" ca="1" si="510"/>
        <v>47</v>
      </c>
      <c r="H2050" s="2">
        <f t="shared" ca="1" si="511"/>
        <v>3.6</v>
      </c>
      <c r="I2050" s="2">
        <f t="shared" ca="1" si="512"/>
        <v>2</v>
      </c>
      <c r="J2050" s="2">
        <f t="shared" ca="1" si="501"/>
        <v>6.6000000000000005</v>
      </c>
      <c r="K2050" s="2">
        <f t="shared" ca="1" si="502"/>
        <v>1.0900000000000001</v>
      </c>
      <c r="L2050" s="2">
        <f t="shared" ca="1" si="503"/>
        <v>0.70499999999999996</v>
      </c>
      <c r="M2050" s="2">
        <f t="shared" ca="1" si="504"/>
        <v>0.18000000000000002</v>
      </c>
      <c r="N2050" s="14">
        <f t="shared" ca="1" si="505"/>
        <v>0.06</v>
      </c>
      <c r="O2050" s="2">
        <f t="shared" ca="1" si="506"/>
        <v>2.0349999999999997</v>
      </c>
      <c r="P2050" s="14">
        <f t="shared" ca="1" si="514"/>
        <v>0.66985645933014359</v>
      </c>
      <c r="Q2050" s="2">
        <f t="shared" ca="1" si="507"/>
        <v>36.842105263157897</v>
      </c>
      <c r="R2050" s="2">
        <f t="shared" ref="R2050:R2113" ca="1" si="515">SUM(Q2050,O2050)</f>
        <v>38.877105263157894</v>
      </c>
      <c r="S2050" s="2">
        <v>0</v>
      </c>
      <c r="T2050" s="2">
        <v>0</v>
      </c>
      <c r="U2050" s="2">
        <v>0</v>
      </c>
      <c r="V2050" s="2">
        <v>0</v>
      </c>
      <c r="W2050" s="2">
        <f t="shared" ref="W2050:W2113" ca="1" si="516">SUM(R2050:V2050,J2050)</f>
        <v>45.477105263157895</v>
      </c>
    </row>
    <row r="2051" spans="1:23" hidden="1" x14ac:dyDescent="0.35">
      <c r="A2051" s="6" t="s">
        <v>77</v>
      </c>
      <c r="B2051" s="2" t="s">
        <v>151</v>
      </c>
      <c r="C2051" s="2" t="s">
        <v>109</v>
      </c>
      <c r="D2051" s="2">
        <f t="shared" si="513"/>
        <v>1</v>
      </c>
      <c r="E2051" s="2">
        <f t="shared" ca="1" si="508"/>
        <v>4.5</v>
      </c>
      <c r="F2051" s="2">
        <f t="shared" ca="1" si="509"/>
        <v>94</v>
      </c>
      <c r="G2051" s="2">
        <f t="shared" ca="1" si="510"/>
        <v>56</v>
      </c>
      <c r="H2051" s="2">
        <f t="shared" ca="1" si="511"/>
        <v>4.5</v>
      </c>
      <c r="I2051" s="2">
        <f t="shared" ca="1" si="512"/>
        <v>5</v>
      </c>
      <c r="J2051" s="2">
        <f t="shared" ref="J2051:J2114" ca="1" si="517">1.5*E2051</f>
        <v>6.75</v>
      </c>
      <c r="K2051" s="2">
        <f t="shared" ref="K2051:K2114" ca="1" si="518">0.01*F2051</f>
        <v>0.94000000000000006</v>
      </c>
      <c r="L2051" s="2">
        <f t="shared" ref="L2051:L2114" ca="1" si="519">0.015*G2051</f>
        <v>0.84</v>
      </c>
      <c r="M2051" s="2">
        <f t="shared" ref="M2051:M2114" ca="1" si="520">0.05*H2051</f>
        <v>0.22500000000000001</v>
      </c>
      <c r="N2051" s="14">
        <f t="shared" ref="N2051:N2114" ca="1" si="521">(RANDBETWEEN(2,5)/100)*I2051</f>
        <v>0.25</v>
      </c>
      <c r="O2051" s="2">
        <f t="shared" ref="O2051:O2114" ca="1" si="522">SUM(K2051:N2051)</f>
        <v>2.2549999999999999</v>
      </c>
      <c r="P2051" s="14">
        <f t="shared" ca="1" si="514"/>
        <v>0.69651741293532343</v>
      </c>
      <c r="Q2051" s="2">
        <f t="shared" ref="Q2051:Q2114" ca="1" si="523">(55*P2051)</f>
        <v>38.308457711442792</v>
      </c>
      <c r="R2051" s="2">
        <f t="shared" ca="1" si="515"/>
        <v>40.563457711442794</v>
      </c>
      <c r="S2051" s="2">
        <v>0</v>
      </c>
      <c r="T2051" s="2">
        <v>0</v>
      </c>
      <c r="U2051" s="2">
        <v>0</v>
      </c>
      <c r="V2051" s="2">
        <v>0</v>
      </c>
      <c r="W2051" s="2">
        <f t="shared" ca="1" si="516"/>
        <v>47.313457711442794</v>
      </c>
    </row>
    <row r="2052" spans="1:23" hidden="1" x14ac:dyDescent="0.35">
      <c r="A2052" s="6" t="s">
        <v>78</v>
      </c>
      <c r="B2052" s="2" t="s">
        <v>151</v>
      </c>
      <c r="C2052" s="2" t="s">
        <v>109</v>
      </c>
      <c r="D2052" s="2">
        <f t="shared" si="513"/>
        <v>1</v>
      </c>
      <c r="E2052" s="2">
        <f t="shared" ca="1" si="508"/>
        <v>3.7</v>
      </c>
      <c r="F2052" s="2">
        <f t="shared" ca="1" si="509"/>
        <v>99</v>
      </c>
      <c r="G2052" s="2">
        <f t="shared" ca="1" si="510"/>
        <v>47</v>
      </c>
      <c r="H2052" s="2">
        <f t="shared" ca="1" si="511"/>
        <v>4.5</v>
      </c>
      <c r="I2052" s="2">
        <f t="shared" ca="1" si="512"/>
        <v>2</v>
      </c>
      <c r="J2052" s="2">
        <f t="shared" ca="1" si="517"/>
        <v>5.5500000000000007</v>
      </c>
      <c r="K2052" s="2">
        <f t="shared" ca="1" si="518"/>
        <v>0.99</v>
      </c>
      <c r="L2052" s="2">
        <f t="shared" ca="1" si="519"/>
        <v>0.70499999999999996</v>
      </c>
      <c r="M2052" s="2">
        <f t="shared" ca="1" si="520"/>
        <v>0.22500000000000001</v>
      </c>
      <c r="N2052" s="14">
        <f t="shared" ca="1" si="521"/>
        <v>0.04</v>
      </c>
      <c r="O2052" s="2">
        <f t="shared" ca="1" si="522"/>
        <v>1.96</v>
      </c>
      <c r="P2052" s="14">
        <f t="shared" ca="1" si="514"/>
        <v>0.82352941176470584</v>
      </c>
      <c r="Q2052" s="2">
        <f t="shared" ca="1" si="523"/>
        <v>45.294117647058819</v>
      </c>
      <c r="R2052" s="2">
        <f t="shared" ca="1" si="515"/>
        <v>47.25411764705882</v>
      </c>
      <c r="S2052" s="2">
        <v>0</v>
      </c>
      <c r="T2052" s="2">
        <v>0</v>
      </c>
      <c r="U2052" s="2">
        <v>0</v>
      </c>
      <c r="V2052" s="2">
        <v>0</v>
      </c>
      <c r="W2052" s="2">
        <f t="shared" ca="1" si="516"/>
        <v>52.804117647058817</v>
      </c>
    </row>
    <row r="2053" spans="1:23" hidden="1" x14ac:dyDescent="0.35">
      <c r="A2053" s="6" t="s">
        <v>79</v>
      </c>
      <c r="B2053" s="2" t="s">
        <v>151</v>
      </c>
      <c r="C2053" s="2" t="s">
        <v>109</v>
      </c>
      <c r="D2053" s="2">
        <f t="shared" si="513"/>
        <v>1</v>
      </c>
      <c r="E2053" s="2">
        <f t="shared" ca="1" si="508"/>
        <v>4.5</v>
      </c>
      <c r="F2053" s="2">
        <f t="shared" ca="1" si="509"/>
        <v>94</v>
      </c>
      <c r="G2053" s="2">
        <f t="shared" ca="1" si="510"/>
        <v>46</v>
      </c>
      <c r="H2053" s="2">
        <f t="shared" ca="1" si="511"/>
        <v>4.2</v>
      </c>
      <c r="I2053" s="2">
        <f t="shared" ca="1" si="512"/>
        <v>7</v>
      </c>
      <c r="J2053" s="2">
        <f t="shared" ca="1" si="517"/>
        <v>6.75</v>
      </c>
      <c r="K2053" s="2">
        <f t="shared" ca="1" si="518"/>
        <v>0.94000000000000006</v>
      </c>
      <c r="L2053" s="2">
        <f t="shared" ca="1" si="519"/>
        <v>0.69</v>
      </c>
      <c r="M2053" s="2">
        <f t="shared" ca="1" si="520"/>
        <v>0.21000000000000002</v>
      </c>
      <c r="N2053" s="14">
        <f t="shared" ca="1" si="521"/>
        <v>0.35000000000000003</v>
      </c>
      <c r="O2053" s="2">
        <f t="shared" ca="1" si="522"/>
        <v>2.19</v>
      </c>
      <c r="P2053" s="14">
        <f t="shared" ca="1" si="514"/>
        <v>0.65116279069767447</v>
      </c>
      <c r="Q2053" s="2">
        <f t="shared" ca="1" si="523"/>
        <v>35.813953488372093</v>
      </c>
      <c r="R2053" s="2">
        <f t="shared" ca="1" si="515"/>
        <v>38.00395348837209</v>
      </c>
      <c r="S2053" s="2">
        <v>0</v>
      </c>
      <c r="T2053" s="2">
        <v>0</v>
      </c>
      <c r="U2053" s="2">
        <v>0</v>
      </c>
      <c r="V2053" s="2">
        <v>0</v>
      </c>
      <c r="W2053" s="2">
        <f t="shared" ca="1" si="516"/>
        <v>44.75395348837209</v>
      </c>
    </row>
    <row r="2054" spans="1:23" hidden="1" x14ac:dyDescent="0.35">
      <c r="A2054" s="6" t="s">
        <v>80</v>
      </c>
      <c r="B2054" s="2" t="s">
        <v>151</v>
      </c>
      <c r="C2054" s="2" t="s">
        <v>109</v>
      </c>
      <c r="D2054" s="2">
        <f t="shared" si="513"/>
        <v>1</v>
      </c>
      <c r="E2054" s="2">
        <f t="shared" ca="1" si="508"/>
        <v>4</v>
      </c>
      <c r="F2054" s="2">
        <f t="shared" ca="1" si="509"/>
        <v>97</v>
      </c>
      <c r="G2054" s="2">
        <f t="shared" ca="1" si="510"/>
        <v>55</v>
      </c>
      <c r="H2054" s="2">
        <f t="shared" ca="1" si="511"/>
        <v>3.5</v>
      </c>
      <c r="I2054" s="2">
        <f t="shared" ca="1" si="512"/>
        <v>8</v>
      </c>
      <c r="J2054" s="2">
        <f t="shared" ca="1" si="517"/>
        <v>6</v>
      </c>
      <c r="K2054" s="2">
        <f t="shared" ca="1" si="518"/>
        <v>0.97</v>
      </c>
      <c r="L2054" s="2">
        <f t="shared" ca="1" si="519"/>
        <v>0.82499999999999996</v>
      </c>
      <c r="M2054" s="2">
        <f t="shared" ca="1" si="520"/>
        <v>0.17500000000000002</v>
      </c>
      <c r="N2054" s="14">
        <f t="shared" ca="1" si="521"/>
        <v>0.24</v>
      </c>
      <c r="O2054" s="2">
        <f t="shared" ca="1" si="522"/>
        <v>2.21</v>
      </c>
      <c r="P2054" s="14">
        <f t="shared" ca="1" si="514"/>
        <v>0.85889570552147243</v>
      </c>
      <c r="Q2054" s="2">
        <f t="shared" ca="1" si="523"/>
        <v>47.239263803680984</v>
      </c>
      <c r="R2054" s="2">
        <f t="shared" ca="1" si="515"/>
        <v>49.449263803680985</v>
      </c>
      <c r="S2054" s="2">
        <v>0</v>
      </c>
      <c r="T2054" s="2">
        <v>0</v>
      </c>
      <c r="U2054" s="2">
        <v>0</v>
      </c>
      <c r="V2054" s="2">
        <v>0</v>
      </c>
      <c r="W2054" s="2">
        <f t="shared" ca="1" si="516"/>
        <v>55.449263803680985</v>
      </c>
    </row>
    <row r="2055" spans="1:23" hidden="1" x14ac:dyDescent="0.35">
      <c r="A2055" s="6" t="s">
        <v>81</v>
      </c>
      <c r="B2055" s="2" t="s">
        <v>151</v>
      </c>
      <c r="C2055" s="2" t="s">
        <v>109</v>
      </c>
      <c r="D2055" s="2">
        <f t="shared" si="513"/>
        <v>1</v>
      </c>
      <c r="E2055" s="2">
        <f t="shared" ca="1" si="508"/>
        <v>3.7</v>
      </c>
      <c r="F2055" s="2">
        <f t="shared" ca="1" si="509"/>
        <v>102</v>
      </c>
      <c r="G2055" s="2">
        <f t="shared" ca="1" si="510"/>
        <v>47</v>
      </c>
      <c r="H2055" s="2">
        <f t="shared" ca="1" si="511"/>
        <v>4.2</v>
      </c>
      <c r="I2055" s="2">
        <f t="shared" ca="1" si="512"/>
        <v>5</v>
      </c>
      <c r="J2055" s="2">
        <f t="shared" ca="1" si="517"/>
        <v>5.5500000000000007</v>
      </c>
      <c r="K2055" s="2">
        <f t="shared" ca="1" si="518"/>
        <v>1.02</v>
      </c>
      <c r="L2055" s="2">
        <f t="shared" ca="1" si="519"/>
        <v>0.70499999999999996</v>
      </c>
      <c r="M2055" s="2">
        <f t="shared" ca="1" si="520"/>
        <v>0.21000000000000002</v>
      </c>
      <c r="N2055" s="14">
        <f t="shared" ca="1" si="521"/>
        <v>0.2</v>
      </c>
      <c r="O2055" s="2">
        <f t="shared" ca="1" si="522"/>
        <v>2.1350000000000002</v>
      </c>
      <c r="P2055" s="14">
        <f t="shared" ca="1" si="514"/>
        <v>0.5957446808510638</v>
      </c>
      <c r="Q2055" s="2">
        <f t="shared" ca="1" si="523"/>
        <v>32.765957446808507</v>
      </c>
      <c r="R2055" s="2">
        <f t="shared" ca="1" si="515"/>
        <v>34.900957446808505</v>
      </c>
      <c r="S2055" s="2">
        <v>0</v>
      </c>
      <c r="T2055" s="2">
        <v>0</v>
      </c>
      <c r="U2055" s="2">
        <v>0</v>
      </c>
      <c r="V2055" s="2">
        <v>0</v>
      </c>
      <c r="W2055" s="2">
        <f t="shared" ca="1" si="516"/>
        <v>40.450957446808502</v>
      </c>
    </row>
    <row r="2056" spans="1:23" hidden="1" x14ac:dyDescent="0.35">
      <c r="A2056" s="6" t="s">
        <v>82</v>
      </c>
      <c r="B2056" s="2" t="s">
        <v>151</v>
      </c>
      <c r="C2056" s="2" t="s">
        <v>109</v>
      </c>
      <c r="D2056" s="2">
        <f t="shared" si="513"/>
        <v>1</v>
      </c>
      <c r="E2056" s="2">
        <f t="shared" ca="1" si="508"/>
        <v>3.6</v>
      </c>
      <c r="F2056" s="2">
        <f t="shared" ca="1" si="509"/>
        <v>104</v>
      </c>
      <c r="G2056" s="2">
        <f t="shared" ca="1" si="510"/>
        <v>47</v>
      </c>
      <c r="H2056" s="2">
        <f t="shared" ca="1" si="511"/>
        <v>3.7</v>
      </c>
      <c r="I2056" s="2">
        <f t="shared" ca="1" si="512"/>
        <v>4</v>
      </c>
      <c r="J2056" s="2">
        <f t="shared" ca="1" si="517"/>
        <v>5.4</v>
      </c>
      <c r="K2056" s="2">
        <f t="shared" ca="1" si="518"/>
        <v>1.04</v>
      </c>
      <c r="L2056" s="2">
        <f t="shared" ca="1" si="519"/>
        <v>0.70499999999999996</v>
      </c>
      <c r="M2056" s="2">
        <f t="shared" ca="1" si="520"/>
        <v>0.18500000000000003</v>
      </c>
      <c r="N2056" s="14">
        <f t="shared" ca="1" si="521"/>
        <v>0.08</v>
      </c>
      <c r="O2056" s="2">
        <f t="shared" ca="1" si="522"/>
        <v>2.0100000000000002</v>
      </c>
      <c r="P2056" s="14">
        <f t="shared" ca="1" si="514"/>
        <v>0.66666666666666663</v>
      </c>
      <c r="Q2056" s="2">
        <f t="shared" ca="1" si="523"/>
        <v>36.666666666666664</v>
      </c>
      <c r="R2056" s="2">
        <f t="shared" ca="1" si="515"/>
        <v>38.676666666666662</v>
      </c>
      <c r="S2056" s="2">
        <v>0</v>
      </c>
      <c r="T2056" s="2">
        <v>0</v>
      </c>
      <c r="U2056" s="2">
        <v>0</v>
      </c>
      <c r="V2056" s="2">
        <v>0</v>
      </c>
      <c r="W2056" s="2">
        <f t="shared" ca="1" si="516"/>
        <v>44.076666666666661</v>
      </c>
    </row>
    <row r="2057" spans="1:23" hidden="1" x14ac:dyDescent="0.35">
      <c r="A2057" s="6" t="s">
        <v>83</v>
      </c>
      <c r="B2057" s="2" t="s">
        <v>151</v>
      </c>
      <c r="C2057" s="2" t="s">
        <v>109</v>
      </c>
      <c r="D2057" s="2">
        <f t="shared" si="513"/>
        <v>1</v>
      </c>
      <c r="E2057" s="2">
        <f t="shared" ca="1" si="508"/>
        <v>4.3</v>
      </c>
      <c r="F2057" s="2">
        <f t="shared" ca="1" si="509"/>
        <v>110</v>
      </c>
      <c r="G2057" s="2">
        <f t="shared" ca="1" si="510"/>
        <v>51</v>
      </c>
      <c r="H2057" s="2">
        <f t="shared" ca="1" si="511"/>
        <v>4</v>
      </c>
      <c r="I2057" s="2">
        <f t="shared" ca="1" si="512"/>
        <v>4</v>
      </c>
      <c r="J2057" s="2">
        <f t="shared" ca="1" si="517"/>
        <v>6.4499999999999993</v>
      </c>
      <c r="K2057" s="2">
        <f t="shared" ca="1" si="518"/>
        <v>1.1000000000000001</v>
      </c>
      <c r="L2057" s="2">
        <f t="shared" ca="1" si="519"/>
        <v>0.76500000000000001</v>
      </c>
      <c r="M2057" s="2">
        <f t="shared" ca="1" si="520"/>
        <v>0.2</v>
      </c>
      <c r="N2057" s="14">
        <f t="shared" ca="1" si="521"/>
        <v>0.12</v>
      </c>
      <c r="O2057" s="2">
        <f t="shared" ca="1" si="522"/>
        <v>2.1850000000000005</v>
      </c>
      <c r="P2057" s="14">
        <f t="shared" ca="1" si="514"/>
        <v>0.59071729957805907</v>
      </c>
      <c r="Q2057" s="2">
        <f t="shared" ca="1" si="523"/>
        <v>32.489451476793249</v>
      </c>
      <c r="R2057" s="2">
        <f t="shared" ca="1" si="515"/>
        <v>34.674451476793251</v>
      </c>
      <c r="S2057" s="2">
        <v>0</v>
      </c>
      <c r="T2057" s="2">
        <v>0</v>
      </c>
      <c r="U2057" s="2">
        <v>0</v>
      </c>
      <c r="V2057" s="2">
        <v>0</v>
      </c>
      <c r="W2057" s="2">
        <f t="shared" ca="1" si="516"/>
        <v>41.124451476793254</v>
      </c>
    </row>
    <row r="2058" spans="1:23" hidden="1" x14ac:dyDescent="0.35">
      <c r="A2058" s="6" t="s">
        <v>84</v>
      </c>
      <c r="B2058" s="2" t="s">
        <v>151</v>
      </c>
      <c r="C2058" s="2" t="s">
        <v>109</v>
      </c>
      <c r="D2058" s="2">
        <f t="shared" si="513"/>
        <v>1</v>
      </c>
      <c r="E2058" s="2">
        <f t="shared" ca="1" si="508"/>
        <v>3.8</v>
      </c>
      <c r="F2058" s="2">
        <f t="shared" ca="1" si="509"/>
        <v>100</v>
      </c>
      <c r="G2058" s="2">
        <f t="shared" ca="1" si="510"/>
        <v>56</v>
      </c>
      <c r="H2058" s="2">
        <f t="shared" ca="1" si="511"/>
        <v>3.5</v>
      </c>
      <c r="I2058" s="2">
        <f t="shared" ca="1" si="512"/>
        <v>8</v>
      </c>
      <c r="J2058" s="2">
        <f t="shared" ca="1" si="517"/>
        <v>5.6999999999999993</v>
      </c>
      <c r="K2058" s="2">
        <f t="shared" ca="1" si="518"/>
        <v>1</v>
      </c>
      <c r="L2058" s="2">
        <f t="shared" ca="1" si="519"/>
        <v>0.84</v>
      </c>
      <c r="M2058" s="2">
        <f t="shared" ca="1" si="520"/>
        <v>0.17500000000000002</v>
      </c>
      <c r="N2058" s="14">
        <f t="shared" ca="1" si="521"/>
        <v>0.16</v>
      </c>
      <c r="O2058" s="2">
        <f t="shared" ca="1" si="522"/>
        <v>2.1749999999999998</v>
      </c>
      <c r="P2058" s="14">
        <f t="shared" ca="1" si="514"/>
        <v>0.68965517241379315</v>
      </c>
      <c r="Q2058" s="2">
        <f t="shared" ca="1" si="523"/>
        <v>37.931034482758626</v>
      </c>
      <c r="R2058" s="2">
        <f t="shared" ca="1" si="515"/>
        <v>40.106034482758623</v>
      </c>
      <c r="S2058" s="2">
        <v>0</v>
      </c>
      <c r="T2058" s="2">
        <v>0</v>
      </c>
      <c r="U2058" s="2">
        <v>0</v>
      </c>
      <c r="V2058" s="2">
        <v>0</v>
      </c>
      <c r="W2058" s="2">
        <f t="shared" ca="1" si="516"/>
        <v>45.806034482758619</v>
      </c>
    </row>
    <row r="2059" spans="1:23" hidden="1" x14ac:dyDescent="0.35">
      <c r="A2059" s="6" t="s">
        <v>85</v>
      </c>
      <c r="B2059" s="2" t="s">
        <v>151</v>
      </c>
      <c r="C2059" s="2" t="s">
        <v>109</v>
      </c>
      <c r="D2059" s="2">
        <f t="shared" si="513"/>
        <v>1</v>
      </c>
      <c r="E2059" s="2">
        <f t="shared" ca="1" si="508"/>
        <v>3.6</v>
      </c>
      <c r="F2059" s="2">
        <f t="shared" ca="1" si="509"/>
        <v>92</v>
      </c>
      <c r="G2059" s="2">
        <f t="shared" ca="1" si="510"/>
        <v>58</v>
      </c>
      <c r="H2059" s="2">
        <f t="shared" ca="1" si="511"/>
        <v>4.4000000000000004</v>
      </c>
      <c r="I2059" s="2">
        <f t="shared" ca="1" si="512"/>
        <v>4</v>
      </c>
      <c r="J2059" s="2">
        <f t="shared" ca="1" si="517"/>
        <v>5.4</v>
      </c>
      <c r="K2059" s="2">
        <f t="shared" ca="1" si="518"/>
        <v>0.92</v>
      </c>
      <c r="L2059" s="2">
        <f t="shared" ca="1" si="519"/>
        <v>0.87</v>
      </c>
      <c r="M2059" s="2">
        <f t="shared" ca="1" si="520"/>
        <v>0.22000000000000003</v>
      </c>
      <c r="N2059" s="14">
        <f t="shared" ca="1" si="521"/>
        <v>0.12</v>
      </c>
      <c r="O2059" s="2">
        <f t="shared" ca="1" si="522"/>
        <v>2.1300000000000003</v>
      </c>
      <c r="P2059" s="14">
        <f t="shared" ca="1" si="514"/>
        <v>0.62780269058295968</v>
      </c>
      <c r="Q2059" s="2">
        <f t="shared" ca="1" si="523"/>
        <v>34.529147982062781</v>
      </c>
      <c r="R2059" s="2">
        <f t="shared" ca="1" si="515"/>
        <v>36.659147982062784</v>
      </c>
      <c r="S2059" s="2">
        <v>0</v>
      </c>
      <c r="T2059" s="2">
        <v>0</v>
      </c>
      <c r="U2059" s="2">
        <v>0</v>
      </c>
      <c r="V2059" s="2">
        <v>0</v>
      </c>
      <c r="W2059" s="2">
        <f t="shared" ca="1" si="516"/>
        <v>42.059147982062782</v>
      </c>
    </row>
    <row r="2060" spans="1:23" hidden="1" x14ac:dyDescent="0.35">
      <c r="A2060" s="6" t="s">
        <v>86</v>
      </c>
      <c r="B2060" s="2" t="s">
        <v>151</v>
      </c>
      <c r="C2060" s="2" t="s">
        <v>109</v>
      </c>
      <c r="D2060" s="2">
        <f t="shared" si="513"/>
        <v>1</v>
      </c>
      <c r="E2060" s="2">
        <f t="shared" ca="1" si="508"/>
        <v>3.9</v>
      </c>
      <c r="F2060" s="2">
        <f t="shared" ca="1" si="509"/>
        <v>93</v>
      </c>
      <c r="G2060" s="2">
        <f t="shared" ca="1" si="510"/>
        <v>48</v>
      </c>
      <c r="H2060" s="2">
        <f t="shared" ca="1" si="511"/>
        <v>4.5</v>
      </c>
      <c r="I2060" s="2">
        <f t="shared" ca="1" si="512"/>
        <v>8</v>
      </c>
      <c r="J2060" s="2">
        <f t="shared" ca="1" si="517"/>
        <v>5.85</v>
      </c>
      <c r="K2060" s="2">
        <f t="shared" ca="1" si="518"/>
        <v>0.93</v>
      </c>
      <c r="L2060" s="2">
        <f t="shared" ca="1" si="519"/>
        <v>0.72</v>
      </c>
      <c r="M2060" s="2">
        <f t="shared" ca="1" si="520"/>
        <v>0.22500000000000001</v>
      </c>
      <c r="N2060" s="14">
        <f t="shared" ca="1" si="521"/>
        <v>0.32</v>
      </c>
      <c r="O2060" s="2">
        <f t="shared" ca="1" si="522"/>
        <v>2.1949999999999998</v>
      </c>
      <c r="P2060" s="14">
        <f t="shared" ca="1" si="514"/>
        <v>0.67307692307692313</v>
      </c>
      <c r="Q2060" s="2">
        <f t="shared" ca="1" si="523"/>
        <v>37.019230769230774</v>
      </c>
      <c r="R2060" s="2">
        <f t="shared" ca="1" si="515"/>
        <v>39.214230769230774</v>
      </c>
      <c r="S2060" s="2">
        <v>0</v>
      </c>
      <c r="T2060" s="2">
        <v>0</v>
      </c>
      <c r="U2060" s="2">
        <v>0</v>
      </c>
      <c r="V2060" s="2">
        <v>0</v>
      </c>
      <c r="W2060" s="2">
        <f t="shared" ca="1" si="516"/>
        <v>45.064230769230775</v>
      </c>
    </row>
    <row r="2061" spans="1:23" hidden="1" x14ac:dyDescent="0.35">
      <c r="A2061" s="6" t="s">
        <v>87</v>
      </c>
      <c r="B2061" s="2" t="s">
        <v>151</v>
      </c>
      <c r="C2061" s="2" t="s">
        <v>109</v>
      </c>
      <c r="D2061" s="2">
        <f t="shared" si="513"/>
        <v>1</v>
      </c>
      <c r="E2061" s="2">
        <f t="shared" ca="1" si="508"/>
        <v>3.6</v>
      </c>
      <c r="F2061" s="2">
        <f t="shared" ca="1" si="509"/>
        <v>96</v>
      </c>
      <c r="G2061" s="2">
        <f t="shared" ca="1" si="510"/>
        <v>52</v>
      </c>
      <c r="H2061" s="2">
        <f t="shared" ca="1" si="511"/>
        <v>4</v>
      </c>
      <c r="I2061" s="2">
        <f t="shared" ca="1" si="512"/>
        <v>6</v>
      </c>
      <c r="J2061" s="2">
        <f t="shared" ca="1" si="517"/>
        <v>5.4</v>
      </c>
      <c r="K2061" s="2">
        <f t="shared" ca="1" si="518"/>
        <v>0.96</v>
      </c>
      <c r="L2061" s="2">
        <f t="shared" ca="1" si="519"/>
        <v>0.78</v>
      </c>
      <c r="M2061" s="2">
        <f t="shared" ca="1" si="520"/>
        <v>0.2</v>
      </c>
      <c r="N2061" s="14">
        <f t="shared" ca="1" si="521"/>
        <v>0.30000000000000004</v>
      </c>
      <c r="O2061" s="2">
        <f t="shared" ca="1" si="522"/>
        <v>2.2400000000000002</v>
      </c>
      <c r="P2061" s="14">
        <f t="shared" ca="1" si="514"/>
        <v>0.70707070707070707</v>
      </c>
      <c r="Q2061" s="2">
        <f t="shared" ca="1" si="523"/>
        <v>38.888888888888886</v>
      </c>
      <c r="R2061" s="2">
        <f t="shared" ca="1" si="515"/>
        <v>41.128888888888888</v>
      </c>
      <c r="S2061" s="2">
        <v>0</v>
      </c>
      <c r="T2061" s="2">
        <v>0</v>
      </c>
      <c r="U2061" s="2">
        <v>0</v>
      </c>
      <c r="V2061" s="2">
        <v>0</v>
      </c>
      <c r="W2061" s="2">
        <f t="shared" ca="1" si="516"/>
        <v>46.528888888888886</v>
      </c>
    </row>
    <row r="2062" spans="1:23" hidden="1" x14ac:dyDescent="0.35">
      <c r="A2062" s="6" t="s">
        <v>88</v>
      </c>
      <c r="B2062" s="2" t="s">
        <v>151</v>
      </c>
      <c r="C2062" s="2" t="s">
        <v>109</v>
      </c>
      <c r="D2062" s="2">
        <f t="shared" si="513"/>
        <v>1</v>
      </c>
      <c r="E2062" s="2">
        <f t="shared" ca="1" si="508"/>
        <v>4.3</v>
      </c>
      <c r="F2062" s="2">
        <f t="shared" ca="1" si="509"/>
        <v>91</v>
      </c>
      <c r="G2062" s="2">
        <f t="shared" ca="1" si="510"/>
        <v>48</v>
      </c>
      <c r="H2062" s="2">
        <f t="shared" ca="1" si="511"/>
        <v>3.5</v>
      </c>
      <c r="I2062" s="2">
        <f t="shared" ca="1" si="512"/>
        <v>7</v>
      </c>
      <c r="J2062" s="2">
        <f t="shared" ca="1" si="517"/>
        <v>6.4499999999999993</v>
      </c>
      <c r="K2062" s="2">
        <f t="shared" ca="1" si="518"/>
        <v>0.91</v>
      </c>
      <c r="L2062" s="2">
        <f t="shared" ca="1" si="519"/>
        <v>0.72</v>
      </c>
      <c r="M2062" s="2">
        <f t="shared" ca="1" si="520"/>
        <v>0.17500000000000002</v>
      </c>
      <c r="N2062" s="14">
        <f t="shared" ca="1" si="521"/>
        <v>0.28000000000000003</v>
      </c>
      <c r="O2062" s="2">
        <f t="shared" ca="1" si="522"/>
        <v>2.085</v>
      </c>
      <c r="P2062" s="14">
        <f t="shared" ca="1" si="514"/>
        <v>0.73684210526315785</v>
      </c>
      <c r="Q2062" s="2">
        <f t="shared" ca="1" si="523"/>
        <v>40.526315789473685</v>
      </c>
      <c r="R2062" s="2">
        <f t="shared" ca="1" si="515"/>
        <v>42.611315789473686</v>
      </c>
      <c r="S2062" s="2">
        <v>0</v>
      </c>
      <c r="T2062" s="2">
        <v>0</v>
      </c>
      <c r="U2062" s="2">
        <v>0</v>
      </c>
      <c r="V2062" s="2">
        <v>0</v>
      </c>
      <c r="W2062" s="2">
        <f t="shared" ca="1" si="516"/>
        <v>49.061315789473682</v>
      </c>
    </row>
    <row r="2063" spans="1:23" hidden="1" x14ac:dyDescent="0.35">
      <c r="A2063" s="6" t="s">
        <v>89</v>
      </c>
      <c r="B2063" s="2" t="s">
        <v>151</v>
      </c>
      <c r="C2063" s="2" t="s">
        <v>109</v>
      </c>
      <c r="D2063" s="2">
        <f t="shared" si="513"/>
        <v>1</v>
      </c>
      <c r="E2063" s="2">
        <f t="shared" ref="E2063:E2126" ca="1" si="524">(RANDBETWEEN(35,45)/10)*D2063</f>
        <v>4.0999999999999996</v>
      </c>
      <c r="F2063" s="2">
        <f t="shared" ref="F2063:F2126" ca="1" si="525">RANDBETWEEN(90,110)*D2063</f>
        <v>90</v>
      </c>
      <c r="G2063" s="2">
        <f t="shared" ref="G2063:G2126" ca="1" si="526">RANDBETWEEN(45,60)*D2063</f>
        <v>51</v>
      </c>
      <c r="H2063" s="2">
        <f t="shared" ref="H2063:H2126" ca="1" si="527">(RANDBETWEEN(35,45)/10)*D2063</f>
        <v>4.2</v>
      </c>
      <c r="I2063" s="2">
        <f t="shared" ref="I2063:I2126" ca="1" si="528">RANDBETWEEN(2,8)*D2063</f>
        <v>2</v>
      </c>
      <c r="J2063" s="2">
        <f t="shared" ca="1" si="517"/>
        <v>6.1499999999999995</v>
      </c>
      <c r="K2063" s="2">
        <f t="shared" ca="1" si="518"/>
        <v>0.9</v>
      </c>
      <c r="L2063" s="2">
        <f t="shared" ca="1" si="519"/>
        <v>0.76500000000000001</v>
      </c>
      <c r="M2063" s="2">
        <f t="shared" ca="1" si="520"/>
        <v>0.21000000000000002</v>
      </c>
      <c r="N2063" s="14">
        <f t="shared" ca="1" si="521"/>
        <v>0.04</v>
      </c>
      <c r="O2063" s="2">
        <f t="shared" ca="1" si="522"/>
        <v>1.915</v>
      </c>
      <c r="P2063" s="14">
        <f t="shared" ca="1" si="514"/>
        <v>0.88607594936708856</v>
      </c>
      <c r="Q2063" s="2">
        <f t="shared" ca="1" si="523"/>
        <v>48.734177215189874</v>
      </c>
      <c r="R2063" s="2">
        <f t="shared" ca="1" si="515"/>
        <v>50.649177215189873</v>
      </c>
      <c r="S2063" s="2">
        <v>0</v>
      </c>
      <c r="T2063" s="2">
        <v>0</v>
      </c>
      <c r="U2063" s="2">
        <v>0</v>
      </c>
      <c r="V2063" s="2">
        <v>0</v>
      </c>
      <c r="W2063" s="2">
        <f t="shared" ca="1" si="516"/>
        <v>56.799177215189872</v>
      </c>
    </row>
    <row r="2064" spans="1:23" hidden="1" x14ac:dyDescent="0.35">
      <c r="A2064" s="6" t="s">
        <v>90</v>
      </c>
      <c r="B2064" s="2" t="s">
        <v>151</v>
      </c>
      <c r="C2064" s="2" t="s">
        <v>109</v>
      </c>
      <c r="D2064" s="2">
        <f t="shared" si="513"/>
        <v>1</v>
      </c>
      <c r="E2064" s="2">
        <f t="shared" ca="1" si="524"/>
        <v>4.0999999999999996</v>
      </c>
      <c r="F2064" s="2">
        <f t="shared" ca="1" si="525"/>
        <v>94</v>
      </c>
      <c r="G2064" s="2">
        <f t="shared" ca="1" si="526"/>
        <v>56</v>
      </c>
      <c r="H2064" s="2">
        <f t="shared" ca="1" si="527"/>
        <v>3.9</v>
      </c>
      <c r="I2064" s="2">
        <f t="shared" ca="1" si="528"/>
        <v>2</v>
      </c>
      <c r="J2064" s="2">
        <f t="shared" ca="1" si="517"/>
        <v>6.1499999999999995</v>
      </c>
      <c r="K2064" s="2">
        <f t="shared" ca="1" si="518"/>
        <v>0.94000000000000006</v>
      </c>
      <c r="L2064" s="2">
        <f t="shared" ca="1" si="519"/>
        <v>0.84</v>
      </c>
      <c r="M2064" s="2">
        <f t="shared" ca="1" si="520"/>
        <v>0.19500000000000001</v>
      </c>
      <c r="N2064" s="14">
        <f t="shared" ca="1" si="521"/>
        <v>0.08</v>
      </c>
      <c r="O2064" s="2">
        <f t="shared" ca="1" si="522"/>
        <v>2.0550000000000002</v>
      </c>
      <c r="P2064" s="14">
        <f t="shared" ca="1" si="514"/>
        <v>0.71794871794871795</v>
      </c>
      <c r="Q2064" s="2">
        <f t="shared" ca="1" si="523"/>
        <v>39.487179487179489</v>
      </c>
      <c r="R2064" s="2">
        <f t="shared" ca="1" si="515"/>
        <v>41.542179487179489</v>
      </c>
      <c r="S2064" s="2">
        <v>0</v>
      </c>
      <c r="T2064" s="2">
        <v>0</v>
      </c>
      <c r="U2064" s="2">
        <v>0</v>
      </c>
      <c r="V2064" s="2">
        <v>0</v>
      </c>
      <c r="W2064" s="2">
        <f t="shared" ca="1" si="516"/>
        <v>47.692179487179487</v>
      </c>
    </row>
    <row r="2065" spans="1:23" hidden="1" x14ac:dyDescent="0.35">
      <c r="A2065" s="6" t="s">
        <v>91</v>
      </c>
      <c r="B2065" s="2" t="s">
        <v>151</v>
      </c>
      <c r="C2065" s="2" t="s">
        <v>109</v>
      </c>
      <c r="D2065" s="2">
        <f t="shared" si="513"/>
        <v>1</v>
      </c>
      <c r="E2065" s="2">
        <f t="shared" ca="1" si="524"/>
        <v>3.6</v>
      </c>
      <c r="F2065" s="2">
        <f t="shared" ca="1" si="525"/>
        <v>93</v>
      </c>
      <c r="G2065" s="2">
        <f t="shared" ca="1" si="526"/>
        <v>48</v>
      </c>
      <c r="H2065" s="2">
        <f t="shared" ca="1" si="527"/>
        <v>3.8</v>
      </c>
      <c r="I2065" s="2">
        <f t="shared" ca="1" si="528"/>
        <v>5</v>
      </c>
      <c r="J2065" s="2">
        <f t="shared" ca="1" si="517"/>
        <v>5.4</v>
      </c>
      <c r="K2065" s="2">
        <f t="shared" ca="1" si="518"/>
        <v>0.93</v>
      </c>
      <c r="L2065" s="2">
        <f t="shared" ca="1" si="519"/>
        <v>0.72</v>
      </c>
      <c r="M2065" s="2">
        <f t="shared" ca="1" si="520"/>
        <v>0.19</v>
      </c>
      <c r="N2065" s="14">
        <f t="shared" ca="1" si="521"/>
        <v>0.15</v>
      </c>
      <c r="O2065" s="2">
        <f t="shared" ca="1" si="522"/>
        <v>1.9899999999999998</v>
      </c>
      <c r="P2065" s="14">
        <f t="shared" ca="1" si="514"/>
        <v>0.611353711790393</v>
      </c>
      <c r="Q2065" s="2">
        <f t="shared" ca="1" si="523"/>
        <v>33.624454148471614</v>
      </c>
      <c r="R2065" s="2">
        <f t="shared" ca="1" si="515"/>
        <v>35.614454148471616</v>
      </c>
      <c r="S2065" s="2">
        <v>0</v>
      </c>
      <c r="T2065" s="2">
        <v>0</v>
      </c>
      <c r="U2065" s="2">
        <v>0</v>
      </c>
      <c r="V2065" s="2">
        <v>0</v>
      </c>
      <c r="W2065" s="2">
        <f t="shared" ca="1" si="516"/>
        <v>41.014454148471614</v>
      </c>
    </row>
    <row r="2066" spans="1:23" hidden="1" x14ac:dyDescent="0.35">
      <c r="A2066" s="6" t="s">
        <v>92</v>
      </c>
      <c r="B2066" s="2" t="s">
        <v>151</v>
      </c>
      <c r="C2066" s="2" t="s">
        <v>109</v>
      </c>
      <c r="D2066" s="2">
        <f t="shared" si="513"/>
        <v>1</v>
      </c>
      <c r="E2066" s="2">
        <f t="shared" ca="1" si="524"/>
        <v>4.4000000000000004</v>
      </c>
      <c r="F2066" s="2">
        <f t="shared" ca="1" si="525"/>
        <v>90</v>
      </c>
      <c r="G2066" s="2">
        <f t="shared" ca="1" si="526"/>
        <v>49</v>
      </c>
      <c r="H2066" s="2">
        <f t="shared" ca="1" si="527"/>
        <v>4.4000000000000004</v>
      </c>
      <c r="I2066" s="2">
        <f t="shared" ca="1" si="528"/>
        <v>4</v>
      </c>
      <c r="J2066" s="2">
        <f t="shared" ca="1" si="517"/>
        <v>6.6000000000000005</v>
      </c>
      <c r="K2066" s="2">
        <f t="shared" ca="1" si="518"/>
        <v>0.9</v>
      </c>
      <c r="L2066" s="2">
        <f t="shared" ca="1" si="519"/>
        <v>0.73499999999999999</v>
      </c>
      <c r="M2066" s="2">
        <f t="shared" ca="1" si="520"/>
        <v>0.22000000000000003</v>
      </c>
      <c r="N2066" s="14">
        <f t="shared" ca="1" si="521"/>
        <v>0.16</v>
      </c>
      <c r="O2066" s="2">
        <f t="shared" ca="1" si="522"/>
        <v>2.0150000000000001</v>
      </c>
      <c r="P2066" s="14">
        <f t="shared" ca="1" si="514"/>
        <v>0.65727699530516437</v>
      </c>
      <c r="Q2066" s="2">
        <f t="shared" ca="1" si="523"/>
        <v>36.15023474178404</v>
      </c>
      <c r="R2066" s="2">
        <f t="shared" ca="1" si="515"/>
        <v>38.16523474178404</v>
      </c>
      <c r="S2066" s="2">
        <v>0</v>
      </c>
      <c r="T2066" s="2">
        <v>0</v>
      </c>
      <c r="U2066" s="2">
        <v>0</v>
      </c>
      <c r="V2066" s="2">
        <v>0</v>
      </c>
      <c r="W2066" s="2">
        <f t="shared" ca="1" si="516"/>
        <v>44.765234741784042</v>
      </c>
    </row>
    <row r="2067" spans="1:23" hidden="1" x14ac:dyDescent="0.35">
      <c r="A2067" s="6" t="s">
        <v>93</v>
      </c>
      <c r="B2067" s="2" t="s">
        <v>151</v>
      </c>
      <c r="C2067" s="2" t="s">
        <v>109</v>
      </c>
      <c r="D2067" s="2">
        <f t="shared" si="513"/>
        <v>1</v>
      </c>
      <c r="E2067" s="2">
        <f t="shared" ca="1" si="524"/>
        <v>4.3</v>
      </c>
      <c r="F2067" s="2">
        <f t="shared" ca="1" si="525"/>
        <v>105</v>
      </c>
      <c r="G2067" s="2">
        <f t="shared" ca="1" si="526"/>
        <v>54</v>
      </c>
      <c r="H2067" s="2">
        <f t="shared" ca="1" si="527"/>
        <v>4.2</v>
      </c>
      <c r="I2067" s="2">
        <f t="shared" ca="1" si="528"/>
        <v>2</v>
      </c>
      <c r="J2067" s="2">
        <f t="shared" ca="1" si="517"/>
        <v>6.4499999999999993</v>
      </c>
      <c r="K2067" s="2">
        <f t="shared" ca="1" si="518"/>
        <v>1.05</v>
      </c>
      <c r="L2067" s="2">
        <f t="shared" ca="1" si="519"/>
        <v>0.80999999999999994</v>
      </c>
      <c r="M2067" s="2">
        <f t="shared" ca="1" si="520"/>
        <v>0.21000000000000002</v>
      </c>
      <c r="N2067" s="14">
        <f t="shared" ca="1" si="521"/>
        <v>0.1</v>
      </c>
      <c r="O2067" s="2">
        <f t="shared" ca="1" si="522"/>
        <v>2.17</v>
      </c>
      <c r="P2067" s="14">
        <f t="shared" ca="1" si="514"/>
        <v>0.59829059829059827</v>
      </c>
      <c r="Q2067" s="2">
        <f t="shared" ca="1" si="523"/>
        <v>32.905982905982903</v>
      </c>
      <c r="R2067" s="2">
        <f t="shared" ca="1" si="515"/>
        <v>35.075982905982904</v>
      </c>
      <c r="S2067" s="2">
        <v>0</v>
      </c>
      <c r="T2067" s="2">
        <v>0</v>
      </c>
      <c r="U2067" s="2">
        <v>0</v>
      </c>
      <c r="V2067" s="2">
        <v>0</v>
      </c>
      <c r="W2067" s="2">
        <f t="shared" ca="1" si="516"/>
        <v>41.5259829059829</v>
      </c>
    </row>
    <row r="2068" spans="1:23" hidden="1" x14ac:dyDescent="0.35">
      <c r="A2068" s="6" t="s">
        <v>94</v>
      </c>
      <c r="B2068" s="2" t="s">
        <v>151</v>
      </c>
      <c r="C2068" s="2" t="s">
        <v>109</v>
      </c>
      <c r="D2068" s="2">
        <f t="shared" si="513"/>
        <v>1</v>
      </c>
      <c r="E2068" s="2">
        <f t="shared" ca="1" si="524"/>
        <v>3.6</v>
      </c>
      <c r="F2068" s="2">
        <f t="shared" ca="1" si="525"/>
        <v>101</v>
      </c>
      <c r="G2068" s="2">
        <f t="shared" ca="1" si="526"/>
        <v>53</v>
      </c>
      <c r="H2068" s="2">
        <f t="shared" ca="1" si="527"/>
        <v>4.5</v>
      </c>
      <c r="I2068" s="2">
        <f t="shared" ca="1" si="528"/>
        <v>7</v>
      </c>
      <c r="J2068" s="2">
        <f t="shared" ca="1" si="517"/>
        <v>5.4</v>
      </c>
      <c r="K2068" s="2">
        <f t="shared" ca="1" si="518"/>
        <v>1.01</v>
      </c>
      <c r="L2068" s="2">
        <f t="shared" ca="1" si="519"/>
        <v>0.79499999999999993</v>
      </c>
      <c r="M2068" s="2">
        <f t="shared" ca="1" si="520"/>
        <v>0.22500000000000001</v>
      </c>
      <c r="N2068" s="14">
        <f t="shared" ca="1" si="521"/>
        <v>0.14000000000000001</v>
      </c>
      <c r="O2068" s="2">
        <f t="shared" ca="1" si="522"/>
        <v>2.17</v>
      </c>
      <c r="P2068" s="14">
        <f t="shared" ca="1" si="514"/>
        <v>0.78212290502793291</v>
      </c>
      <c r="Q2068" s="2">
        <f t="shared" ca="1" si="523"/>
        <v>43.016759776536311</v>
      </c>
      <c r="R2068" s="2">
        <f t="shared" ca="1" si="515"/>
        <v>45.186759776536313</v>
      </c>
      <c r="S2068" s="2">
        <v>0</v>
      </c>
      <c r="T2068" s="2">
        <v>0</v>
      </c>
      <c r="U2068" s="2">
        <v>0</v>
      </c>
      <c r="V2068" s="2">
        <v>0</v>
      </c>
      <c r="W2068" s="2">
        <f t="shared" ca="1" si="516"/>
        <v>50.586759776536312</v>
      </c>
    </row>
    <row r="2069" spans="1:23" x14ac:dyDescent="0.35">
      <c r="A2069" s="6" t="s">
        <v>95</v>
      </c>
      <c r="B2069" s="2" t="s">
        <v>151</v>
      </c>
      <c r="C2069" s="2" t="s">
        <v>109</v>
      </c>
      <c r="D2069" s="2">
        <f t="shared" si="513"/>
        <v>1</v>
      </c>
      <c r="E2069" s="2">
        <f t="shared" ca="1" si="524"/>
        <v>4.4000000000000004</v>
      </c>
      <c r="F2069" s="2">
        <f t="shared" ca="1" si="525"/>
        <v>108</v>
      </c>
      <c r="G2069" s="2">
        <f t="shared" ca="1" si="526"/>
        <v>54</v>
      </c>
      <c r="H2069" s="2">
        <f t="shared" ca="1" si="527"/>
        <v>3.7</v>
      </c>
      <c r="I2069" s="2">
        <f t="shared" ca="1" si="528"/>
        <v>4</v>
      </c>
      <c r="J2069" s="2">
        <f t="shared" ca="1" si="517"/>
        <v>6.6000000000000005</v>
      </c>
      <c r="K2069" s="2">
        <f t="shared" ca="1" si="518"/>
        <v>1.08</v>
      </c>
      <c r="L2069" s="2">
        <f t="shared" ca="1" si="519"/>
        <v>0.80999999999999994</v>
      </c>
      <c r="M2069" s="2">
        <f t="shared" ca="1" si="520"/>
        <v>0.18500000000000003</v>
      </c>
      <c r="N2069" s="14">
        <f t="shared" ca="1" si="521"/>
        <v>0.16</v>
      </c>
      <c r="O2069" s="2">
        <f t="shared" ca="1" si="522"/>
        <v>2.2350000000000003</v>
      </c>
      <c r="P2069" s="14">
        <f t="shared" ca="1" si="514"/>
        <v>0.77348066298342544</v>
      </c>
      <c r="Q2069" s="2">
        <f t="shared" ca="1" si="523"/>
        <v>42.541436464088399</v>
      </c>
      <c r="R2069" s="2">
        <f t="shared" ca="1" si="515"/>
        <v>44.776436464088398</v>
      </c>
      <c r="S2069" s="2">
        <v>0</v>
      </c>
      <c r="T2069" s="2">
        <v>0</v>
      </c>
      <c r="U2069" s="2">
        <v>0</v>
      </c>
      <c r="V2069" s="2">
        <v>0</v>
      </c>
      <c r="W2069" s="2">
        <f t="shared" ca="1" si="516"/>
        <v>51.3764364640884</v>
      </c>
    </row>
    <row r="2070" spans="1:23" hidden="1" x14ac:dyDescent="0.35">
      <c r="A2070" s="6" t="s">
        <v>96</v>
      </c>
      <c r="B2070" s="2" t="s">
        <v>151</v>
      </c>
      <c r="C2070" s="2" t="s">
        <v>109</v>
      </c>
      <c r="D2070" s="2">
        <f t="shared" si="513"/>
        <v>1</v>
      </c>
      <c r="E2070" s="2">
        <f t="shared" ca="1" si="524"/>
        <v>3.5</v>
      </c>
      <c r="F2070" s="2">
        <f t="shared" ca="1" si="525"/>
        <v>92</v>
      </c>
      <c r="G2070" s="2">
        <f t="shared" ca="1" si="526"/>
        <v>58</v>
      </c>
      <c r="H2070" s="2">
        <f t="shared" ca="1" si="527"/>
        <v>3.9</v>
      </c>
      <c r="I2070" s="2">
        <f t="shared" ca="1" si="528"/>
        <v>2</v>
      </c>
      <c r="J2070" s="2">
        <f t="shared" ca="1" si="517"/>
        <v>5.25</v>
      </c>
      <c r="K2070" s="2">
        <f t="shared" ca="1" si="518"/>
        <v>0.92</v>
      </c>
      <c r="L2070" s="2">
        <f t="shared" ca="1" si="519"/>
        <v>0.87</v>
      </c>
      <c r="M2070" s="2">
        <f t="shared" ca="1" si="520"/>
        <v>0.19500000000000001</v>
      </c>
      <c r="N2070" s="14">
        <f t="shared" ca="1" si="521"/>
        <v>0.1</v>
      </c>
      <c r="O2070" s="2">
        <f t="shared" ca="1" si="522"/>
        <v>2.085</v>
      </c>
      <c r="P2070" s="14">
        <f t="shared" ca="1" si="514"/>
        <v>0.56910569105691056</v>
      </c>
      <c r="Q2070" s="2">
        <f t="shared" ca="1" si="523"/>
        <v>31.300813008130081</v>
      </c>
      <c r="R2070" s="2">
        <f t="shared" ca="1" si="515"/>
        <v>33.385813008130079</v>
      </c>
      <c r="S2070" s="2">
        <v>0</v>
      </c>
      <c r="T2070" s="2">
        <v>0</v>
      </c>
      <c r="U2070" s="2">
        <v>0</v>
      </c>
      <c r="V2070" s="2">
        <v>0</v>
      </c>
      <c r="W2070" s="2">
        <f t="shared" ca="1" si="516"/>
        <v>38.635813008130079</v>
      </c>
    </row>
    <row r="2071" spans="1:23" hidden="1" x14ac:dyDescent="0.35">
      <c r="A2071" s="6" t="s">
        <v>97</v>
      </c>
      <c r="B2071" s="2" t="s">
        <v>151</v>
      </c>
      <c r="C2071" s="2" t="s">
        <v>109</v>
      </c>
      <c r="D2071" s="2">
        <f t="shared" si="513"/>
        <v>1</v>
      </c>
      <c r="E2071" s="2">
        <f t="shared" ca="1" si="524"/>
        <v>4.4000000000000004</v>
      </c>
      <c r="F2071" s="2">
        <f t="shared" ca="1" si="525"/>
        <v>107</v>
      </c>
      <c r="G2071" s="2">
        <f t="shared" ca="1" si="526"/>
        <v>45</v>
      </c>
      <c r="H2071" s="2">
        <f t="shared" ca="1" si="527"/>
        <v>4.4000000000000004</v>
      </c>
      <c r="I2071" s="2">
        <f t="shared" ca="1" si="528"/>
        <v>3</v>
      </c>
      <c r="J2071" s="2">
        <f t="shared" ca="1" si="517"/>
        <v>6.6000000000000005</v>
      </c>
      <c r="K2071" s="2">
        <f t="shared" ca="1" si="518"/>
        <v>1.07</v>
      </c>
      <c r="L2071" s="2">
        <f t="shared" ca="1" si="519"/>
        <v>0.67499999999999993</v>
      </c>
      <c r="M2071" s="2">
        <f t="shared" ca="1" si="520"/>
        <v>0.22000000000000003</v>
      </c>
      <c r="N2071" s="14">
        <f t="shared" ca="1" si="521"/>
        <v>0.09</v>
      </c>
      <c r="O2071" s="2">
        <f t="shared" ca="1" si="522"/>
        <v>2.0550000000000002</v>
      </c>
      <c r="P2071" s="14">
        <f t="shared" ca="1" si="514"/>
        <v>0.82352941176470584</v>
      </c>
      <c r="Q2071" s="2">
        <f t="shared" ca="1" si="523"/>
        <v>45.294117647058819</v>
      </c>
      <c r="R2071" s="2">
        <f t="shared" ca="1" si="515"/>
        <v>47.349117647058819</v>
      </c>
      <c r="S2071" s="2">
        <v>0</v>
      </c>
      <c r="T2071" s="2">
        <v>0</v>
      </c>
      <c r="U2071" s="2">
        <v>0</v>
      </c>
      <c r="V2071" s="2">
        <v>0</v>
      </c>
      <c r="W2071" s="2">
        <f t="shared" ca="1" si="516"/>
        <v>53.94911764705882</v>
      </c>
    </row>
    <row r="2072" spans="1:23" hidden="1" x14ac:dyDescent="0.35">
      <c r="A2072" s="6" t="s">
        <v>74</v>
      </c>
      <c r="B2072" s="2" t="s">
        <v>152</v>
      </c>
      <c r="C2072" s="2" t="s">
        <v>109</v>
      </c>
      <c r="D2072" s="2">
        <v>1</v>
      </c>
      <c r="E2072" s="2">
        <f t="shared" ca="1" si="524"/>
        <v>3.7</v>
      </c>
      <c r="F2072" s="2">
        <f t="shared" ca="1" si="525"/>
        <v>93</v>
      </c>
      <c r="G2072" s="2">
        <f t="shared" ca="1" si="526"/>
        <v>49</v>
      </c>
      <c r="H2072" s="2">
        <f t="shared" ca="1" si="527"/>
        <v>4.4000000000000004</v>
      </c>
      <c r="I2072" s="2">
        <f t="shared" ca="1" si="528"/>
        <v>4</v>
      </c>
      <c r="J2072" s="2">
        <f t="shared" ca="1" si="517"/>
        <v>5.5500000000000007</v>
      </c>
      <c r="K2072" s="2">
        <f t="shared" ca="1" si="518"/>
        <v>0.93</v>
      </c>
      <c r="L2072" s="2">
        <f t="shared" ca="1" si="519"/>
        <v>0.73499999999999999</v>
      </c>
      <c r="M2072" s="2">
        <f t="shared" ca="1" si="520"/>
        <v>0.22000000000000003</v>
      </c>
      <c r="N2072" s="14">
        <f t="shared" ca="1" si="521"/>
        <v>0.16</v>
      </c>
      <c r="O2072" s="2">
        <f t="shared" ca="1" si="522"/>
        <v>2.0449999999999999</v>
      </c>
      <c r="P2072" s="14">
        <f t="shared" ca="1" si="514"/>
        <v>0.875</v>
      </c>
      <c r="Q2072" s="2">
        <f t="shared" ca="1" si="523"/>
        <v>48.125</v>
      </c>
      <c r="R2072" s="2">
        <f t="shared" ca="1" si="515"/>
        <v>50.17</v>
      </c>
      <c r="S2072" s="2">
        <v>0</v>
      </c>
      <c r="T2072" s="2">
        <v>0</v>
      </c>
      <c r="U2072" s="2">
        <v>0</v>
      </c>
      <c r="V2072" s="2">
        <v>0</v>
      </c>
      <c r="W2072" s="2">
        <f t="shared" ca="1" si="516"/>
        <v>55.72</v>
      </c>
    </row>
    <row r="2073" spans="1:23" hidden="1" x14ac:dyDescent="0.35">
      <c r="A2073" s="6" t="s">
        <v>75</v>
      </c>
      <c r="B2073" s="2" t="s">
        <v>152</v>
      </c>
      <c r="C2073" s="2" t="s">
        <v>109</v>
      </c>
      <c r="D2073" s="2">
        <f t="shared" ref="D2073:D2101" si="529">D2072</f>
        <v>1</v>
      </c>
      <c r="E2073" s="2">
        <f t="shared" ca="1" si="524"/>
        <v>3.8</v>
      </c>
      <c r="F2073" s="2">
        <f t="shared" ca="1" si="525"/>
        <v>91</v>
      </c>
      <c r="G2073" s="2">
        <f t="shared" ca="1" si="526"/>
        <v>53</v>
      </c>
      <c r="H2073" s="2">
        <f t="shared" ca="1" si="527"/>
        <v>3.8</v>
      </c>
      <c r="I2073" s="2">
        <f t="shared" ca="1" si="528"/>
        <v>7</v>
      </c>
      <c r="J2073" s="2">
        <f t="shared" ca="1" si="517"/>
        <v>5.6999999999999993</v>
      </c>
      <c r="K2073" s="2">
        <f t="shared" ca="1" si="518"/>
        <v>0.91</v>
      </c>
      <c r="L2073" s="2">
        <f t="shared" ca="1" si="519"/>
        <v>0.79499999999999993</v>
      </c>
      <c r="M2073" s="2">
        <f t="shared" ca="1" si="520"/>
        <v>0.19</v>
      </c>
      <c r="N2073" s="14">
        <f t="shared" ca="1" si="521"/>
        <v>0.14000000000000001</v>
      </c>
      <c r="O2073" s="2">
        <f t="shared" ca="1" si="522"/>
        <v>2.0350000000000001</v>
      </c>
      <c r="P2073" s="14">
        <f t="shared" ca="1" si="514"/>
        <v>0.61674008810572689</v>
      </c>
      <c r="Q2073" s="2">
        <f t="shared" ca="1" si="523"/>
        <v>33.920704845814981</v>
      </c>
      <c r="R2073" s="2">
        <f t="shared" ca="1" si="515"/>
        <v>35.955704845814978</v>
      </c>
      <c r="S2073" s="2">
        <v>0</v>
      </c>
      <c r="T2073" s="2">
        <v>0</v>
      </c>
      <c r="U2073" s="2">
        <v>0</v>
      </c>
      <c r="V2073" s="2">
        <v>0</v>
      </c>
      <c r="W2073" s="2">
        <f t="shared" ca="1" si="516"/>
        <v>41.655704845814981</v>
      </c>
    </row>
    <row r="2074" spans="1:23" hidden="1" x14ac:dyDescent="0.35">
      <c r="A2074" s="6" t="s">
        <v>76</v>
      </c>
      <c r="B2074" s="2" t="s">
        <v>152</v>
      </c>
      <c r="C2074" s="2" t="s">
        <v>109</v>
      </c>
      <c r="D2074" s="2">
        <f t="shared" si="529"/>
        <v>1</v>
      </c>
      <c r="E2074" s="2">
        <f t="shared" ca="1" si="524"/>
        <v>3.5</v>
      </c>
      <c r="F2074" s="2">
        <f t="shared" ca="1" si="525"/>
        <v>102</v>
      </c>
      <c r="G2074" s="2">
        <f t="shared" ca="1" si="526"/>
        <v>60</v>
      </c>
      <c r="H2074" s="2">
        <f t="shared" ca="1" si="527"/>
        <v>4.2</v>
      </c>
      <c r="I2074" s="2">
        <f t="shared" ca="1" si="528"/>
        <v>6</v>
      </c>
      <c r="J2074" s="2">
        <f t="shared" ca="1" si="517"/>
        <v>5.25</v>
      </c>
      <c r="K2074" s="2">
        <f t="shared" ca="1" si="518"/>
        <v>1.02</v>
      </c>
      <c r="L2074" s="2">
        <f t="shared" ca="1" si="519"/>
        <v>0.89999999999999991</v>
      </c>
      <c r="M2074" s="2">
        <f t="shared" ca="1" si="520"/>
        <v>0.21000000000000002</v>
      </c>
      <c r="N2074" s="14">
        <f t="shared" ca="1" si="521"/>
        <v>0.18</v>
      </c>
      <c r="O2074" s="2">
        <f t="shared" ca="1" si="522"/>
        <v>2.31</v>
      </c>
      <c r="P2074" s="14">
        <f t="shared" ca="1" si="514"/>
        <v>0.73298429319371727</v>
      </c>
      <c r="Q2074" s="2">
        <f t="shared" ca="1" si="523"/>
        <v>40.31413612565445</v>
      </c>
      <c r="R2074" s="2">
        <f t="shared" ca="1" si="515"/>
        <v>42.624136125654452</v>
      </c>
      <c r="S2074" s="2">
        <v>0</v>
      </c>
      <c r="T2074" s="2">
        <v>0</v>
      </c>
      <c r="U2074" s="2">
        <v>0</v>
      </c>
      <c r="V2074" s="2">
        <v>0</v>
      </c>
      <c r="W2074" s="2">
        <f t="shared" ca="1" si="516"/>
        <v>47.874136125654452</v>
      </c>
    </row>
    <row r="2075" spans="1:23" hidden="1" x14ac:dyDescent="0.35">
      <c r="A2075" s="6" t="s">
        <v>77</v>
      </c>
      <c r="B2075" s="2" t="s">
        <v>152</v>
      </c>
      <c r="C2075" s="2" t="s">
        <v>109</v>
      </c>
      <c r="D2075" s="2">
        <f t="shared" si="529"/>
        <v>1</v>
      </c>
      <c r="E2075" s="2">
        <f t="shared" ca="1" si="524"/>
        <v>3.8</v>
      </c>
      <c r="F2075" s="2">
        <f t="shared" ca="1" si="525"/>
        <v>99</v>
      </c>
      <c r="G2075" s="2">
        <f t="shared" ca="1" si="526"/>
        <v>57</v>
      </c>
      <c r="H2075" s="2">
        <f t="shared" ca="1" si="527"/>
        <v>3.8</v>
      </c>
      <c r="I2075" s="2">
        <f t="shared" ca="1" si="528"/>
        <v>6</v>
      </c>
      <c r="J2075" s="2">
        <f t="shared" ca="1" si="517"/>
        <v>5.6999999999999993</v>
      </c>
      <c r="K2075" s="2">
        <f t="shared" ca="1" si="518"/>
        <v>0.99</v>
      </c>
      <c r="L2075" s="2">
        <f t="shared" ca="1" si="519"/>
        <v>0.85499999999999998</v>
      </c>
      <c r="M2075" s="2">
        <f t="shared" ca="1" si="520"/>
        <v>0.19</v>
      </c>
      <c r="N2075" s="14">
        <f t="shared" ca="1" si="521"/>
        <v>0.12</v>
      </c>
      <c r="O2075" s="2">
        <f t="shared" ca="1" si="522"/>
        <v>2.1550000000000002</v>
      </c>
      <c r="P2075" s="14">
        <f t="shared" ca="1" si="514"/>
        <v>0.6635071090047393</v>
      </c>
      <c r="Q2075" s="2">
        <f t="shared" ca="1" si="523"/>
        <v>36.492890995260659</v>
      </c>
      <c r="R2075" s="2">
        <f t="shared" ca="1" si="515"/>
        <v>38.64789099526066</v>
      </c>
      <c r="S2075" s="2">
        <v>0</v>
      </c>
      <c r="T2075" s="2">
        <v>0</v>
      </c>
      <c r="U2075" s="2">
        <v>0</v>
      </c>
      <c r="V2075" s="2">
        <v>0</v>
      </c>
      <c r="W2075" s="2">
        <f t="shared" ca="1" si="516"/>
        <v>44.347890995260656</v>
      </c>
    </row>
    <row r="2076" spans="1:23" hidden="1" x14ac:dyDescent="0.35">
      <c r="A2076" s="6" t="s">
        <v>78</v>
      </c>
      <c r="B2076" s="2" t="s">
        <v>152</v>
      </c>
      <c r="C2076" s="2" t="s">
        <v>109</v>
      </c>
      <c r="D2076" s="2">
        <f t="shared" si="529"/>
        <v>1</v>
      </c>
      <c r="E2076" s="2">
        <f t="shared" ca="1" si="524"/>
        <v>4</v>
      </c>
      <c r="F2076" s="2">
        <f t="shared" ca="1" si="525"/>
        <v>100</v>
      </c>
      <c r="G2076" s="2">
        <f t="shared" ca="1" si="526"/>
        <v>48</v>
      </c>
      <c r="H2076" s="2">
        <f t="shared" ca="1" si="527"/>
        <v>4.0999999999999996</v>
      </c>
      <c r="I2076" s="2">
        <f t="shared" ca="1" si="528"/>
        <v>3</v>
      </c>
      <c r="J2076" s="2">
        <f t="shared" ca="1" si="517"/>
        <v>6</v>
      </c>
      <c r="K2076" s="2">
        <f t="shared" ca="1" si="518"/>
        <v>1</v>
      </c>
      <c r="L2076" s="2">
        <f t="shared" ca="1" si="519"/>
        <v>0.72</v>
      </c>
      <c r="M2076" s="2">
        <f t="shared" ca="1" si="520"/>
        <v>0.20499999999999999</v>
      </c>
      <c r="N2076" s="14">
        <f t="shared" ca="1" si="521"/>
        <v>0.06</v>
      </c>
      <c r="O2076" s="2">
        <f t="shared" ca="1" si="522"/>
        <v>1.9850000000000001</v>
      </c>
      <c r="P2076" s="14">
        <f t="shared" ca="1" si="514"/>
        <v>0.7</v>
      </c>
      <c r="Q2076" s="2">
        <f t="shared" ca="1" si="523"/>
        <v>38.5</v>
      </c>
      <c r="R2076" s="2">
        <f t="shared" ca="1" si="515"/>
        <v>40.484999999999999</v>
      </c>
      <c r="S2076" s="2">
        <v>0</v>
      </c>
      <c r="T2076" s="2">
        <v>0</v>
      </c>
      <c r="U2076" s="2">
        <v>0</v>
      </c>
      <c r="V2076" s="2">
        <v>0</v>
      </c>
      <c r="W2076" s="2">
        <f t="shared" ca="1" si="516"/>
        <v>46.484999999999999</v>
      </c>
    </row>
    <row r="2077" spans="1:23" hidden="1" x14ac:dyDescent="0.35">
      <c r="A2077" s="6" t="s">
        <v>79</v>
      </c>
      <c r="B2077" s="2" t="s">
        <v>152</v>
      </c>
      <c r="C2077" s="2" t="s">
        <v>109</v>
      </c>
      <c r="D2077" s="2">
        <f t="shared" si="529"/>
        <v>1</v>
      </c>
      <c r="E2077" s="2">
        <f t="shared" ca="1" si="524"/>
        <v>4.4000000000000004</v>
      </c>
      <c r="F2077" s="2">
        <f t="shared" ca="1" si="525"/>
        <v>91</v>
      </c>
      <c r="G2077" s="2">
        <f t="shared" ca="1" si="526"/>
        <v>55</v>
      </c>
      <c r="H2077" s="2">
        <f t="shared" ca="1" si="527"/>
        <v>3.6</v>
      </c>
      <c r="I2077" s="2">
        <f t="shared" ca="1" si="528"/>
        <v>5</v>
      </c>
      <c r="J2077" s="2">
        <f t="shared" ca="1" si="517"/>
        <v>6.6000000000000005</v>
      </c>
      <c r="K2077" s="2">
        <f t="shared" ca="1" si="518"/>
        <v>0.91</v>
      </c>
      <c r="L2077" s="2">
        <f t="shared" ca="1" si="519"/>
        <v>0.82499999999999996</v>
      </c>
      <c r="M2077" s="2">
        <f t="shared" ca="1" si="520"/>
        <v>0.18000000000000002</v>
      </c>
      <c r="N2077" s="14">
        <f t="shared" ca="1" si="521"/>
        <v>0.25</v>
      </c>
      <c r="O2077" s="2">
        <f t="shared" ca="1" si="522"/>
        <v>2.165</v>
      </c>
      <c r="P2077" s="14">
        <f t="shared" ca="1" si="514"/>
        <v>0.70707070707070707</v>
      </c>
      <c r="Q2077" s="2">
        <f t="shared" ca="1" si="523"/>
        <v>38.888888888888886</v>
      </c>
      <c r="R2077" s="2">
        <f t="shared" ca="1" si="515"/>
        <v>41.053888888888885</v>
      </c>
      <c r="S2077" s="2">
        <v>0</v>
      </c>
      <c r="T2077" s="2">
        <v>0</v>
      </c>
      <c r="U2077" s="2">
        <v>0</v>
      </c>
      <c r="V2077" s="2">
        <v>0</v>
      </c>
      <c r="W2077" s="2">
        <f t="shared" ca="1" si="516"/>
        <v>47.653888888888886</v>
      </c>
    </row>
    <row r="2078" spans="1:23" hidden="1" x14ac:dyDescent="0.35">
      <c r="A2078" s="6" t="s">
        <v>80</v>
      </c>
      <c r="B2078" s="2" t="s">
        <v>152</v>
      </c>
      <c r="C2078" s="2" t="s">
        <v>109</v>
      </c>
      <c r="D2078" s="2">
        <f t="shared" si="529"/>
        <v>1</v>
      </c>
      <c r="E2078" s="2">
        <f t="shared" ca="1" si="524"/>
        <v>3.7</v>
      </c>
      <c r="F2078" s="2">
        <f t="shared" ca="1" si="525"/>
        <v>98</v>
      </c>
      <c r="G2078" s="2">
        <f t="shared" ca="1" si="526"/>
        <v>48</v>
      </c>
      <c r="H2078" s="2">
        <f t="shared" ca="1" si="527"/>
        <v>4.2</v>
      </c>
      <c r="I2078" s="2">
        <f t="shared" ca="1" si="528"/>
        <v>4</v>
      </c>
      <c r="J2078" s="2">
        <f t="shared" ca="1" si="517"/>
        <v>5.5500000000000007</v>
      </c>
      <c r="K2078" s="2">
        <f t="shared" ca="1" si="518"/>
        <v>0.98</v>
      </c>
      <c r="L2078" s="2">
        <f t="shared" ca="1" si="519"/>
        <v>0.72</v>
      </c>
      <c r="M2078" s="2">
        <f t="shared" ca="1" si="520"/>
        <v>0.21000000000000002</v>
      </c>
      <c r="N2078" s="14">
        <f t="shared" ca="1" si="521"/>
        <v>0.12</v>
      </c>
      <c r="O2078" s="2">
        <f t="shared" ca="1" si="522"/>
        <v>2.0299999999999998</v>
      </c>
      <c r="P2078" s="14">
        <f t="shared" ca="1" si="514"/>
        <v>0.58577405857740583</v>
      </c>
      <c r="Q2078" s="2">
        <f t="shared" ca="1" si="523"/>
        <v>32.21757322175732</v>
      </c>
      <c r="R2078" s="2">
        <f t="shared" ca="1" si="515"/>
        <v>34.247573221757321</v>
      </c>
      <c r="S2078" s="2">
        <v>0</v>
      </c>
      <c r="T2078" s="2">
        <v>0</v>
      </c>
      <c r="U2078" s="2">
        <v>0</v>
      </c>
      <c r="V2078" s="2">
        <v>0</v>
      </c>
      <c r="W2078" s="2">
        <f t="shared" ca="1" si="516"/>
        <v>39.797573221757318</v>
      </c>
    </row>
    <row r="2079" spans="1:23" hidden="1" x14ac:dyDescent="0.35">
      <c r="A2079" s="6" t="s">
        <v>81</v>
      </c>
      <c r="B2079" s="2" t="s">
        <v>152</v>
      </c>
      <c r="C2079" s="2" t="s">
        <v>109</v>
      </c>
      <c r="D2079" s="2">
        <f t="shared" si="529"/>
        <v>1</v>
      </c>
      <c r="E2079" s="2">
        <f t="shared" ca="1" si="524"/>
        <v>4.4000000000000004</v>
      </c>
      <c r="F2079" s="2">
        <f t="shared" ca="1" si="525"/>
        <v>100</v>
      </c>
      <c r="G2079" s="2">
        <f t="shared" ca="1" si="526"/>
        <v>60</v>
      </c>
      <c r="H2079" s="2">
        <f t="shared" ca="1" si="527"/>
        <v>4.4000000000000004</v>
      </c>
      <c r="I2079" s="2">
        <f t="shared" ca="1" si="528"/>
        <v>5</v>
      </c>
      <c r="J2079" s="2">
        <f t="shared" ca="1" si="517"/>
        <v>6.6000000000000005</v>
      </c>
      <c r="K2079" s="2">
        <f t="shared" ca="1" si="518"/>
        <v>1</v>
      </c>
      <c r="L2079" s="2">
        <f t="shared" ca="1" si="519"/>
        <v>0.89999999999999991</v>
      </c>
      <c r="M2079" s="2">
        <f t="shared" ca="1" si="520"/>
        <v>0.22000000000000003</v>
      </c>
      <c r="N2079" s="14">
        <f t="shared" ca="1" si="521"/>
        <v>0.1</v>
      </c>
      <c r="O2079" s="2">
        <f t="shared" ca="1" si="522"/>
        <v>2.2200000000000002</v>
      </c>
      <c r="P2079" s="14">
        <f t="shared" ca="1" si="514"/>
        <v>0.70351758793969854</v>
      </c>
      <c r="Q2079" s="2">
        <f t="shared" ca="1" si="523"/>
        <v>38.693467336683419</v>
      </c>
      <c r="R2079" s="2">
        <f t="shared" ca="1" si="515"/>
        <v>40.913467336683418</v>
      </c>
      <c r="S2079" s="2">
        <v>0</v>
      </c>
      <c r="T2079" s="2">
        <v>0</v>
      </c>
      <c r="U2079" s="2">
        <v>0</v>
      </c>
      <c r="V2079" s="2">
        <v>0</v>
      </c>
      <c r="W2079" s="2">
        <f t="shared" ca="1" si="516"/>
        <v>47.513467336683419</v>
      </c>
    </row>
    <row r="2080" spans="1:23" hidden="1" x14ac:dyDescent="0.35">
      <c r="A2080" s="6" t="s">
        <v>82</v>
      </c>
      <c r="B2080" s="2" t="s">
        <v>152</v>
      </c>
      <c r="C2080" s="2" t="s">
        <v>109</v>
      </c>
      <c r="D2080" s="2">
        <f t="shared" si="529"/>
        <v>1</v>
      </c>
      <c r="E2080" s="2">
        <f t="shared" ca="1" si="524"/>
        <v>3.5</v>
      </c>
      <c r="F2080" s="2">
        <f t="shared" ca="1" si="525"/>
        <v>96</v>
      </c>
      <c r="G2080" s="2">
        <f t="shared" ca="1" si="526"/>
        <v>57</v>
      </c>
      <c r="H2080" s="2">
        <f t="shared" ca="1" si="527"/>
        <v>4.4000000000000004</v>
      </c>
      <c r="I2080" s="2">
        <f t="shared" ca="1" si="528"/>
        <v>5</v>
      </c>
      <c r="J2080" s="2">
        <f t="shared" ca="1" si="517"/>
        <v>5.25</v>
      </c>
      <c r="K2080" s="2">
        <f t="shared" ca="1" si="518"/>
        <v>0.96</v>
      </c>
      <c r="L2080" s="2">
        <f t="shared" ca="1" si="519"/>
        <v>0.85499999999999998</v>
      </c>
      <c r="M2080" s="2">
        <f t="shared" ca="1" si="520"/>
        <v>0.22000000000000003</v>
      </c>
      <c r="N2080" s="14">
        <f t="shared" ca="1" si="521"/>
        <v>0.15</v>
      </c>
      <c r="O2080" s="2">
        <f t="shared" ca="1" si="522"/>
        <v>2.1850000000000001</v>
      </c>
      <c r="P2080" s="14">
        <f t="shared" ca="1" si="514"/>
        <v>0.58577405857740583</v>
      </c>
      <c r="Q2080" s="2">
        <f t="shared" ca="1" si="523"/>
        <v>32.21757322175732</v>
      </c>
      <c r="R2080" s="2">
        <f t="shared" ca="1" si="515"/>
        <v>34.402573221757322</v>
      </c>
      <c r="S2080" s="2">
        <v>0</v>
      </c>
      <c r="T2080" s="2">
        <v>0</v>
      </c>
      <c r="U2080" s="2">
        <v>0</v>
      </c>
      <c r="V2080" s="2">
        <v>0</v>
      </c>
      <c r="W2080" s="2">
        <f t="shared" ca="1" si="516"/>
        <v>39.652573221757322</v>
      </c>
    </row>
    <row r="2081" spans="1:23" hidden="1" x14ac:dyDescent="0.35">
      <c r="A2081" s="6" t="s">
        <v>83</v>
      </c>
      <c r="B2081" s="2" t="s">
        <v>152</v>
      </c>
      <c r="C2081" s="2" t="s">
        <v>109</v>
      </c>
      <c r="D2081" s="2">
        <f t="shared" si="529"/>
        <v>1</v>
      </c>
      <c r="E2081" s="2">
        <f t="shared" ca="1" si="524"/>
        <v>3.9</v>
      </c>
      <c r="F2081" s="2">
        <f t="shared" ca="1" si="525"/>
        <v>109</v>
      </c>
      <c r="G2081" s="2">
        <f t="shared" ca="1" si="526"/>
        <v>52</v>
      </c>
      <c r="H2081" s="2">
        <f t="shared" ca="1" si="527"/>
        <v>4</v>
      </c>
      <c r="I2081" s="2">
        <f t="shared" ca="1" si="528"/>
        <v>5</v>
      </c>
      <c r="J2081" s="2">
        <f t="shared" ca="1" si="517"/>
        <v>5.85</v>
      </c>
      <c r="K2081" s="2">
        <f t="shared" ca="1" si="518"/>
        <v>1.0900000000000001</v>
      </c>
      <c r="L2081" s="2">
        <f t="shared" ca="1" si="519"/>
        <v>0.78</v>
      </c>
      <c r="M2081" s="2">
        <f t="shared" ca="1" si="520"/>
        <v>0.2</v>
      </c>
      <c r="N2081" s="14">
        <f t="shared" ca="1" si="521"/>
        <v>0.15</v>
      </c>
      <c r="O2081" s="2">
        <f t="shared" ca="1" si="522"/>
        <v>2.2200000000000002</v>
      </c>
      <c r="P2081" s="14">
        <f t="shared" ca="1" si="514"/>
        <v>0.6635071090047393</v>
      </c>
      <c r="Q2081" s="2">
        <f t="shared" ca="1" si="523"/>
        <v>36.492890995260659</v>
      </c>
      <c r="R2081" s="2">
        <f t="shared" ca="1" si="515"/>
        <v>38.712890995260658</v>
      </c>
      <c r="S2081" s="2">
        <v>0</v>
      </c>
      <c r="T2081" s="2">
        <v>0</v>
      </c>
      <c r="U2081" s="2">
        <v>0</v>
      </c>
      <c r="V2081" s="2">
        <v>0</v>
      </c>
      <c r="W2081" s="2">
        <f t="shared" ca="1" si="516"/>
        <v>44.562890995260659</v>
      </c>
    </row>
    <row r="2082" spans="1:23" hidden="1" x14ac:dyDescent="0.35">
      <c r="A2082" s="6" t="s">
        <v>84</v>
      </c>
      <c r="B2082" s="2" t="s">
        <v>152</v>
      </c>
      <c r="C2082" s="2" t="s">
        <v>109</v>
      </c>
      <c r="D2082" s="2">
        <f t="shared" si="529"/>
        <v>1</v>
      </c>
      <c r="E2082" s="2">
        <f t="shared" ca="1" si="524"/>
        <v>4.3</v>
      </c>
      <c r="F2082" s="2">
        <f t="shared" ca="1" si="525"/>
        <v>96</v>
      </c>
      <c r="G2082" s="2">
        <f t="shared" ca="1" si="526"/>
        <v>47</v>
      </c>
      <c r="H2082" s="2">
        <f t="shared" ca="1" si="527"/>
        <v>4</v>
      </c>
      <c r="I2082" s="2">
        <f t="shared" ca="1" si="528"/>
        <v>5</v>
      </c>
      <c r="J2082" s="2">
        <f t="shared" ca="1" si="517"/>
        <v>6.4499999999999993</v>
      </c>
      <c r="K2082" s="2">
        <f t="shared" ca="1" si="518"/>
        <v>0.96</v>
      </c>
      <c r="L2082" s="2">
        <f t="shared" ca="1" si="519"/>
        <v>0.70499999999999996</v>
      </c>
      <c r="M2082" s="2">
        <f t="shared" ca="1" si="520"/>
        <v>0.2</v>
      </c>
      <c r="N2082" s="14">
        <f t="shared" ca="1" si="521"/>
        <v>0.2</v>
      </c>
      <c r="O2082" s="2">
        <f t="shared" ca="1" si="522"/>
        <v>2.0649999999999999</v>
      </c>
      <c r="P2082" s="14">
        <f t="shared" ca="1" si="514"/>
        <v>0.64220183486238536</v>
      </c>
      <c r="Q2082" s="2">
        <f t="shared" ca="1" si="523"/>
        <v>35.321100917431195</v>
      </c>
      <c r="R2082" s="2">
        <f t="shared" ca="1" si="515"/>
        <v>37.386100917431193</v>
      </c>
      <c r="S2082" s="2">
        <v>0</v>
      </c>
      <c r="T2082" s="2">
        <v>0</v>
      </c>
      <c r="U2082" s="2">
        <v>0</v>
      </c>
      <c r="V2082" s="2">
        <v>0</v>
      </c>
      <c r="W2082" s="2">
        <f t="shared" ca="1" si="516"/>
        <v>43.836100917431196</v>
      </c>
    </row>
    <row r="2083" spans="1:23" hidden="1" x14ac:dyDescent="0.35">
      <c r="A2083" s="6" t="s">
        <v>85</v>
      </c>
      <c r="B2083" s="2" t="s">
        <v>152</v>
      </c>
      <c r="C2083" s="2" t="s">
        <v>109</v>
      </c>
      <c r="D2083" s="2">
        <f t="shared" si="529"/>
        <v>1</v>
      </c>
      <c r="E2083" s="2">
        <f t="shared" ca="1" si="524"/>
        <v>4.2</v>
      </c>
      <c r="F2083" s="2">
        <f t="shared" ca="1" si="525"/>
        <v>105</v>
      </c>
      <c r="G2083" s="2">
        <f t="shared" ca="1" si="526"/>
        <v>49</v>
      </c>
      <c r="H2083" s="2">
        <f t="shared" ca="1" si="527"/>
        <v>4.0999999999999996</v>
      </c>
      <c r="I2083" s="2">
        <f t="shared" ca="1" si="528"/>
        <v>4</v>
      </c>
      <c r="J2083" s="2">
        <f t="shared" ca="1" si="517"/>
        <v>6.3000000000000007</v>
      </c>
      <c r="K2083" s="2">
        <f t="shared" ca="1" si="518"/>
        <v>1.05</v>
      </c>
      <c r="L2083" s="2">
        <f t="shared" ca="1" si="519"/>
        <v>0.73499999999999999</v>
      </c>
      <c r="M2083" s="2">
        <f t="shared" ca="1" si="520"/>
        <v>0.20499999999999999</v>
      </c>
      <c r="N2083" s="14">
        <f t="shared" ca="1" si="521"/>
        <v>0.08</v>
      </c>
      <c r="O2083" s="2">
        <f t="shared" ca="1" si="522"/>
        <v>2.0700000000000003</v>
      </c>
      <c r="P2083" s="14">
        <f t="shared" ca="1" si="514"/>
        <v>0.67632850241545894</v>
      </c>
      <c r="Q2083" s="2">
        <f t="shared" ca="1" si="523"/>
        <v>37.19806763285024</v>
      </c>
      <c r="R2083" s="2">
        <f t="shared" ca="1" si="515"/>
        <v>39.26806763285024</v>
      </c>
      <c r="S2083" s="2">
        <v>0</v>
      </c>
      <c r="T2083" s="2">
        <v>0</v>
      </c>
      <c r="U2083" s="2">
        <v>0</v>
      </c>
      <c r="V2083" s="2">
        <v>0</v>
      </c>
      <c r="W2083" s="2">
        <f t="shared" ca="1" si="516"/>
        <v>45.568067632850244</v>
      </c>
    </row>
    <row r="2084" spans="1:23" hidden="1" x14ac:dyDescent="0.35">
      <c r="A2084" s="6" t="s">
        <v>86</v>
      </c>
      <c r="B2084" s="2" t="s">
        <v>152</v>
      </c>
      <c r="C2084" s="2" t="s">
        <v>109</v>
      </c>
      <c r="D2084" s="2">
        <f t="shared" si="529"/>
        <v>1</v>
      </c>
      <c r="E2084" s="2">
        <f t="shared" ca="1" si="524"/>
        <v>4.3</v>
      </c>
      <c r="F2084" s="2">
        <f t="shared" ca="1" si="525"/>
        <v>96</v>
      </c>
      <c r="G2084" s="2">
        <f t="shared" ca="1" si="526"/>
        <v>51</v>
      </c>
      <c r="H2084" s="2">
        <f t="shared" ca="1" si="527"/>
        <v>4</v>
      </c>
      <c r="I2084" s="2">
        <f t="shared" ca="1" si="528"/>
        <v>4</v>
      </c>
      <c r="J2084" s="2">
        <f t="shared" ca="1" si="517"/>
        <v>6.4499999999999993</v>
      </c>
      <c r="K2084" s="2">
        <f t="shared" ca="1" si="518"/>
        <v>0.96</v>
      </c>
      <c r="L2084" s="2">
        <f t="shared" ca="1" si="519"/>
        <v>0.76500000000000001</v>
      </c>
      <c r="M2084" s="2">
        <f t="shared" ca="1" si="520"/>
        <v>0.2</v>
      </c>
      <c r="N2084" s="14">
        <f t="shared" ca="1" si="521"/>
        <v>0.16</v>
      </c>
      <c r="O2084" s="2">
        <f t="shared" ca="1" si="522"/>
        <v>2.085</v>
      </c>
      <c r="P2084" s="14">
        <f t="shared" ca="1" si="514"/>
        <v>0.84337349397590367</v>
      </c>
      <c r="Q2084" s="2">
        <f t="shared" ca="1" si="523"/>
        <v>46.385542168674704</v>
      </c>
      <c r="R2084" s="2">
        <f t="shared" ca="1" si="515"/>
        <v>48.470542168674704</v>
      </c>
      <c r="S2084" s="2">
        <v>0</v>
      </c>
      <c r="T2084" s="2">
        <v>0</v>
      </c>
      <c r="U2084" s="2">
        <v>0</v>
      </c>
      <c r="V2084" s="2">
        <v>0</v>
      </c>
      <c r="W2084" s="2">
        <f t="shared" ca="1" si="516"/>
        <v>54.9205421686747</v>
      </c>
    </row>
    <row r="2085" spans="1:23" hidden="1" x14ac:dyDescent="0.35">
      <c r="A2085" s="6" t="s">
        <v>87</v>
      </c>
      <c r="B2085" s="2" t="s">
        <v>152</v>
      </c>
      <c r="C2085" s="2" t="s">
        <v>109</v>
      </c>
      <c r="D2085" s="2">
        <f t="shared" si="529"/>
        <v>1</v>
      </c>
      <c r="E2085" s="2">
        <f t="shared" ca="1" si="524"/>
        <v>3.6</v>
      </c>
      <c r="F2085" s="2">
        <f t="shared" ca="1" si="525"/>
        <v>109</v>
      </c>
      <c r="G2085" s="2">
        <f t="shared" ca="1" si="526"/>
        <v>47</v>
      </c>
      <c r="H2085" s="2">
        <f t="shared" ca="1" si="527"/>
        <v>3.5</v>
      </c>
      <c r="I2085" s="2">
        <f t="shared" ca="1" si="528"/>
        <v>7</v>
      </c>
      <c r="J2085" s="2">
        <f t="shared" ca="1" si="517"/>
        <v>5.4</v>
      </c>
      <c r="K2085" s="2">
        <f t="shared" ca="1" si="518"/>
        <v>1.0900000000000001</v>
      </c>
      <c r="L2085" s="2">
        <f t="shared" ca="1" si="519"/>
        <v>0.70499999999999996</v>
      </c>
      <c r="M2085" s="2">
        <f t="shared" ca="1" si="520"/>
        <v>0.17500000000000002</v>
      </c>
      <c r="N2085" s="14">
        <f t="shared" ca="1" si="521"/>
        <v>0.21</v>
      </c>
      <c r="O2085" s="2">
        <f t="shared" ca="1" si="522"/>
        <v>2.1800000000000002</v>
      </c>
      <c r="P2085" s="14">
        <f t="shared" ca="1" si="514"/>
        <v>0.7142857142857143</v>
      </c>
      <c r="Q2085" s="2">
        <f t="shared" ca="1" si="523"/>
        <v>39.285714285714285</v>
      </c>
      <c r="R2085" s="2">
        <f t="shared" ca="1" si="515"/>
        <v>41.465714285714284</v>
      </c>
      <c r="S2085" s="2">
        <v>0</v>
      </c>
      <c r="T2085" s="2">
        <v>0</v>
      </c>
      <c r="U2085" s="2">
        <v>0</v>
      </c>
      <c r="V2085" s="2">
        <v>0</v>
      </c>
      <c r="W2085" s="2">
        <f t="shared" ca="1" si="516"/>
        <v>46.865714285714283</v>
      </c>
    </row>
    <row r="2086" spans="1:23" hidden="1" x14ac:dyDescent="0.35">
      <c r="A2086" s="6" t="s">
        <v>88</v>
      </c>
      <c r="B2086" s="2" t="s">
        <v>152</v>
      </c>
      <c r="C2086" s="2" t="s">
        <v>109</v>
      </c>
      <c r="D2086" s="2">
        <f t="shared" si="529"/>
        <v>1</v>
      </c>
      <c r="E2086" s="2">
        <f t="shared" ca="1" si="524"/>
        <v>4.3</v>
      </c>
      <c r="F2086" s="2">
        <f t="shared" ca="1" si="525"/>
        <v>100</v>
      </c>
      <c r="G2086" s="2">
        <f t="shared" ca="1" si="526"/>
        <v>45</v>
      </c>
      <c r="H2086" s="2">
        <f t="shared" ca="1" si="527"/>
        <v>3.8</v>
      </c>
      <c r="I2086" s="2">
        <f t="shared" ca="1" si="528"/>
        <v>8</v>
      </c>
      <c r="J2086" s="2">
        <f t="shared" ca="1" si="517"/>
        <v>6.4499999999999993</v>
      </c>
      <c r="K2086" s="2">
        <f t="shared" ca="1" si="518"/>
        <v>1</v>
      </c>
      <c r="L2086" s="2">
        <f t="shared" ca="1" si="519"/>
        <v>0.67499999999999993</v>
      </c>
      <c r="M2086" s="2">
        <f t="shared" ca="1" si="520"/>
        <v>0.19</v>
      </c>
      <c r="N2086" s="14">
        <f t="shared" ca="1" si="521"/>
        <v>0.4</v>
      </c>
      <c r="O2086" s="2">
        <f t="shared" ca="1" si="522"/>
        <v>2.2649999999999997</v>
      </c>
      <c r="P2086" s="14">
        <f t="shared" ca="1" si="514"/>
        <v>0.71794871794871795</v>
      </c>
      <c r="Q2086" s="2">
        <f t="shared" ca="1" si="523"/>
        <v>39.487179487179489</v>
      </c>
      <c r="R2086" s="2">
        <f t="shared" ca="1" si="515"/>
        <v>41.75217948717949</v>
      </c>
      <c r="S2086" s="2">
        <v>0</v>
      </c>
      <c r="T2086" s="2">
        <v>0</v>
      </c>
      <c r="U2086" s="2">
        <v>0</v>
      </c>
      <c r="V2086" s="2">
        <v>0</v>
      </c>
      <c r="W2086" s="2">
        <f t="shared" ca="1" si="516"/>
        <v>48.202179487179492</v>
      </c>
    </row>
    <row r="2087" spans="1:23" hidden="1" x14ac:dyDescent="0.35">
      <c r="A2087" s="6" t="s">
        <v>89</v>
      </c>
      <c r="B2087" s="2" t="s">
        <v>152</v>
      </c>
      <c r="C2087" s="2" t="s">
        <v>109</v>
      </c>
      <c r="D2087" s="2">
        <f t="shared" si="529"/>
        <v>1</v>
      </c>
      <c r="E2087" s="2">
        <f t="shared" ca="1" si="524"/>
        <v>4.2</v>
      </c>
      <c r="F2087" s="2">
        <f t="shared" ca="1" si="525"/>
        <v>108</v>
      </c>
      <c r="G2087" s="2">
        <f t="shared" ca="1" si="526"/>
        <v>54</v>
      </c>
      <c r="H2087" s="2">
        <f t="shared" ca="1" si="527"/>
        <v>3.5</v>
      </c>
      <c r="I2087" s="2">
        <f t="shared" ca="1" si="528"/>
        <v>2</v>
      </c>
      <c r="J2087" s="2">
        <f t="shared" ca="1" si="517"/>
        <v>6.3000000000000007</v>
      </c>
      <c r="K2087" s="2">
        <f t="shared" ca="1" si="518"/>
        <v>1.08</v>
      </c>
      <c r="L2087" s="2">
        <f t="shared" ca="1" si="519"/>
        <v>0.80999999999999994</v>
      </c>
      <c r="M2087" s="2">
        <f t="shared" ca="1" si="520"/>
        <v>0.17500000000000002</v>
      </c>
      <c r="N2087" s="14">
        <f t="shared" ca="1" si="521"/>
        <v>0.04</v>
      </c>
      <c r="O2087" s="2">
        <f t="shared" ca="1" si="522"/>
        <v>2.105</v>
      </c>
      <c r="P2087" s="14">
        <f t="shared" ca="1" si="514"/>
        <v>0.71794871794871795</v>
      </c>
      <c r="Q2087" s="2">
        <f t="shared" ca="1" si="523"/>
        <v>39.487179487179489</v>
      </c>
      <c r="R2087" s="2">
        <f t="shared" ca="1" si="515"/>
        <v>41.592179487179486</v>
      </c>
      <c r="S2087" s="2">
        <v>0</v>
      </c>
      <c r="T2087" s="2">
        <v>0</v>
      </c>
      <c r="U2087" s="2">
        <v>0</v>
      </c>
      <c r="V2087" s="2">
        <v>0</v>
      </c>
      <c r="W2087" s="2">
        <f t="shared" ca="1" si="516"/>
        <v>47.89217948717949</v>
      </c>
    </row>
    <row r="2088" spans="1:23" hidden="1" x14ac:dyDescent="0.35">
      <c r="A2088" s="6" t="s">
        <v>90</v>
      </c>
      <c r="B2088" s="2" t="s">
        <v>152</v>
      </c>
      <c r="C2088" s="2" t="s">
        <v>109</v>
      </c>
      <c r="D2088" s="2">
        <f t="shared" si="529"/>
        <v>1</v>
      </c>
      <c r="E2088" s="2">
        <f t="shared" ca="1" si="524"/>
        <v>3.5</v>
      </c>
      <c r="F2088" s="2">
        <f t="shared" ca="1" si="525"/>
        <v>91</v>
      </c>
      <c r="G2088" s="2">
        <f t="shared" ca="1" si="526"/>
        <v>49</v>
      </c>
      <c r="H2088" s="2">
        <f t="shared" ca="1" si="527"/>
        <v>3.6</v>
      </c>
      <c r="I2088" s="2">
        <f t="shared" ca="1" si="528"/>
        <v>6</v>
      </c>
      <c r="J2088" s="2">
        <f t="shared" ca="1" si="517"/>
        <v>5.25</v>
      </c>
      <c r="K2088" s="2">
        <f t="shared" ca="1" si="518"/>
        <v>0.91</v>
      </c>
      <c r="L2088" s="2">
        <f t="shared" ca="1" si="519"/>
        <v>0.73499999999999999</v>
      </c>
      <c r="M2088" s="2">
        <f t="shared" ca="1" si="520"/>
        <v>0.18000000000000002</v>
      </c>
      <c r="N2088" s="14">
        <f t="shared" ca="1" si="521"/>
        <v>0.30000000000000004</v>
      </c>
      <c r="O2088" s="2">
        <f t="shared" ca="1" si="522"/>
        <v>2.125</v>
      </c>
      <c r="P2088" s="14">
        <f t="shared" ca="1" si="514"/>
        <v>0.81871345029239762</v>
      </c>
      <c r="Q2088" s="2">
        <f t="shared" ca="1" si="523"/>
        <v>45.029239766081872</v>
      </c>
      <c r="R2088" s="2">
        <f t="shared" ca="1" si="515"/>
        <v>47.154239766081872</v>
      </c>
      <c r="S2088" s="2">
        <v>0</v>
      </c>
      <c r="T2088" s="2">
        <v>0</v>
      </c>
      <c r="U2088" s="2">
        <v>0</v>
      </c>
      <c r="V2088" s="2">
        <v>0</v>
      </c>
      <c r="W2088" s="2">
        <f t="shared" ca="1" si="516"/>
        <v>52.404239766081872</v>
      </c>
    </row>
    <row r="2089" spans="1:23" hidden="1" x14ac:dyDescent="0.35">
      <c r="A2089" s="6" t="s">
        <v>91</v>
      </c>
      <c r="B2089" s="2" t="s">
        <v>152</v>
      </c>
      <c r="C2089" s="2" t="s">
        <v>109</v>
      </c>
      <c r="D2089" s="2">
        <f t="shared" si="529"/>
        <v>1</v>
      </c>
      <c r="E2089" s="2">
        <f t="shared" ca="1" si="524"/>
        <v>4.4000000000000004</v>
      </c>
      <c r="F2089" s="2">
        <f t="shared" ca="1" si="525"/>
        <v>94</v>
      </c>
      <c r="G2089" s="2">
        <f t="shared" ca="1" si="526"/>
        <v>50</v>
      </c>
      <c r="H2089" s="2">
        <f t="shared" ca="1" si="527"/>
        <v>4</v>
      </c>
      <c r="I2089" s="2">
        <f t="shared" ca="1" si="528"/>
        <v>7</v>
      </c>
      <c r="J2089" s="2">
        <f t="shared" ca="1" si="517"/>
        <v>6.6000000000000005</v>
      </c>
      <c r="K2089" s="2">
        <f t="shared" ca="1" si="518"/>
        <v>0.94000000000000006</v>
      </c>
      <c r="L2089" s="2">
        <f t="shared" ca="1" si="519"/>
        <v>0.75</v>
      </c>
      <c r="M2089" s="2">
        <f t="shared" ca="1" si="520"/>
        <v>0.2</v>
      </c>
      <c r="N2089" s="14">
        <f t="shared" ca="1" si="521"/>
        <v>0.28000000000000003</v>
      </c>
      <c r="O2089" s="2">
        <f t="shared" ca="1" si="522"/>
        <v>2.17</v>
      </c>
      <c r="P2089" s="14">
        <f t="shared" ca="1" si="514"/>
        <v>0.56451612903225812</v>
      </c>
      <c r="Q2089" s="2">
        <f t="shared" ca="1" si="523"/>
        <v>31.048387096774196</v>
      </c>
      <c r="R2089" s="2">
        <f t="shared" ca="1" si="515"/>
        <v>33.218387096774194</v>
      </c>
      <c r="S2089" s="2">
        <v>0</v>
      </c>
      <c r="T2089" s="2">
        <v>0</v>
      </c>
      <c r="U2089" s="2">
        <v>0</v>
      </c>
      <c r="V2089" s="2">
        <v>0</v>
      </c>
      <c r="W2089" s="2">
        <f t="shared" ca="1" si="516"/>
        <v>39.818387096774195</v>
      </c>
    </row>
    <row r="2090" spans="1:23" hidden="1" x14ac:dyDescent="0.35">
      <c r="A2090" s="6" t="s">
        <v>92</v>
      </c>
      <c r="B2090" s="2" t="s">
        <v>152</v>
      </c>
      <c r="C2090" s="2" t="s">
        <v>109</v>
      </c>
      <c r="D2090" s="2">
        <f t="shared" si="529"/>
        <v>1</v>
      </c>
      <c r="E2090" s="2">
        <f t="shared" ca="1" si="524"/>
        <v>4.0999999999999996</v>
      </c>
      <c r="F2090" s="2">
        <f t="shared" ca="1" si="525"/>
        <v>101</v>
      </c>
      <c r="G2090" s="2">
        <f t="shared" ca="1" si="526"/>
        <v>52</v>
      </c>
      <c r="H2090" s="2">
        <f t="shared" ca="1" si="527"/>
        <v>3.7</v>
      </c>
      <c r="I2090" s="2">
        <f t="shared" ca="1" si="528"/>
        <v>6</v>
      </c>
      <c r="J2090" s="2">
        <f t="shared" ca="1" si="517"/>
        <v>6.1499999999999995</v>
      </c>
      <c r="K2090" s="2">
        <f t="shared" ca="1" si="518"/>
        <v>1.01</v>
      </c>
      <c r="L2090" s="2">
        <f t="shared" ca="1" si="519"/>
        <v>0.78</v>
      </c>
      <c r="M2090" s="2">
        <f t="shared" ca="1" si="520"/>
        <v>0.18500000000000003</v>
      </c>
      <c r="N2090" s="14">
        <f t="shared" ca="1" si="521"/>
        <v>0.24</v>
      </c>
      <c r="O2090" s="2">
        <f t="shared" ca="1" si="522"/>
        <v>2.2149999999999999</v>
      </c>
      <c r="P2090" s="14">
        <f t="shared" ca="1" si="514"/>
        <v>0.61403508771929827</v>
      </c>
      <c r="Q2090" s="2">
        <f t="shared" ca="1" si="523"/>
        <v>33.771929824561404</v>
      </c>
      <c r="R2090" s="2">
        <f t="shared" ca="1" si="515"/>
        <v>35.9869298245614</v>
      </c>
      <c r="S2090" s="2">
        <v>0</v>
      </c>
      <c r="T2090" s="2">
        <v>0</v>
      </c>
      <c r="U2090" s="2">
        <v>0</v>
      </c>
      <c r="V2090" s="2">
        <v>0</v>
      </c>
      <c r="W2090" s="2">
        <f t="shared" ca="1" si="516"/>
        <v>42.136929824561399</v>
      </c>
    </row>
    <row r="2091" spans="1:23" hidden="1" x14ac:dyDescent="0.35">
      <c r="A2091" s="6" t="s">
        <v>93</v>
      </c>
      <c r="B2091" s="2" t="s">
        <v>152</v>
      </c>
      <c r="C2091" s="2" t="s">
        <v>109</v>
      </c>
      <c r="D2091" s="2">
        <f t="shared" si="529"/>
        <v>1</v>
      </c>
      <c r="E2091" s="2">
        <f t="shared" ca="1" si="524"/>
        <v>3.9</v>
      </c>
      <c r="F2091" s="2">
        <f t="shared" ca="1" si="525"/>
        <v>93</v>
      </c>
      <c r="G2091" s="2">
        <f t="shared" ca="1" si="526"/>
        <v>57</v>
      </c>
      <c r="H2091" s="2">
        <f t="shared" ca="1" si="527"/>
        <v>4.2</v>
      </c>
      <c r="I2091" s="2">
        <f t="shared" ca="1" si="528"/>
        <v>5</v>
      </c>
      <c r="J2091" s="2">
        <f t="shared" ca="1" si="517"/>
        <v>5.85</v>
      </c>
      <c r="K2091" s="2">
        <f t="shared" ca="1" si="518"/>
        <v>0.93</v>
      </c>
      <c r="L2091" s="2">
        <f t="shared" ca="1" si="519"/>
        <v>0.85499999999999998</v>
      </c>
      <c r="M2091" s="2">
        <f t="shared" ca="1" si="520"/>
        <v>0.21000000000000002</v>
      </c>
      <c r="N2091" s="14">
        <f t="shared" ca="1" si="521"/>
        <v>0.25</v>
      </c>
      <c r="O2091" s="2">
        <f t="shared" ca="1" si="522"/>
        <v>2.2450000000000001</v>
      </c>
      <c r="P2091" s="14">
        <f t="shared" ca="1" si="514"/>
        <v>0.60344827586206895</v>
      </c>
      <c r="Q2091" s="2">
        <f t="shared" ca="1" si="523"/>
        <v>33.189655172413794</v>
      </c>
      <c r="R2091" s="2">
        <f t="shared" ca="1" si="515"/>
        <v>35.434655172413791</v>
      </c>
      <c r="S2091" s="2">
        <v>0</v>
      </c>
      <c r="T2091" s="2">
        <v>0</v>
      </c>
      <c r="U2091" s="2">
        <v>0</v>
      </c>
      <c r="V2091" s="2">
        <v>0</v>
      </c>
      <c r="W2091" s="2">
        <f t="shared" ca="1" si="516"/>
        <v>41.284655172413792</v>
      </c>
    </row>
    <row r="2092" spans="1:23" hidden="1" x14ac:dyDescent="0.35">
      <c r="A2092" s="6" t="s">
        <v>94</v>
      </c>
      <c r="B2092" s="2" t="s">
        <v>152</v>
      </c>
      <c r="C2092" s="2" t="s">
        <v>109</v>
      </c>
      <c r="D2092" s="2">
        <f t="shared" si="529"/>
        <v>1</v>
      </c>
      <c r="E2092" s="2">
        <f t="shared" ca="1" si="524"/>
        <v>3.7</v>
      </c>
      <c r="F2092" s="2">
        <f t="shared" ca="1" si="525"/>
        <v>110</v>
      </c>
      <c r="G2092" s="2">
        <f t="shared" ca="1" si="526"/>
        <v>52</v>
      </c>
      <c r="H2092" s="2">
        <f t="shared" ca="1" si="527"/>
        <v>4.2</v>
      </c>
      <c r="I2092" s="2">
        <f t="shared" ca="1" si="528"/>
        <v>3</v>
      </c>
      <c r="J2092" s="2">
        <f t="shared" ca="1" si="517"/>
        <v>5.5500000000000007</v>
      </c>
      <c r="K2092" s="2">
        <f t="shared" ca="1" si="518"/>
        <v>1.1000000000000001</v>
      </c>
      <c r="L2092" s="2">
        <f t="shared" ca="1" si="519"/>
        <v>0.78</v>
      </c>
      <c r="M2092" s="2">
        <f t="shared" ca="1" si="520"/>
        <v>0.21000000000000002</v>
      </c>
      <c r="N2092" s="14">
        <f t="shared" ca="1" si="521"/>
        <v>0.15000000000000002</v>
      </c>
      <c r="O2092" s="2">
        <f t="shared" ca="1" si="522"/>
        <v>2.2400000000000002</v>
      </c>
      <c r="P2092" s="14">
        <f t="shared" ca="1" si="514"/>
        <v>0.65727699530516437</v>
      </c>
      <c r="Q2092" s="2">
        <f t="shared" ca="1" si="523"/>
        <v>36.15023474178404</v>
      </c>
      <c r="R2092" s="2">
        <f t="shared" ca="1" si="515"/>
        <v>38.390234741784042</v>
      </c>
      <c r="S2092" s="2">
        <v>0</v>
      </c>
      <c r="T2092" s="2">
        <v>0</v>
      </c>
      <c r="U2092" s="2">
        <v>0</v>
      </c>
      <c r="V2092" s="2">
        <v>0</v>
      </c>
      <c r="W2092" s="2">
        <f t="shared" ca="1" si="516"/>
        <v>43.940234741784039</v>
      </c>
    </row>
    <row r="2093" spans="1:23" x14ac:dyDescent="0.35">
      <c r="A2093" s="6" t="s">
        <v>95</v>
      </c>
      <c r="B2093" s="2" t="s">
        <v>152</v>
      </c>
      <c r="C2093" s="2" t="s">
        <v>109</v>
      </c>
      <c r="D2093" s="2">
        <f t="shared" si="529"/>
        <v>1</v>
      </c>
      <c r="E2093" s="2">
        <f t="shared" ca="1" si="524"/>
        <v>4.5</v>
      </c>
      <c r="F2093" s="2">
        <f t="shared" ca="1" si="525"/>
        <v>98</v>
      </c>
      <c r="G2093" s="2">
        <f t="shared" ca="1" si="526"/>
        <v>52</v>
      </c>
      <c r="H2093" s="2">
        <f t="shared" ca="1" si="527"/>
        <v>4</v>
      </c>
      <c r="I2093" s="2">
        <f t="shared" ca="1" si="528"/>
        <v>3</v>
      </c>
      <c r="J2093" s="2">
        <f t="shared" ca="1" si="517"/>
        <v>6.75</v>
      </c>
      <c r="K2093" s="2">
        <f t="shared" ca="1" si="518"/>
        <v>0.98</v>
      </c>
      <c r="L2093" s="2">
        <f t="shared" ca="1" si="519"/>
        <v>0.78</v>
      </c>
      <c r="M2093" s="2">
        <f t="shared" ca="1" si="520"/>
        <v>0.2</v>
      </c>
      <c r="N2093" s="14">
        <f t="shared" ca="1" si="521"/>
        <v>0.12</v>
      </c>
      <c r="O2093" s="2">
        <f t="shared" ca="1" si="522"/>
        <v>2.08</v>
      </c>
      <c r="P2093" s="14">
        <f t="shared" ca="1" si="514"/>
        <v>0.59322033898305082</v>
      </c>
      <c r="Q2093" s="2">
        <f t="shared" ca="1" si="523"/>
        <v>32.627118644067792</v>
      </c>
      <c r="R2093" s="2">
        <f t="shared" ca="1" si="515"/>
        <v>34.707118644067791</v>
      </c>
      <c r="S2093" s="2">
        <v>0</v>
      </c>
      <c r="T2093" s="2">
        <v>0</v>
      </c>
      <c r="U2093" s="2">
        <v>0</v>
      </c>
      <c r="V2093" s="2">
        <v>0</v>
      </c>
      <c r="W2093" s="2">
        <f t="shared" ca="1" si="516"/>
        <v>41.457118644067791</v>
      </c>
    </row>
    <row r="2094" spans="1:23" hidden="1" x14ac:dyDescent="0.35">
      <c r="A2094" s="6" t="s">
        <v>96</v>
      </c>
      <c r="B2094" s="2" t="s">
        <v>152</v>
      </c>
      <c r="C2094" s="2" t="s">
        <v>109</v>
      </c>
      <c r="D2094" s="2">
        <f t="shared" si="529"/>
        <v>1</v>
      </c>
      <c r="E2094" s="2">
        <f t="shared" ca="1" si="524"/>
        <v>3.5</v>
      </c>
      <c r="F2094" s="2">
        <f t="shared" ca="1" si="525"/>
        <v>107</v>
      </c>
      <c r="G2094" s="2">
        <f t="shared" ca="1" si="526"/>
        <v>46</v>
      </c>
      <c r="H2094" s="2">
        <f t="shared" ca="1" si="527"/>
        <v>4.2</v>
      </c>
      <c r="I2094" s="2">
        <f t="shared" ca="1" si="528"/>
        <v>3</v>
      </c>
      <c r="J2094" s="2">
        <f t="shared" ca="1" si="517"/>
        <v>5.25</v>
      </c>
      <c r="K2094" s="2">
        <f t="shared" ca="1" si="518"/>
        <v>1.07</v>
      </c>
      <c r="L2094" s="2">
        <f t="shared" ca="1" si="519"/>
        <v>0.69</v>
      </c>
      <c r="M2094" s="2">
        <f t="shared" ca="1" si="520"/>
        <v>0.21000000000000002</v>
      </c>
      <c r="N2094" s="14">
        <f t="shared" ca="1" si="521"/>
        <v>0.06</v>
      </c>
      <c r="O2094" s="2">
        <f t="shared" ca="1" si="522"/>
        <v>2.0299999999999998</v>
      </c>
      <c r="P2094" s="14">
        <f t="shared" ca="1" si="514"/>
        <v>0.73298429319371727</v>
      </c>
      <c r="Q2094" s="2">
        <f t="shared" ca="1" si="523"/>
        <v>40.31413612565445</v>
      </c>
      <c r="R2094" s="2">
        <f t="shared" ca="1" si="515"/>
        <v>42.344136125654451</v>
      </c>
      <c r="S2094" s="2">
        <v>0</v>
      </c>
      <c r="T2094" s="2">
        <v>0</v>
      </c>
      <c r="U2094" s="2">
        <v>0</v>
      </c>
      <c r="V2094" s="2">
        <v>0</v>
      </c>
      <c r="W2094" s="2">
        <f t="shared" ca="1" si="516"/>
        <v>47.594136125654451</v>
      </c>
    </row>
    <row r="2095" spans="1:23" hidden="1" x14ac:dyDescent="0.35">
      <c r="A2095" s="6" t="s">
        <v>97</v>
      </c>
      <c r="B2095" s="2" t="s">
        <v>152</v>
      </c>
      <c r="C2095" s="2" t="s">
        <v>109</v>
      </c>
      <c r="D2095" s="2">
        <f t="shared" si="529"/>
        <v>1</v>
      </c>
      <c r="E2095" s="2">
        <f t="shared" ca="1" si="524"/>
        <v>4.2</v>
      </c>
      <c r="F2095" s="2">
        <f t="shared" ca="1" si="525"/>
        <v>106</v>
      </c>
      <c r="G2095" s="2">
        <f t="shared" ca="1" si="526"/>
        <v>55</v>
      </c>
      <c r="H2095" s="2">
        <f t="shared" ca="1" si="527"/>
        <v>3.8</v>
      </c>
      <c r="I2095" s="2">
        <f t="shared" ca="1" si="528"/>
        <v>5</v>
      </c>
      <c r="J2095" s="2">
        <f t="shared" ca="1" si="517"/>
        <v>6.3000000000000007</v>
      </c>
      <c r="K2095" s="2">
        <f t="shared" ca="1" si="518"/>
        <v>1.06</v>
      </c>
      <c r="L2095" s="2">
        <f t="shared" ca="1" si="519"/>
        <v>0.82499999999999996</v>
      </c>
      <c r="M2095" s="2">
        <f t="shared" ca="1" si="520"/>
        <v>0.19</v>
      </c>
      <c r="N2095" s="14">
        <f t="shared" ca="1" si="521"/>
        <v>0.25</v>
      </c>
      <c r="O2095" s="2">
        <f t="shared" ca="1" si="522"/>
        <v>2.3250000000000002</v>
      </c>
      <c r="P2095" s="14">
        <f t="shared" ca="1" si="514"/>
        <v>0.71065989847715738</v>
      </c>
      <c r="Q2095" s="2">
        <f t="shared" ca="1" si="523"/>
        <v>39.086294416243653</v>
      </c>
      <c r="R2095" s="2">
        <f t="shared" ca="1" si="515"/>
        <v>41.411294416243656</v>
      </c>
      <c r="S2095" s="2">
        <v>0</v>
      </c>
      <c r="T2095" s="2">
        <v>0</v>
      </c>
      <c r="U2095" s="2">
        <v>0</v>
      </c>
      <c r="V2095" s="2">
        <v>0</v>
      </c>
      <c r="W2095" s="2">
        <f t="shared" ca="1" si="516"/>
        <v>47.711294416243661</v>
      </c>
    </row>
    <row r="2096" spans="1:23" hidden="1" x14ac:dyDescent="0.35">
      <c r="A2096" s="6" t="s">
        <v>86</v>
      </c>
      <c r="B2096" s="2" t="s">
        <v>153</v>
      </c>
      <c r="C2096" s="2" t="s">
        <v>109</v>
      </c>
      <c r="D2096" s="2">
        <v>1</v>
      </c>
      <c r="E2096" s="2">
        <f t="shared" ca="1" si="524"/>
        <v>4.2</v>
      </c>
      <c r="F2096" s="2">
        <f t="shared" ca="1" si="525"/>
        <v>103</v>
      </c>
      <c r="G2096" s="2">
        <f t="shared" ca="1" si="526"/>
        <v>56</v>
      </c>
      <c r="H2096" s="2">
        <f t="shared" ca="1" si="527"/>
        <v>4.2</v>
      </c>
      <c r="I2096" s="2">
        <f t="shared" ca="1" si="528"/>
        <v>4</v>
      </c>
      <c r="J2096" s="2">
        <f t="shared" ca="1" si="517"/>
        <v>6.3000000000000007</v>
      </c>
      <c r="K2096" s="2">
        <f t="shared" ca="1" si="518"/>
        <v>1.03</v>
      </c>
      <c r="L2096" s="2">
        <f t="shared" ca="1" si="519"/>
        <v>0.84</v>
      </c>
      <c r="M2096" s="2">
        <f t="shared" ca="1" si="520"/>
        <v>0.21000000000000002</v>
      </c>
      <c r="N2096" s="14">
        <f t="shared" ca="1" si="521"/>
        <v>0.16</v>
      </c>
      <c r="O2096" s="2">
        <f t="shared" ca="1" si="522"/>
        <v>2.2400000000000002</v>
      </c>
      <c r="P2096" s="14">
        <f t="shared" ca="1" si="514"/>
        <v>0.7142857142857143</v>
      </c>
      <c r="Q2096" s="2">
        <f t="shared" ca="1" si="523"/>
        <v>39.285714285714285</v>
      </c>
      <c r="R2096" s="2">
        <f t="shared" ca="1" si="515"/>
        <v>41.525714285714287</v>
      </c>
      <c r="S2096" s="2">
        <v>0</v>
      </c>
      <c r="T2096" s="2">
        <v>0</v>
      </c>
      <c r="U2096" s="2">
        <v>0</v>
      </c>
      <c r="V2096" s="2">
        <v>0</v>
      </c>
      <c r="W2096" s="2">
        <f t="shared" ca="1" si="516"/>
        <v>47.825714285714284</v>
      </c>
    </row>
    <row r="2097" spans="1:23" hidden="1" x14ac:dyDescent="0.35">
      <c r="A2097" s="6" t="s">
        <v>87</v>
      </c>
      <c r="B2097" s="2" t="s">
        <v>153</v>
      </c>
      <c r="C2097" s="2" t="s">
        <v>109</v>
      </c>
      <c r="D2097" s="2">
        <f t="shared" si="529"/>
        <v>1</v>
      </c>
      <c r="E2097" s="2">
        <f t="shared" ca="1" si="524"/>
        <v>4</v>
      </c>
      <c r="F2097" s="2">
        <f t="shared" ca="1" si="525"/>
        <v>94</v>
      </c>
      <c r="G2097" s="2">
        <f t="shared" ca="1" si="526"/>
        <v>56</v>
      </c>
      <c r="H2097" s="2">
        <f t="shared" ca="1" si="527"/>
        <v>4</v>
      </c>
      <c r="I2097" s="2">
        <f t="shared" ca="1" si="528"/>
        <v>2</v>
      </c>
      <c r="J2097" s="2">
        <f t="shared" ca="1" si="517"/>
        <v>6</v>
      </c>
      <c r="K2097" s="2">
        <f t="shared" ca="1" si="518"/>
        <v>0.94000000000000006</v>
      </c>
      <c r="L2097" s="2">
        <f t="shared" ca="1" si="519"/>
        <v>0.84</v>
      </c>
      <c r="M2097" s="2">
        <f t="shared" ca="1" si="520"/>
        <v>0.2</v>
      </c>
      <c r="N2097" s="14">
        <f t="shared" ca="1" si="521"/>
        <v>0.04</v>
      </c>
      <c r="O2097" s="2">
        <f t="shared" ca="1" si="522"/>
        <v>2.02</v>
      </c>
      <c r="P2097" s="14">
        <f t="shared" ca="1" si="514"/>
        <v>0.62222222222222223</v>
      </c>
      <c r="Q2097" s="2">
        <f t="shared" ca="1" si="523"/>
        <v>34.222222222222221</v>
      </c>
      <c r="R2097" s="2">
        <f t="shared" ca="1" si="515"/>
        <v>36.242222222222225</v>
      </c>
      <c r="S2097" s="2">
        <v>0</v>
      </c>
      <c r="T2097" s="2">
        <v>0</v>
      </c>
      <c r="U2097" s="2">
        <v>0</v>
      </c>
      <c r="V2097" s="2">
        <v>0</v>
      </c>
      <c r="W2097" s="2">
        <f t="shared" ca="1" si="516"/>
        <v>42.242222222222225</v>
      </c>
    </row>
    <row r="2098" spans="1:23" hidden="1" x14ac:dyDescent="0.35">
      <c r="A2098" s="6" t="s">
        <v>88</v>
      </c>
      <c r="B2098" s="2" t="s">
        <v>153</v>
      </c>
      <c r="C2098" s="2" t="s">
        <v>109</v>
      </c>
      <c r="D2098" s="2">
        <f t="shared" si="529"/>
        <v>1</v>
      </c>
      <c r="E2098" s="2">
        <f t="shared" ca="1" si="524"/>
        <v>4.0999999999999996</v>
      </c>
      <c r="F2098" s="2">
        <f t="shared" ca="1" si="525"/>
        <v>96</v>
      </c>
      <c r="G2098" s="2">
        <f t="shared" ca="1" si="526"/>
        <v>57</v>
      </c>
      <c r="H2098" s="2">
        <f t="shared" ca="1" si="527"/>
        <v>4.0999999999999996</v>
      </c>
      <c r="I2098" s="2">
        <f t="shared" ca="1" si="528"/>
        <v>8</v>
      </c>
      <c r="J2098" s="2">
        <f t="shared" ca="1" si="517"/>
        <v>6.1499999999999995</v>
      </c>
      <c r="K2098" s="2">
        <f t="shared" ca="1" si="518"/>
        <v>0.96</v>
      </c>
      <c r="L2098" s="2">
        <f t="shared" ca="1" si="519"/>
        <v>0.85499999999999998</v>
      </c>
      <c r="M2098" s="2">
        <f t="shared" ca="1" si="520"/>
        <v>0.20499999999999999</v>
      </c>
      <c r="N2098" s="14">
        <f t="shared" ca="1" si="521"/>
        <v>0.4</v>
      </c>
      <c r="O2098" s="2">
        <f t="shared" ca="1" si="522"/>
        <v>2.42</v>
      </c>
      <c r="P2098" s="14">
        <f t="shared" ca="1" si="514"/>
        <v>0.57851239669421484</v>
      </c>
      <c r="Q2098" s="2">
        <f t="shared" ca="1" si="523"/>
        <v>31.818181818181817</v>
      </c>
      <c r="R2098" s="2">
        <f t="shared" ca="1" si="515"/>
        <v>34.238181818181815</v>
      </c>
      <c r="S2098" s="2">
        <v>0</v>
      </c>
      <c r="T2098" s="2">
        <v>0</v>
      </c>
      <c r="U2098" s="2">
        <v>0</v>
      </c>
      <c r="V2098" s="2">
        <v>0</v>
      </c>
      <c r="W2098" s="2">
        <f t="shared" ca="1" si="516"/>
        <v>40.388181818181813</v>
      </c>
    </row>
    <row r="2099" spans="1:23" hidden="1" x14ac:dyDescent="0.35">
      <c r="A2099" s="6" t="s">
        <v>89</v>
      </c>
      <c r="B2099" s="2" t="s">
        <v>153</v>
      </c>
      <c r="C2099" s="2" t="s">
        <v>109</v>
      </c>
      <c r="D2099" s="2">
        <f t="shared" si="529"/>
        <v>1</v>
      </c>
      <c r="E2099" s="2">
        <f t="shared" ca="1" si="524"/>
        <v>3.5</v>
      </c>
      <c r="F2099" s="2">
        <f t="shared" ca="1" si="525"/>
        <v>100</v>
      </c>
      <c r="G2099" s="2">
        <f t="shared" ca="1" si="526"/>
        <v>52</v>
      </c>
      <c r="H2099" s="2">
        <f t="shared" ca="1" si="527"/>
        <v>4.3</v>
      </c>
      <c r="I2099" s="2">
        <f t="shared" ca="1" si="528"/>
        <v>4</v>
      </c>
      <c r="J2099" s="2">
        <f t="shared" ca="1" si="517"/>
        <v>5.25</v>
      </c>
      <c r="K2099" s="2">
        <f t="shared" ca="1" si="518"/>
        <v>1</v>
      </c>
      <c r="L2099" s="2">
        <f t="shared" ca="1" si="519"/>
        <v>0.78</v>
      </c>
      <c r="M2099" s="2">
        <f t="shared" ca="1" si="520"/>
        <v>0.215</v>
      </c>
      <c r="N2099" s="14">
        <f t="shared" ca="1" si="521"/>
        <v>0.2</v>
      </c>
      <c r="O2099" s="2">
        <f t="shared" ca="1" si="522"/>
        <v>2.1950000000000003</v>
      </c>
      <c r="P2099" s="14">
        <f t="shared" ca="1" si="514"/>
        <v>0.57851239669421484</v>
      </c>
      <c r="Q2099" s="2">
        <f t="shared" ca="1" si="523"/>
        <v>31.818181818181817</v>
      </c>
      <c r="R2099" s="2">
        <f t="shared" ca="1" si="515"/>
        <v>34.01318181818182</v>
      </c>
      <c r="S2099" s="2">
        <v>0</v>
      </c>
      <c r="T2099" s="2">
        <v>0</v>
      </c>
      <c r="U2099" s="2">
        <v>0</v>
      </c>
      <c r="V2099" s="2">
        <v>0</v>
      </c>
      <c r="W2099" s="2">
        <f t="shared" ca="1" si="516"/>
        <v>39.26318181818182</v>
      </c>
    </row>
    <row r="2100" spans="1:23" hidden="1" x14ac:dyDescent="0.35">
      <c r="A2100" s="6" t="s">
        <v>90</v>
      </c>
      <c r="B2100" s="2" t="s">
        <v>153</v>
      </c>
      <c r="C2100" s="2" t="s">
        <v>109</v>
      </c>
      <c r="D2100" s="2">
        <f t="shared" si="529"/>
        <v>1</v>
      </c>
      <c r="E2100" s="2">
        <f t="shared" ca="1" si="524"/>
        <v>4.3</v>
      </c>
      <c r="F2100" s="2">
        <f t="shared" ca="1" si="525"/>
        <v>102</v>
      </c>
      <c r="G2100" s="2">
        <f t="shared" ca="1" si="526"/>
        <v>49</v>
      </c>
      <c r="H2100" s="2">
        <f t="shared" ca="1" si="527"/>
        <v>3.8</v>
      </c>
      <c r="I2100" s="2">
        <f t="shared" ca="1" si="528"/>
        <v>3</v>
      </c>
      <c r="J2100" s="2">
        <f t="shared" ca="1" si="517"/>
        <v>6.4499999999999993</v>
      </c>
      <c r="K2100" s="2">
        <f t="shared" ca="1" si="518"/>
        <v>1.02</v>
      </c>
      <c r="L2100" s="2">
        <f t="shared" ca="1" si="519"/>
        <v>0.73499999999999999</v>
      </c>
      <c r="M2100" s="2">
        <f t="shared" ca="1" si="520"/>
        <v>0.19</v>
      </c>
      <c r="N2100" s="14">
        <f t="shared" ca="1" si="521"/>
        <v>0.09</v>
      </c>
      <c r="O2100" s="2">
        <f t="shared" ca="1" si="522"/>
        <v>2.0349999999999997</v>
      </c>
      <c r="P2100" s="14">
        <f t="shared" ca="1" si="514"/>
        <v>0.58091286307053946</v>
      </c>
      <c r="Q2100" s="2">
        <f t="shared" ca="1" si="523"/>
        <v>31.950207468879672</v>
      </c>
      <c r="R2100" s="2">
        <f t="shared" ca="1" si="515"/>
        <v>33.985207468879672</v>
      </c>
      <c r="S2100" s="2">
        <v>0</v>
      </c>
      <c r="T2100" s="2">
        <v>0</v>
      </c>
      <c r="U2100" s="2">
        <v>0</v>
      </c>
      <c r="V2100" s="2">
        <v>0</v>
      </c>
      <c r="W2100" s="2">
        <f t="shared" ca="1" si="516"/>
        <v>40.435207468879668</v>
      </c>
    </row>
    <row r="2101" spans="1:23" hidden="1" x14ac:dyDescent="0.35">
      <c r="A2101" s="6" t="s">
        <v>91</v>
      </c>
      <c r="B2101" s="2" t="s">
        <v>153</v>
      </c>
      <c r="C2101" s="2" t="s">
        <v>109</v>
      </c>
      <c r="D2101" s="2">
        <f t="shared" si="529"/>
        <v>1</v>
      </c>
      <c r="E2101" s="2">
        <f t="shared" ca="1" si="524"/>
        <v>4.5</v>
      </c>
      <c r="F2101" s="2">
        <f t="shared" ca="1" si="525"/>
        <v>109</v>
      </c>
      <c r="G2101" s="2">
        <f t="shared" ca="1" si="526"/>
        <v>52</v>
      </c>
      <c r="H2101" s="2">
        <f t="shared" ca="1" si="527"/>
        <v>3.6</v>
      </c>
      <c r="I2101" s="2">
        <f t="shared" ca="1" si="528"/>
        <v>8</v>
      </c>
      <c r="J2101" s="2">
        <f t="shared" ca="1" si="517"/>
        <v>6.75</v>
      </c>
      <c r="K2101" s="2">
        <f t="shared" ca="1" si="518"/>
        <v>1.0900000000000001</v>
      </c>
      <c r="L2101" s="2">
        <f t="shared" ca="1" si="519"/>
        <v>0.78</v>
      </c>
      <c r="M2101" s="2">
        <f t="shared" ca="1" si="520"/>
        <v>0.18000000000000002</v>
      </c>
      <c r="N2101" s="14">
        <f t="shared" ca="1" si="521"/>
        <v>0.32</v>
      </c>
      <c r="O2101" s="2">
        <f t="shared" ca="1" si="522"/>
        <v>2.37</v>
      </c>
      <c r="P2101" s="14">
        <f t="shared" ca="1" si="514"/>
        <v>0.59071729957805907</v>
      </c>
      <c r="Q2101" s="2">
        <f t="shared" ca="1" si="523"/>
        <v>32.489451476793249</v>
      </c>
      <c r="R2101" s="2">
        <f t="shared" ca="1" si="515"/>
        <v>34.859451476793247</v>
      </c>
      <c r="S2101" s="2">
        <v>0</v>
      </c>
      <c r="T2101" s="2">
        <v>0</v>
      </c>
      <c r="U2101" s="2">
        <v>0</v>
      </c>
      <c r="V2101" s="2">
        <v>0</v>
      </c>
      <c r="W2101" s="2">
        <f t="shared" ca="1" si="516"/>
        <v>41.609451476793247</v>
      </c>
    </row>
    <row r="2102" spans="1:23" hidden="1" x14ac:dyDescent="0.35">
      <c r="A2102" s="6" t="s">
        <v>92</v>
      </c>
      <c r="B2102" s="2" t="s">
        <v>153</v>
      </c>
      <c r="C2102" s="2" t="s">
        <v>109</v>
      </c>
      <c r="D2102" s="2">
        <f t="shared" ref="D2102:D2119" si="530">D2101</f>
        <v>1</v>
      </c>
      <c r="E2102" s="2">
        <f t="shared" ca="1" si="524"/>
        <v>3.6</v>
      </c>
      <c r="F2102" s="2">
        <f t="shared" ca="1" si="525"/>
        <v>107</v>
      </c>
      <c r="G2102" s="2">
        <f t="shared" ca="1" si="526"/>
        <v>49</v>
      </c>
      <c r="H2102" s="2">
        <f t="shared" ca="1" si="527"/>
        <v>4.2</v>
      </c>
      <c r="I2102" s="2">
        <f t="shared" ca="1" si="528"/>
        <v>4</v>
      </c>
      <c r="J2102" s="2">
        <f t="shared" ca="1" si="517"/>
        <v>5.4</v>
      </c>
      <c r="K2102" s="2">
        <f t="shared" ca="1" si="518"/>
        <v>1.07</v>
      </c>
      <c r="L2102" s="2">
        <f t="shared" ca="1" si="519"/>
        <v>0.73499999999999999</v>
      </c>
      <c r="M2102" s="2">
        <f t="shared" ca="1" si="520"/>
        <v>0.21000000000000002</v>
      </c>
      <c r="N2102" s="14">
        <f t="shared" ca="1" si="521"/>
        <v>0.12</v>
      </c>
      <c r="O2102" s="2">
        <f t="shared" ca="1" si="522"/>
        <v>2.1350000000000002</v>
      </c>
      <c r="P2102" s="14">
        <f t="shared" ref="P2102:P2165" ca="1" si="531">((140/RANDBETWEEN(150,250))*D2102)</f>
        <v>0.88050314465408808</v>
      </c>
      <c r="Q2102" s="2">
        <f t="shared" ca="1" si="523"/>
        <v>48.427672955974842</v>
      </c>
      <c r="R2102" s="2">
        <f t="shared" ca="1" si="515"/>
        <v>50.56267295597484</v>
      </c>
      <c r="S2102" s="2">
        <v>0</v>
      </c>
      <c r="T2102" s="2">
        <v>0</v>
      </c>
      <c r="U2102" s="2">
        <v>0</v>
      </c>
      <c r="V2102" s="2">
        <v>0</v>
      </c>
      <c r="W2102" s="2">
        <f t="shared" ca="1" si="516"/>
        <v>55.962672955974838</v>
      </c>
    </row>
    <row r="2103" spans="1:23" hidden="1" x14ac:dyDescent="0.35">
      <c r="A2103" s="6" t="s">
        <v>93</v>
      </c>
      <c r="B2103" s="2" t="s">
        <v>153</v>
      </c>
      <c r="C2103" s="2" t="s">
        <v>109</v>
      </c>
      <c r="D2103" s="2">
        <f t="shared" si="530"/>
        <v>1</v>
      </c>
      <c r="E2103" s="2">
        <f t="shared" ca="1" si="524"/>
        <v>3.5</v>
      </c>
      <c r="F2103" s="2">
        <f t="shared" ca="1" si="525"/>
        <v>104</v>
      </c>
      <c r="G2103" s="2">
        <f t="shared" ca="1" si="526"/>
        <v>55</v>
      </c>
      <c r="H2103" s="2">
        <f t="shared" ca="1" si="527"/>
        <v>4.2</v>
      </c>
      <c r="I2103" s="2">
        <f t="shared" ca="1" si="528"/>
        <v>8</v>
      </c>
      <c r="J2103" s="2">
        <f t="shared" ca="1" si="517"/>
        <v>5.25</v>
      </c>
      <c r="K2103" s="2">
        <f t="shared" ca="1" si="518"/>
        <v>1.04</v>
      </c>
      <c r="L2103" s="2">
        <f t="shared" ca="1" si="519"/>
        <v>0.82499999999999996</v>
      </c>
      <c r="M2103" s="2">
        <f t="shared" ca="1" si="520"/>
        <v>0.21000000000000002</v>
      </c>
      <c r="N2103" s="14">
        <f t="shared" ca="1" si="521"/>
        <v>0.16</v>
      </c>
      <c r="O2103" s="2">
        <f t="shared" ca="1" si="522"/>
        <v>2.2350000000000003</v>
      </c>
      <c r="P2103" s="14">
        <f t="shared" ca="1" si="531"/>
        <v>0.62222222222222223</v>
      </c>
      <c r="Q2103" s="2">
        <f t="shared" ca="1" si="523"/>
        <v>34.222222222222221</v>
      </c>
      <c r="R2103" s="2">
        <f t="shared" ca="1" si="515"/>
        <v>36.457222222222221</v>
      </c>
      <c r="S2103" s="2">
        <v>0</v>
      </c>
      <c r="T2103" s="2">
        <v>0</v>
      </c>
      <c r="U2103" s="2">
        <v>0</v>
      </c>
      <c r="V2103" s="2">
        <v>0</v>
      </c>
      <c r="W2103" s="2">
        <f t="shared" ca="1" si="516"/>
        <v>41.707222222222221</v>
      </c>
    </row>
    <row r="2104" spans="1:23" hidden="1" x14ac:dyDescent="0.35">
      <c r="A2104" s="6" t="s">
        <v>94</v>
      </c>
      <c r="B2104" s="2" t="s">
        <v>153</v>
      </c>
      <c r="C2104" s="2" t="s">
        <v>109</v>
      </c>
      <c r="D2104" s="2">
        <f t="shared" si="530"/>
        <v>1</v>
      </c>
      <c r="E2104" s="2">
        <f t="shared" ca="1" si="524"/>
        <v>4.3</v>
      </c>
      <c r="F2104" s="2">
        <f t="shared" ca="1" si="525"/>
        <v>99</v>
      </c>
      <c r="G2104" s="2">
        <f t="shared" ca="1" si="526"/>
        <v>48</v>
      </c>
      <c r="H2104" s="2">
        <f t="shared" ca="1" si="527"/>
        <v>3.7</v>
      </c>
      <c r="I2104" s="2">
        <f t="shared" ca="1" si="528"/>
        <v>8</v>
      </c>
      <c r="J2104" s="2">
        <f t="shared" ca="1" si="517"/>
        <v>6.4499999999999993</v>
      </c>
      <c r="K2104" s="2">
        <f t="shared" ca="1" si="518"/>
        <v>0.99</v>
      </c>
      <c r="L2104" s="2">
        <f t="shared" ca="1" si="519"/>
        <v>0.72</v>
      </c>
      <c r="M2104" s="2">
        <f t="shared" ca="1" si="520"/>
        <v>0.18500000000000003</v>
      </c>
      <c r="N2104" s="14">
        <f t="shared" ca="1" si="521"/>
        <v>0.32</v>
      </c>
      <c r="O2104" s="2">
        <f t="shared" ca="1" si="522"/>
        <v>2.2149999999999999</v>
      </c>
      <c r="P2104" s="14">
        <f t="shared" ca="1" si="531"/>
        <v>0.61674008810572689</v>
      </c>
      <c r="Q2104" s="2">
        <f t="shared" ca="1" si="523"/>
        <v>33.920704845814981</v>
      </c>
      <c r="R2104" s="2">
        <f t="shared" ca="1" si="515"/>
        <v>36.135704845814985</v>
      </c>
      <c r="S2104" s="2">
        <v>0</v>
      </c>
      <c r="T2104" s="2">
        <v>0</v>
      </c>
      <c r="U2104" s="2">
        <v>0</v>
      </c>
      <c r="V2104" s="2">
        <v>0</v>
      </c>
      <c r="W2104" s="2">
        <f t="shared" ca="1" si="516"/>
        <v>42.585704845814988</v>
      </c>
    </row>
    <row r="2105" spans="1:23" x14ac:dyDescent="0.35">
      <c r="A2105" s="6" t="s">
        <v>95</v>
      </c>
      <c r="B2105" s="2" t="s">
        <v>153</v>
      </c>
      <c r="C2105" s="2" t="s">
        <v>109</v>
      </c>
      <c r="D2105" s="2">
        <f t="shared" si="530"/>
        <v>1</v>
      </c>
      <c r="E2105" s="2">
        <f t="shared" ca="1" si="524"/>
        <v>3.7</v>
      </c>
      <c r="F2105" s="2">
        <f t="shared" ca="1" si="525"/>
        <v>97</v>
      </c>
      <c r="G2105" s="2">
        <f t="shared" ca="1" si="526"/>
        <v>51</v>
      </c>
      <c r="H2105" s="2">
        <f t="shared" ca="1" si="527"/>
        <v>4.5</v>
      </c>
      <c r="I2105" s="2">
        <f t="shared" ca="1" si="528"/>
        <v>4</v>
      </c>
      <c r="J2105" s="2">
        <f t="shared" ca="1" si="517"/>
        <v>5.5500000000000007</v>
      </c>
      <c r="K2105" s="2">
        <f t="shared" ca="1" si="518"/>
        <v>0.97</v>
      </c>
      <c r="L2105" s="2">
        <f t="shared" ca="1" si="519"/>
        <v>0.76500000000000001</v>
      </c>
      <c r="M2105" s="2">
        <f t="shared" ca="1" si="520"/>
        <v>0.22500000000000001</v>
      </c>
      <c r="N2105" s="14">
        <f t="shared" ca="1" si="521"/>
        <v>0.12</v>
      </c>
      <c r="O2105" s="2">
        <f t="shared" ca="1" si="522"/>
        <v>2.08</v>
      </c>
      <c r="P2105" s="14">
        <f t="shared" ca="1" si="531"/>
        <v>0.67632850241545894</v>
      </c>
      <c r="Q2105" s="2">
        <f t="shared" ca="1" si="523"/>
        <v>37.19806763285024</v>
      </c>
      <c r="R2105" s="2">
        <f t="shared" ca="1" si="515"/>
        <v>39.278067632850238</v>
      </c>
      <c r="S2105" s="2">
        <v>0</v>
      </c>
      <c r="T2105" s="2">
        <v>0</v>
      </c>
      <c r="U2105" s="2">
        <v>0</v>
      </c>
      <c r="V2105" s="2">
        <v>0</v>
      </c>
      <c r="W2105" s="2">
        <f t="shared" ca="1" si="516"/>
        <v>44.828067632850235</v>
      </c>
    </row>
    <row r="2106" spans="1:23" hidden="1" x14ac:dyDescent="0.35">
      <c r="A2106" s="6" t="s">
        <v>96</v>
      </c>
      <c r="B2106" s="2" t="s">
        <v>153</v>
      </c>
      <c r="C2106" s="2" t="s">
        <v>109</v>
      </c>
      <c r="D2106" s="2">
        <f t="shared" si="530"/>
        <v>1</v>
      </c>
      <c r="E2106" s="2">
        <f t="shared" ca="1" si="524"/>
        <v>3.9</v>
      </c>
      <c r="F2106" s="2">
        <f t="shared" ca="1" si="525"/>
        <v>102</v>
      </c>
      <c r="G2106" s="2">
        <f t="shared" ca="1" si="526"/>
        <v>55</v>
      </c>
      <c r="H2106" s="2">
        <f t="shared" ca="1" si="527"/>
        <v>4.4000000000000004</v>
      </c>
      <c r="I2106" s="2">
        <f t="shared" ca="1" si="528"/>
        <v>4</v>
      </c>
      <c r="J2106" s="2">
        <f t="shared" ca="1" si="517"/>
        <v>5.85</v>
      </c>
      <c r="K2106" s="2">
        <f t="shared" ca="1" si="518"/>
        <v>1.02</v>
      </c>
      <c r="L2106" s="2">
        <f t="shared" ca="1" si="519"/>
        <v>0.82499999999999996</v>
      </c>
      <c r="M2106" s="2">
        <f t="shared" ca="1" si="520"/>
        <v>0.22000000000000003</v>
      </c>
      <c r="N2106" s="14">
        <f t="shared" ca="1" si="521"/>
        <v>0.08</v>
      </c>
      <c r="O2106" s="2">
        <f t="shared" ca="1" si="522"/>
        <v>2.145</v>
      </c>
      <c r="P2106" s="14">
        <f t="shared" ca="1" si="531"/>
        <v>0.66666666666666663</v>
      </c>
      <c r="Q2106" s="2">
        <f t="shared" ca="1" si="523"/>
        <v>36.666666666666664</v>
      </c>
      <c r="R2106" s="2">
        <f t="shared" ca="1" si="515"/>
        <v>38.811666666666667</v>
      </c>
      <c r="S2106" s="2">
        <v>0</v>
      </c>
      <c r="T2106" s="2">
        <v>0</v>
      </c>
      <c r="U2106" s="2">
        <v>0</v>
      </c>
      <c r="V2106" s="2">
        <v>0</v>
      </c>
      <c r="W2106" s="2">
        <f t="shared" ca="1" si="516"/>
        <v>44.661666666666669</v>
      </c>
    </row>
    <row r="2107" spans="1:23" hidden="1" x14ac:dyDescent="0.35">
      <c r="A2107" s="6" t="s">
        <v>97</v>
      </c>
      <c r="B2107" s="2" t="s">
        <v>153</v>
      </c>
      <c r="C2107" s="2" t="s">
        <v>109</v>
      </c>
      <c r="D2107" s="2">
        <f t="shared" si="530"/>
        <v>1</v>
      </c>
      <c r="E2107" s="2">
        <f t="shared" ca="1" si="524"/>
        <v>4.0999999999999996</v>
      </c>
      <c r="F2107" s="2">
        <f t="shared" ca="1" si="525"/>
        <v>106</v>
      </c>
      <c r="G2107" s="2">
        <f t="shared" ca="1" si="526"/>
        <v>50</v>
      </c>
      <c r="H2107" s="2">
        <f t="shared" ca="1" si="527"/>
        <v>4.5</v>
      </c>
      <c r="I2107" s="2">
        <f t="shared" ca="1" si="528"/>
        <v>4</v>
      </c>
      <c r="J2107" s="2">
        <f t="shared" ca="1" si="517"/>
        <v>6.1499999999999995</v>
      </c>
      <c r="K2107" s="2">
        <f t="shared" ca="1" si="518"/>
        <v>1.06</v>
      </c>
      <c r="L2107" s="2">
        <f t="shared" ca="1" si="519"/>
        <v>0.75</v>
      </c>
      <c r="M2107" s="2">
        <f t="shared" ca="1" si="520"/>
        <v>0.22500000000000001</v>
      </c>
      <c r="N2107" s="14">
        <f t="shared" ca="1" si="521"/>
        <v>0.08</v>
      </c>
      <c r="O2107" s="2">
        <f t="shared" ca="1" si="522"/>
        <v>2.1150000000000002</v>
      </c>
      <c r="P2107" s="14">
        <f t="shared" ca="1" si="531"/>
        <v>0.61946902654867253</v>
      </c>
      <c r="Q2107" s="2">
        <f t="shared" ca="1" si="523"/>
        <v>34.070796460176986</v>
      </c>
      <c r="R2107" s="2">
        <f t="shared" ca="1" si="515"/>
        <v>36.185796460176988</v>
      </c>
      <c r="S2107" s="2">
        <v>0</v>
      </c>
      <c r="T2107" s="2">
        <v>0</v>
      </c>
      <c r="U2107" s="2">
        <v>0</v>
      </c>
      <c r="V2107" s="2">
        <v>0</v>
      </c>
      <c r="W2107" s="2">
        <f t="shared" ca="1" si="516"/>
        <v>42.335796460176986</v>
      </c>
    </row>
    <row r="2108" spans="1:23" hidden="1" x14ac:dyDescent="0.35">
      <c r="A2108" s="6" t="s">
        <v>86</v>
      </c>
      <c r="B2108" s="2" t="s">
        <v>154</v>
      </c>
      <c r="C2108" s="2" t="s">
        <v>109</v>
      </c>
      <c r="D2108" s="2">
        <v>2</v>
      </c>
      <c r="E2108" s="2">
        <f t="shared" ca="1" si="524"/>
        <v>8</v>
      </c>
      <c r="F2108" s="2">
        <f t="shared" ca="1" si="525"/>
        <v>208</v>
      </c>
      <c r="G2108" s="2">
        <f t="shared" ca="1" si="526"/>
        <v>102</v>
      </c>
      <c r="H2108" s="2">
        <f t="shared" ca="1" si="527"/>
        <v>7</v>
      </c>
      <c r="I2108" s="2">
        <f t="shared" ca="1" si="528"/>
        <v>6</v>
      </c>
      <c r="J2108" s="2">
        <f t="shared" ca="1" si="517"/>
        <v>12</v>
      </c>
      <c r="K2108" s="2">
        <f t="shared" ca="1" si="518"/>
        <v>2.08</v>
      </c>
      <c r="L2108" s="2">
        <f t="shared" ca="1" si="519"/>
        <v>1.53</v>
      </c>
      <c r="M2108" s="2">
        <f t="shared" ca="1" si="520"/>
        <v>0.35000000000000003</v>
      </c>
      <c r="N2108" s="14">
        <f t="shared" ca="1" si="521"/>
        <v>0.18</v>
      </c>
      <c r="O2108" s="2">
        <f t="shared" ca="1" si="522"/>
        <v>4.1400000000000006</v>
      </c>
      <c r="P2108" s="14">
        <f t="shared" ca="1" si="531"/>
        <v>1.1914893617021276</v>
      </c>
      <c r="Q2108" s="2">
        <f t="shared" ca="1" si="523"/>
        <v>65.531914893617014</v>
      </c>
      <c r="R2108" s="2">
        <f t="shared" ca="1" si="515"/>
        <v>69.671914893617014</v>
      </c>
      <c r="S2108" s="2">
        <v>0</v>
      </c>
      <c r="T2108" s="2">
        <v>0</v>
      </c>
      <c r="U2108" s="2">
        <v>0</v>
      </c>
      <c r="V2108" s="2">
        <v>0</v>
      </c>
      <c r="W2108" s="2">
        <f t="shared" ca="1" si="516"/>
        <v>81.671914893617014</v>
      </c>
    </row>
    <row r="2109" spans="1:23" hidden="1" x14ac:dyDescent="0.35">
      <c r="A2109" s="6" t="s">
        <v>87</v>
      </c>
      <c r="B2109" s="2" t="s">
        <v>154</v>
      </c>
      <c r="C2109" s="2" t="s">
        <v>109</v>
      </c>
      <c r="D2109" s="2">
        <f t="shared" si="530"/>
        <v>2</v>
      </c>
      <c r="E2109" s="2">
        <f t="shared" ca="1" si="524"/>
        <v>7.2</v>
      </c>
      <c r="F2109" s="2">
        <f t="shared" ca="1" si="525"/>
        <v>210</v>
      </c>
      <c r="G2109" s="2">
        <f t="shared" ca="1" si="526"/>
        <v>100</v>
      </c>
      <c r="H2109" s="2">
        <f t="shared" ca="1" si="527"/>
        <v>8.4</v>
      </c>
      <c r="I2109" s="2">
        <f t="shared" ca="1" si="528"/>
        <v>4</v>
      </c>
      <c r="J2109" s="2">
        <f t="shared" ca="1" si="517"/>
        <v>10.8</v>
      </c>
      <c r="K2109" s="2">
        <f t="shared" ca="1" si="518"/>
        <v>2.1</v>
      </c>
      <c r="L2109" s="2">
        <f t="shared" ca="1" si="519"/>
        <v>1.5</v>
      </c>
      <c r="M2109" s="2">
        <f t="shared" ca="1" si="520"/>
        <v>0.42000000000000004</v>
      </c>
      <c r="N2109" s="14">
        <f t="shared" ca="1" si="521"/>
        <v>0.16</v>
      </c>
      <c r="O2109" s="2">
        <f t="shared" ca="1" si="522"/>
        <v>4.1800000000000006</v>
      </c>
      <c r="P2109" s="14">
        <f t="shared" ca="1" si="531"/>
        <v>1.6184971098265897</v>
      </c>
      <c r="Q2109" s="2">
        <f t="shared" ca="1" si="523"/>
        <v>89.017341040462426</v>
      </c>
      <c r="R2109" s="2">
        <f t="shared" ca="1" si="515"/>
        <v>93.197341040462433</v>
      </c>
      <c r="S2109" s="2">
        <v>0</v>
      </c>
      <c r="T2109" s="2">
        <v>0</v>
      </c>
      <c r="U2109" s="2">
        <v>0</v>
      </c>
      <c r="V2109" s="2">
        <v>0</v>
      </c>
      <c r="W2109" s="2">
        <f t="shared" ca="1" si="516"/>
        <v>103.99734104046243</v>
      </c>
    </row>
    <row r="2110" spans="1:23" hidden="1" x14ac:dyDescent="0.35">
      <c r="A2110" s="6" t="s">
        <v>88</v>
      </c>
      <c r="B2110" s="2" t="s">
        <v>154</v>
      </c>
      <c r="C2110" s="2" t="s">
        <v>109</v>
      </c>
      <c r="D2110" s="2">
        <f t="shared" si="530"/>
        <v>2</v>
      </c>
      <c r="E2110" s="2">
        <f t="shared" ca="1" si="524"/>
        <v>7.6</v>
      </c>
      <c r="F2110" s="2">
        <f t="shared" ca="1" si="525"/>
        <v>204</v>
      </c>
      <c r="G2110" s="2">
        <f t="shared" ca="1" si="526"/>
        <v>92</v>
      </c>
      <c r="H2110" s="2">
        <f t="shared" ca="1" si="527"/>
        <v>8.8000000000000007</v>
      </c>
      <c r="I2110" s="2">
        <f t="shared" ca="1" si="528"/>
        <v>14</v>
      </c>
      <c r="J2110" s="2">
        <f t="shared" ca="1" si="517"/>
        <v>11.399999999999999</v>
      </c>
      <c r="K2110" s="2">
        <f t="shared" ca="1" si="518"/>
        <v>2.04</v>
      </c>
      <c r="L2110" s="2">
        <f t="shared" ca="1" si="519"/>
        <v>1.38</v>
      </c>
      <c r="M2110" s="2">
        <f t="shared" ca="1" si="520"/>
        <v>0.44000000000000006</v>
      </c>
      <c r="N2110" s="14">
        <f t="shared" ca="1" si="521"/>
        <v>0.70000000000000007</v>
      </c>
      <c r="O2110" s="2">
        <f t="shared" ca="1" si="522"/>
        <v>4.5599999999999996</v>
      </c>
      <c r="P2110" s="14">
        <f t="shared" ca="1" si="531"/>
        <v>1.8666666666666667</v>
      </c>
      <c r="Q2110" s="2">
        <f t="shared" ca="1" si="523"/>
        <v>102.66666666666667</v>
      </c>
      <c r="R2110" s="2">
        <f t="shared" ca="1" si="515"/>
        <v>107.22666666666667</v>
      </c>
      <c r="S2110" s="2">
        <v>0</v>
      </c>
      <c r="T2110" s="2">
        <v>0</v>
      </c>
      <c r="U2110" s="2">
        <v>0</v>
      </c>
      <c r="V2110" s="2">
        <v>0</v>
      </c>
      <c r="W2110" s="2">
        <f t="shared" ca="1" si="516"/>
        <v>118.62666666666667</v>
      </c>
    </row>
    <row r="2111" spans="1:23" hidden="1" x14ac:dyDescent="0.35">
      <c r="A2111" s="6" t="s">
        <v>89</v>
      </c>
      <c r="B2111" s="2" t="s">
        <v>154</v>
      </c>
      <c r="C2111" s="2" t="s">
        <v>109</v>
      </c>
      <c r="D2111" s="2">
        <f t="shared" si="530"/>
        <v>2</v>
      </c>
      <c r="E2111" s="2">
        <f t="shared" ca="1" si="524"/>
        <v>7.8</v>
      </c>
      <c r="F2111" s="2">
        <f t="shared" ca="1" si="525"/>
        <v>182</v>
      </c>
      <c r="G2111" s="2">
        <f t="shared" ca="1" si="526"/>
        <v>106</v>
      </c>
      <c r="H2111" s="2">
        <f t="shared" ca="1" si="527"/>
        <v>7</v>
      </c>
      <c r="I2111" s="2">
        <f t="shared" ca="1" si="528"/>
        <v>6</v>
      </c>
      <c r="J2111" s="2">
        <f t="shared" ca="1" si="517"/>
        <v>11.7</v>
      </c>
      <c r="K2111" s="2">
        <f t="shared" ca="1" si="518"/>
        <v>1.82</v>
      </c>
      <c r="L2111" s="2">
        <f t="shared" ca="1" si="519"/>
        <v>1.5899999999999999</v>
      </c>
      <c r="M2111" s="2">
        <f t="shared" ca="1" si="520"/>
        <v>0.35000000000000003</v>
      </c>
      <c r="N2111" s="14">
        <f t="shared" ca="1" si="521"/>
        <v>0.24</v>
      </c>
      <c r="O2111" s="2">
        <f t="shared" ca="1" si="522"/>
        <v>4</v>
      </c>
      <c r="P2111" s="14">
        <f t="shared" ca="1" si="531"/>
        <v>1.1965811965811965</v>
      </c>
      <c r="Q2111" s="2">
        <f t="shared" ca="1" si="523"/>
        <v>65.811965811965806</v>
      </c>
      <c r="R2111" s="2">
        <f t="shared" ca="1" si="515"/>
        <v>69.811965811965806</v>
      </c>
      <c r="S2111" s="2">
        <v>0</v>
      </c>
      <c r="T2111" s="2">
        <v>0</v>
      </c>
      <c r="U2111" s="2">
        <v>0</v>
      </c>
      <c r="V2111" s="2">
        <v>0</v>
      </c>
      <c r="W2111" s="2">
        <f t="shared" ca="1" si="516"/>
        <v>81.511965811965808</v>
      </c>
    </row>
    <row r="2112" spans="1:23" hidden="1" x14ac:dyDescent="0.35">
      <c r="A2112" s="6" t="s">
        <v>90</v>
      </c>
      <c r="B2112" s="2" t="s">
        <v>154</v>
      </c>
      <c r="C2112" s="2" t="s">
        <v>109</v>
      </c>
      <c r="D2112" s="2">
        <f t="shared" si="530"/>
        <v>2</v>
      </c>
      <c r="E2112" s="2">
        <f t="shared" ca="1" si="524"/>
        <v>8.4</v>
      </c>
      <c r="F2112" s="2">
        <f t="shared" ca="1" si="525"/>
        <v>200</v>
      </c>
      <c r="G2112" s="2">
        <f t="shared" ca="1" si="526"/>
        <v>106</v>
      </c>
      <c r="H2112" s="2">
        <f t="shared" ca="1" si="527"/>
        <v>8.4</v>
      </c>
      <c r="I2112" s="2">
        <f t="shared" ca="1" si="528"/>
        <v>8</v>
      </c>
      <c r="J2112" s="2">
        <f t="shared" ca="1" si="517"/>
        <v>12.600000000000001</v>
      </c>
      <c r="K2112" s="2">
        <f t="shared" ca="1" si="518"/>
        <v>2</v>
      </c>
      <c r="L2112" s="2">
        <f t="shared" ca="1" si="519"/>
        <v>1.5899999999999999</v>
      </c>
      <c r="M2112" s="2">
        <f t="shared" ca="1" si="520"/>
        <v>0.42000000000000004</v>
      </c>
      <c r="N2112" s="14">
        <f t="shared" ca="1" si="521"/>
        <v>0.16</v>
      </c>
      <c r="O2112" s="2">
        <f t="shared" ca="1" si="522"/>
        <v>4.17</v>
      </c>
      <c r="P2112" s="14">
        <f t="shared" ca="1" si="531"/>
        <v>1.2173913043478262</v>
      </c>
      <c r="Q2112" s="2">
        <f t="shared" ca="1" si="523"/>
        <v>66.956521739130437</v>
      </c>
      <c r="R2112" s="2">
        <f t="shared" ca="1" si="515"/>
        <v>71.126521739130439</v>
      </c>
      <c r="S2112" s="2">
        <v>0</v>
      </c>
      <c r="T2112" s="2">
        <v>0</v>
      </c>
      <c r="U2112" s="2">
        <v>0</v>
      </c>
      <c r="V2112" s="2">
        <v>0</v>
      </c>
      <c r="W2112" s="2">
        <f t="shared" ca="1" si="516"/>
        <v>83.726521739130447</v>
      </c>
    </row>
    <row r="2113" spans="1:23" hidden="1" x14ac:dyDescent="0.35">
      <c r="A2113" s="6" t="s">
        <v>91</v>
      </c>
      <c r="B2113" s="2" t="s">
        <v>154</v>
      </c>
      <c r="C2113" s="2" t="s">
        <v>109</v>
      </c>
      <c r="D2113" s="2">
        <f t="shared" si="530"/>
        <v>2</v>
      </c>
      <c r="E2113" s="2">
        <f t="shared" ca="1" si="524"/>
        <v>8.1999999999999993</v>
      </c>
      <c r="F2113" s="2">
        <f t="shared" ca="1" si="525"/>
        <v>212</v>
      </c>
      <c r="G2113" s="2">
        <f t="shared" ca="1" si="526"/>
        <v>96</v>
      </c>
      <c r="H2113" s="2">
        <f t="shared" ca="1" si="527"/>
        <v>8.1999999999999993</v>
      </c>
      <c r="I2113" s="2">
        <f t="shared" ca="1" si="528"/>
        <v>6</v>
      </c>
      <c r="J2113" s="2">
        <f t="shared" ca="1" si="517"/>
        <v>12.299999999999999</v>
      </c>
      <c r="K2113" s="2">
        <f t="shared" ca="1" si="518"/>
        <v>2.12</v>
      </c>
      <c r="L2113" s="2">
        <f t="shared" ca="1" si="519"/>
        <v>1.44</v>
      </c>
      <c r="M2113" s="2">
        <f t="shared" ca="1" si="520"/>
        <v>0.41</v>
      </c>
      <c r="N2113" s="14">
        <f t="shared" ca="1" si="521"/>
        <v>0.30000000000000004</v>
      </c>
      <c r="O2113" s="2">
        <f t="shared" ca="1" si="522"/>
        <v>4.2700000000000005</v>
      </c>
      <c r="P2113" s="14">
        <f t="shared" ca="1" si="531"/>
        <v>1.1666666666666667</v>
      </c>
      <c r="Q2113" s="2">
        <f t="shared" ca="1" si="523"/>
        <v>64.166666666666671</v>
      </c>
      <c r="R2113" s="2">
        <f t="shared" ca="1" si="515"/>
        <v>68.436666666666667</v>
      </c>
      <c r="S2113" s="2">
        <v>0</v>
      </c>
      <c r="T2113" s="2">
        <v>0</v>
      </c>
      <c r="U2113" s="2">
        <v>0</v>
      </c>
      <c r="V2113" s="2">
        <v>0</v>
      </c>
      <c r="W2113" s="2">
        <f t="shared" ca="1" si="516"/>
        <v>80.736666666666665</v>
      </c>
    </row>
    <row r="2114" spans="1:23" hidden="1" x14ac:dyDescent="0.35">
      <c r="A2114" s="6" t="s">
        <v>92</v>
      </c>
      <c r="B2114" s="2" t="s">
        <v>154</v>
      </c>
      <c r="C2114" s="2" t="s">
        <v>109</v>
      </c>
      <c r="D2114" s="2">
        <f t="shared" si="530"/>
        <v>2</v>
      </c>
      <c r="E2114" s="2">
        <f t="shared" ca="1" si="524"/>
        <v>8.8000000000000007</v>
      </c>
      <c r="F2114" s="2">
        <f t="shared" ca="1" si="525"/>
        <v>190</v>
      </c>
      <c r="G2114" s="2">
        <f t="shared" ca="1" si="526"/>
        <v>112</v>
      </c>
      <c r="H2114" s="2">
        <f t="shared" ca="1" si="527"/>
        <v>8.1999999999999993</v>
      </c>
      <c r="I2114" s="2">
        <f t="shared" ca="1" si="528"/>
        <v>10</v>
      </c>
      <c r="J2114" s="2">
        <f t="shared" ca="1" si="517"/>
        <v>13.200000000000001</v>
      </c>
      <c r="K2114" s="2">
        <f t="shared" ca="1" si="518"/>
        <v>1.9000000000000001</v>
      </c>
      <c r="L2114" s="2">
        <f t="shared" ca="1" si="519"/>
        <v>1.68</v>
      </c>
      <c r="M2114" s="2">
        <f t="shared" ca="1" si="520"/>
        <v>0.41</v>
      </c>
      <c r="N2114" s="14">
        <f t="shared" ca="1" si="521"/>
        <v>0.5</v>
      </c>
      <c r="O2114" s="2">
        <f t="shared" ca="1" si="522"/>
        <v>4.49</v>
      </c>
      <c r="P2114" s="14">
        <f t="shared" ca="1" si="531"/>
        <v>1.1244979919678715</v>
      </c>
      <c r="Q2114" s="2">
        <f t="shared" ca="1" si="523"/>
        <v>61.847389558232933</v>
      </c>
      <c r="R2114" s="2">
        <f t="shared" ref="R2114:R2167" ca="1" si="532">SUM(Q2114,O2114)</f>
        <v>66.337389558232928</v>
      </c>
      <c r="S2114" s="2">
        <v>0</v>
      </c>
      <c r="T2114" s="2">
        <v>0</v>
      </c>
      <c r="U2114" s="2">
        <v>0</v>
      </c>
      <c r="V2114" s="2">
        <v>0</v>
      </c>
      <c r="W2114" s="2">
        <f t="shared" ref="W2114:W2167" ca="1" si="533">SUM(R2114:V2114,J2114)</f>
        <v>79.537389558232931</v>
      </c>
    </row>
    <row r="2115" spans="1:23" hidden="1" x14ac:dyDescent="0.35">
      <c r="A2115" s="6" t="s">
        <v>93</v>
      </c>
      <c r="B2115" s="2" t="s">
        <v>154</v>
      </c>
      <c r="C2115" s="2" t="s">
        <v>109</v>
      </c>
      <c r="D2115" s="2">
        <f t="shared" si="530"/>
        <v>2</v>
      </c>
      <c r="E2115" s="2">
        <f t="shared" ca="1" si="524"/>
        <v>8.8000000000000007</v>
      </c>
      <c r="F2115" s="2">
        <f t="shared" ca="1" si="525"/>
        <v>208</v>
      </c>
      <c r="G2115" s="2">
        <f t="shared" ca="1" si="526"/>
        <v>110</v>
      </c>
      <c r="H2115" s="2">
        <f t="shared" ca="1" si="527"/>
        <v>9</v>
      </c>
      <c r="I2115" s="2">
        <f t="shared" ca="1" si="528"/>
        <v>14</v>
      </c>
      <c r="J2115" s="2">
        <f t="shared" ref="J2115:J2167" ca="1" si="534">1.5*E2115</f>
        <v>13.200000000000001</v>
      </c>
      <c r="K2115" s="2">
        <f t="shared" ref="K2115:K2167" ca="1" si="535">0.01*F2115</f>
        <v>2.08</v>
      </c>
      <c r="L2115" s="2">
        <f t="shared" ref="L2115:L2167" ca="1" si="536">0.015*G2115</f>
        <v>1.65</v>
      </c>
      <c r="M2115" s="2">
        <f t="shared" ref="M2115:M2167" ca="1" si="537">0.05*H2115</f>
        <v>0.45</v>
      </c>
      <c r="N2115" s="14">
        <f t="shared" ref="N2115:N2167" ca="1" si="538">(RANDBETWEEN(2,5)/100)*I2115</f>
        <v>0.56000000000000005</v>
      </c>
      <c r="O2115" s="2">
        <f t="shared" ref="O2115:O2167" ca="1" si="539">SUM(K2115:N2115)</f>
        <v>4.74</v>
      </c>
      <c r="P2115" s="14">
        <f t="shared" ca="1" si="531"/>
        <v>1.1428571428571428</v>
      </c>
      <c r="Q2115" s="2">
        <f t="shared" ref="Q2115:Q2167" ca="1" si="540">(55*P2115)</f>
        <v>62.857142857142854</v>
      </c>
      <c r="R2115" s="2">
        <f t="shared" ca="1" si="532"/>
        <v>67.597142857142856</v>
      </c>
      <c r="S2115" s="2">
        <v>0</v>
      </c>
      <c r="T2115" s="2">
        <v>0</v>
      </c>
      <c r="U2115" s="2">
        <v>0</v>
      </c>
      <c r="V2115" s="2">
        <v>0</v>
      </c>
      <c r="W2115" s="2">
        <f t="shared" ca="1" si="533"/>
        <v>80.797142857142859</v>
      </c>
    </row>
    <row r="2116" spans="1:23" hidden="1" x14ac:dyDescent="0.35">
      <c r="A2116" s="6" t="s">
        <v>94</v>
      </c>
      <c r="B2116" s="2" t="s">
        <v>154</v>
      </c>
      <c r="C2116" s="2" t="s">
        <v>109</v>
      </c>
      <c r="D2116" s="2">
        <f t="shared" si="530"/>
        <v>2</v>
      </c>
      <c r="E2116" s="2">
        <f t="shared" ca="1" si="524"/>
        <v>8</v>
      </c>
      <c r="F2116" s="2">
        <f t="shared" ca="1" si="525"/>
        <v>208</v>
      </c>
      <c r="G2116" s="2">
        <f t="shared" ca="1" si="526"/>
        <v>118</v>
      </c>
      <c r="H2116" s="2">
        <f t="shared" ca="1" si="527"/>
        <v>9</v>
      </c>
      <c r="I2116" s="2">
        <f t="shared" ca="1" si="528"/>
        <v>12</v>
      </c>
      <c r="J2116" s="2">
        <f t="shared" ca="1" si="534"/>
        <v>12</v>
      </c>
      <c r="K2116" s="2">
        <f t="shared" ca="1" si="535"/>
        <v>2.08</v>
      </c>
      <c r="L2116" s="2">
        <f t="shared" ca="1" si="536"/>
        <v>1.77</v>
      </c>
      <c r="M2116" s="2">
        <f t="shared" ca="1" si="537"/>
        <v>0.45</v>
      </c>
      <c r="N2116" s="14">
        <f t="shared" ca="1" si="538"/>
        <v>0.48</v>
      </c>
      <c r="O2116" s="2">
        <f t="shared" ca="1" si="539"/>
        <v>4.7799999999999994</v>
      </c>
      <c r="P2116" s="14">
        <f t="shared" ca="1" si="531"/>
        <v>1.7610062893081762</v>
      </c>
      <c r="Q2116" s="2">
        <f t="shared" ca="1" si="540"/>
        <v>96.855345911949684</v>
      </c>
      <c r="R2116" s="2">
        <f t="shared" ca="1" si="532"/>
        <v>101.63534591194968</v>
      </c>
      <c r="S2116" s="2">
        <v>0</v>
      </c>
      <c r="T2116" s="2">
        <v>0</v>
      </c>
      <c r="U2116" s="2">
        <v>0</v>
      </c>
      <c r="V2116" s="2">
        <v>0</v>
      </c>
      <c r="W2116" s="2">
        <f t="shared" ca="1" si="533"/>
        <v>113.63534591194968</v>
      </c>
    </row>
    <row r="2117" spans="1:23" x14ac:dyDescent="0.35">
      <c r="A2117" s="6" t="s">
        <v>95</v>
      </c>
      <c r="B2117" s="2" t="s">
        <v>154</v>
      </c>
      <c r="C2117" s="2" t="s">
        <v>109</v>
      </c>
      <c r="D2117" s="2">
        <f t="shared" si="530"/>
        <v>2</v>
      </c>
      <c r="E2117" s="2">
        <f t="shared" ca="1" si="524"/>
        <v>7.8</v>
      </c>
      <c r="F2117" s="2">
        <f t="shared" ca="1" si="525"/>
        <v>208</v>
      </c>
      <c r="G2117" s="2">
        <f t="shared" ca="1" si="526"/>
        <v>114</v>
      </c>
      <c r="H2117" s="2">
        <f t="shared" ca="1" si="527"/>
        <v>8.1999999999999993</v>
      </c>
      <c r="I2117" s="2">
        <f t="shared" ca="1" si="528"/>
        <v>14</v>
      </c>
      <c r="J2117" s="2">
        <f t="shared" ca="1" si="534"/>
        <v>11.7</v>
      </c>
      <c r="K2117" s="2">
        <f t="shared" ca="1" si="535"/>
        <v>2.08</v>
      </c>
      <c r="L2117" s="2">
        <f t="shared" ca="1" si="536"/>
        <v>1.71</v>
      </c>
      <c r="M2117" s="2">
        <f t="shared" ca="1" si="537"/>
        <v>0.41</v>
      </c>
      <c r="N2117" s="14">
        <f t="shared" ca="1" si="538"/>
        <v>0.42</v>
      </c>
      <c r="O2117" s="2">
        <f t="shared" ca="1" si="539"/>
        <v>4.62</v>
      </c>
      <c r="P2117" s="14">
        <f t="shared" ca="1" si="531"/>
        <v>1.4507772020725389</v>
      </c>
      <c r="Q2117" s="2">
        <f t="shared" ca="1" si="540"/>
        <v>79.792746113989637</v>
      </c>
      <c r="R2117" s="2">
        <f t="shared" ca="1" si="532"/>
        <v>84.412746113989641</v>
      </c>
      <c r="S2117" s="2">
        <v>0</v>
      </c>
      <c r="T2117" s="2">
        <v>0</v>
      </c>
      <c r="U2117" s="2">
        <v>0</v>
      </c>
      <c r="V2117" s="2">
        <v>0</v>
      </c>
      <c r="W2117" s="2">
        <f t="shared" ca="1" si="533"/>
        <v>96.112746113989644</v>
      </c>
    </row>
    <row r="2118" spans="1:23" hidden="1" x14ac:dyDescent="0.35">
      <c r="A2118" s="6" t="s">
        <v>96</v>
      </c>
      <c r="B2118" s="2" t="s">
        <v>154</v>
      </c>
      <c r="C2118" s="2" t="s">
        <v>109</v>
      </c>
      <c r="D2118" s="2">
        <f t="shared" si="530"/>
        <v>2</v>
      </c>
      <c r="E2118" s="2">
        <f t="shared" ca="1" si="524"/>
        <v>8.4</v>
      </c>
      <c r="F2118" s="2">
        <f t="shared" ca="1" si="525"/>
        <v>198</v>
      </c>
      <c r="G2118" s="2">
        <f t="shared" ca="1" si="526"/>
        <v>106</v>
      </c>
      <c r="H2118" s="2">
        <f t="shared" ca="1" si="527"/>
        <v>7.8</v>
      </c>
      <c r="I2118" s="2">
        <f t="shared" ca="1" si="528"/>
        <v>14</v>
      </c>
      <c r="J2118" s="2">
        <f t="shared" ca="1" si="534"/>
        <v>12.600000000000001</v>
      </c>
      <c r="K2118" s="2">
        <f t="shared" ca="1" si="535"/>
        <v>1.98</v>
      </c>
      <c r="L2118" s="2">
        <f t="shared" ca="1" si="536"/>
        <v>1.5899999999999999</v>
      </c>
      <c r="M2118" s="2">
        <f t="shared" ca="1" si="537"/>
        <v>0.39</v>
      </c>
      <c r="N2118" s="14">
        <f t="shared" ca="1" si="538"/>
        <v>0.42</v>
      </c>
      <c r="O2118" s="2">
        <f t="shared" ca="1" si="539"/>
        <v>4.38</v>
      </c>
      <c r="P2118" s="14">
        <f t="shared" ca="1" si="531"/>
        <v>1.6279069767441861</v>
      </c>
      <c r="Q2118" s="2">
        <f t="shared" ca="1" si="540"/>
        <v>89.534883720930239</v>
      </c>
      <c r="R2118" s="2">
        <f t="shared" ca="1" si="532"/>
        <v>93.914883720930234</v>
      </c>
      <c r="S2118" s="2">
        <v>0</v>
      </c>
      <c r="T2118" s="2">
        <v>0</v>
      </c>
      <c r="U2118" s="2">
        <v>0</v>
      </c>
      <c r="V2118" s="2">
        <v>0</v>
      </c>
      <c r="W2118" s="2">
        <f t="shared" ca="1" si="533"/>
        <v>106.51488372093024</v>
      </c>
    </row>
    <row r="2119" spans="1:23" hidden="1" x14ac:dyDescent="0.35">
      <c r="A2119" s="6" t="s">
        <v>97</v>
      </c>
      <c r="B2119" s="2" t="s">
        <v>154</v>
      </c>
      <c r="C2119" s="2" t="s">
        <v>109</v>
      </c>
      <c r="D2119" s="2">
        <f t="shared" si="530"/>
        <v>2</v>
      </c>
      <c r="E2119" s="2">
        <f t="shared" ca="1" si="524"/>
        <v>8.4</v>
      </c>
      <c r="F2119" s="2">
        <f t="shared" ca="1" si="525"/>
        <v>182</v>
      </c>
      <c r="G2119" s="2">
        <f t="shared" ca="1" si="526"/>
        <v>114</v>
      </c>
      <c r="H2119" s="2">
        <f t="shared" ca="1" si="527"/>
        <v>8.1999999999999993</v>
      </c>
      <c r="I2119" s="2">
        <f t="shared" ca="1" si="528"/>
        <v>16</v>
      </c>
      <c r="J2119" s="2">
        <f t="shared" ca="1" si="534"/>
        <v>12.600000000000001</v>
      </c>
      <c r="K2119" s="2">
        <f t="shared" ca="1" si="535"/>
        <v>1.82</v>
      </c>
      <c r="L2119" s="2">
        <f t="shared" ca="1" si="536"/>
        <v>1.71</v>
      </c>
      <c r="M2119" s="2">
        <f t="shared" ca="1" si="537"/>
        <v>0.41</v>
      </c>
      <c r="N2119" s="14">
        <f t="shared" ca="1" si="538"/>
        <v>0.32</v>
      </c>
      <c r="O2119" s="2">
        <f t="shared" ca="1" si="539"/>
        <v>4.2600000000000007</v>
      </c>
      <c r="P2119" s="14">
        <f t="shared" ca="1" si="531"/>
        <v>1.6568047337278107</v>
      </c>
      <c r="Q2119" s="2">
        <f t="shared" ca="1" si="540"/>
        <v>91.124260355029591</v>
      </c>
      <c r="R2119" s="2">
        <f t="shared" ca="1" si="532"/>
        <v>95.384260355029596</v>
      </c>
      <c r="S2119" s="2">
        <v>0</v>
      </c>
      <c r="T2119" s="2">
        <v>0</v>
      </c>
      <c r="U2119" s="2">
        <v>0</v>
      </c>
      <c r="V2119" s="2">
        <v>0</v>
      </c>
      <c r="W2119" s="2">
        <f t="shared" ca="1" si="533"/>
        <v>107.98426035502959</v>
      </c>
    </row>
    <row r="2120" spans="1:23" hidden="1" x14ac:dyDescent="0.35">
      <c r="A2120" s="6" t="s">
        <v>86</v>
      </c>
      <c r="B2120" s="2" t="s">
        <v>155</v>
      </c>
      <c r="C2120" s="2" t="s">
        <v>109</v>
      </c>
      <c r="D2120" s="2">
        <v>1</v>
      </c>
      <c r="E2120" s="2">
        <f t="shared" ca="1" si="524"/>
        <v>4</v>
      </c>
      <c r="F2120" s="2">
        <f t="shared" ca="1" si="525"/>
        <v>97</v>
      </c>
      <c r="G2120" s="2">
        <f t="shared" ca="1" si="526"/>
        <v>59</v>
      </c>
      <c r="H2120" s="2">
        <f t="shared" ca="1" si="527"/>
        <v>4.5</v>
      </c>
      <c r="I2120" s="2">
        <f t="shared" ca="1" si="528"/>
        <v>7</v>
      </c>
      <c r="J2120" s="2">
        <f t="shared" ca="1" si="534"/>
        <v>6</v>
      </c>
      <c r="K2120" s="2">
        <f t="shared" ca="1" si="535"/>
        <v>0.97</v>
      </c>
      <c r="L2120" s="2">
        <f t="shared" ca="1" si="536"/>
        <v>0.88500000000000001</v>
      </c>
      <c r="M2120" s="2">
        <f t="shared" ca="1" si="537"/>
        <v>0.22500000000000001</v>
      </c>
      <c r="N2120" s="14">
        <f t="shared" ca="1" si="538"/>
        <v>0.21</v>
      </c>
      <c r="O2120" s="2">
        <f t="shared" ca="1" si="539"/>
        <v>2.29</v>
      </c>
      <c r="P2120" s="14">
        <f t="shared" ca="1" si="531"/>
        <v>0.86956521739130432</v>
      </c>
      <c r="Q2120" s="2">
        <f t="shared" ca="1" si="540"/>
        <v>47.826086956521735</v>
      </c>
      <c r="R2120" s="2">
        <f t="shared" ca="1" si="532"/>
        <v>50.116086956521734</v>
      </c>
      <c r="S2120" s="2">
        <v>0</v>
      </c>
      <c r="T2120" s="2">
        <v>0</v>
      </c>
      <c r="U2120" s="2">
        <v>0</v>
      </c>
      <c r="V2120" s="2">
        <v>0</v>
      </c>
      <c r="W2120" s="2">
        <f t="shared" ca="1" si="533"/>
        <v>56.116086956521734</v>
      </c>
    </row>
    <row r="2121" spans="1:23" hidden="1" x14ac:dyDescent="0.35">
      <c r="A2121" s="6" t="s">
        <v>87</v>
      </c>
      <c r="B2121" s="2" t="s">
        <v>155</v>
      </c>
      <c r="C2121" s="2" t="s">
        <v>109</v>
      </c>
      <c r="D2121" s="2">
        <f t="shared" ref="D2121:D2143" si="541">D2120</f>
        <v>1</v>
      </c>
      <c r="E2121" s="2">
        <f t="shared" ca="1" si="524"/>
        <v>3.8</v>
      </c>
      <c r="F2121" s="2">
        <f t="shared" ca="1" si="525"/>
        <v>108</v>
      </c>
      <c r="G2121" s="2">
        <f t="shared" ca="1" si="526"/>
        <v>55</v>
      </c>
      <c r="H2121" s="2">
        <f t="shared" ca="1" si="527"/>
        <v>3.9</v>
      </c>
      <c r="I2121" s="2">
        <f t="shared" ca="1" si="528"/>
        <v>6</v>
      </c>
      <c r="J2121" s="2">
        <f t="shared" ca="1" si="534"/>
        <v>5.6999999999999993</v>
      </c>
      <c r="K2121" s="2">
        <f t="shared" ca="1" si="535"/>
        <v>1.08</v>
      </c>
      <c r="L2121" s="2">
        <f t="shared" ca="1" si="536"/>
        <v>0.82499999999999996</v>
      </c>
      <c r="M2121" s="2">
        <f t="shared" ca="1" si="537"/>
        <v>0.19500000000000001</v>
      </c>
      <c r="N2121" s="14">
        <f t="shared" ca="1" si="538"/>
        <v>0.12</v>
      </c>
      <c r="O2121" s="2">
        <f t="shared" ca="1" si="539"/>
        <v>2.2200000000000002</v>
      </c>
      <c r="P2121" s="14">
        <f t="shared" ca="1" si="531"/>
        <v>0.72916666666666663</v>
      </c>
      <c r="Q2121" s="2">
        <f t="shared" ca="1" si="540"/>
        <v>40.104166666666664</v>
      </c>
      <c r="R2121" s="2">
        <f t="shared" ca="1" si="532"/>
        <v>42.324166666666663</v>
      </c>
      <c r="S2121" s="2">
        <v>0</v>
      </c>
      <c r="T2121" s="2">
        <v>0</v>
      </c>
      <c r="U2121" s="2">
        <v>0</v>
      </c>
      <c r="V2121" s="2">
        <v>0</v>
      </c>
      <c r="W2121" s="2">
        <f t="shared" ca="1" si="533"/>
        <v>48.024166666666659</v>
      </c>
    </row>
    <row r="2122" spans="1:23" hidden="1" x14ac:dyDescent="0.35">
      <c r="A2122" s="6" t="s">
        <v>88</v>
      </c>
      <c r="B2122" s="2" t="s">
        <v>155</v>
      </c>
      <c r="C2122" s="2" t="s">
        <v>109</v>
      </c>
      <c r="D2122" s="2">
        <f t="shared" si="541"/>
        <v>1</v>
      </c>
      <c r="E2122" s="2">
        <f t="shared" ca="1" si="524"/>
        <v>4.5</v>
      </c>
      <c r="F2122" s="2">
        <f t="shared" ca="1" si="525"/>
        <v>95</v>
      </c>
      <c r="G2122" s="2">
        <f t="shared" ca="1" si="526"/>
        <v>60</v>
      </c>
      <c r="H2122" s="2">
        <f t="shared" ca="1" si="527"/>
        <v>4</v>
      </c>
      <c r="I2122" s="2">
        <f t="shared" ca="1" si="528"/>
        <v>7</v>
      </c>
      <c r="J2122" s="2">
        <f t="shared" ca="1" si="534"/>
        <v>6.75</v>
      </c>
      <c r="K2122" s="2">
        <f t="shared" ca="1" si="535"/>
        <v>0.95000000000000007</v>
      </c>
      <c r="L2122" s="2">
        <f t="shared" ca="1" si="536"/>
        <v>0.89999999999999991</v>
      </c>
      <c r="M2122" s="2">
        <f t="shared" ca="1" si="537"/>
        <v>0.2</v>
      </c>
      <c r="N2122" s="14">
        <f t="shared" ca="1" si="538"/>
        <v>0.21</v>
      </c>
      <c r="O2122" s="2">
        <f t="shared" ca="1" si="539"/>
        <v>2.2600000000000002</v>
      </c>
      <c r="P2122" s="14">
        <f t="shared" ca="1" si="531"/>
        <v>0.68292682926829273</v>
      </c>
      <c r="Q2122" s="2">
        <f t="shared" ca="1" si="540"/>
        <v>37.560975609756099</v>
      </c>
      <c r="R2122" s="2">
        <f t="shared" ca="1" si="532"/>
        <v>39.820975609756097</v>
      </c>
      <c r="S2122" s="2">
        <v>0</v>
      </c>
      <c r="T2122" s="2">
        <v>0</v>
      </c>
      <c r="U2122" s="2">
        <v>0</v>
      </c>
      <c r="V2122" s="2">
        <v>0</v>
      </c>
      <c r="W2122" s="2">
        <f t="shared" ca="1" si="533"/>
        <v>46.570975609756097</v>
      </c>
    </row>
    <row r="2123" spans="1:23" hidden="1" x14ac:dyDescent="0.35">
      <c r="A2123" s="6" t="s">
        <v>89</v>
      </c>
      <c r="B2123" s="2" t="s">
        <v>155</v>
      </c>
      <c r="C2123" s="2" t="s">
        <v>109</v>
      </c>
      <c r="D2123" s="2">
        <f t="shared" si="541"/>
        <v>1</v>
      </c>
      <c r="E2123" s="2">
        <f t="shared" ca="1" si="524"/>
        <v>3.9</v>
      </c>
      <c r="F2123" s="2">
        <f t="shared" ca="1" si="525"/>
        <v>105</v>
      </c>
      <c r="G2123" s="2">
        <f t="shared" ca="1" si="526"/>
        <v>60</v>
      </c>
      <c r="H2123" s="2">
        <f t="shared" ca="1" si="527"/>
        <v>3.7</v>
      </c>
      <c r="I2123" s="2">
        <f t="shared" ca="1" si="528"/>
        <v>4</v>
      </c>
      <c r="J2123" s="2">
        <f t="shared" ca="1" si="534"/>
        <v>5.85</v>
      </c>
      <c r="K2123" s="2">
        <f t="shared" ca="1" si="535"/>
        <v>1.05</v>
      </c>
      <c r="L2123" s="2">
        <f t="shared" ca="1" si="536"/>
        <v>0.89999999999999991</v>
      </c>
      <c r="M2123" s="2">
        <f t="shared" ca="1" si="537"/>
        <v>0.18500000000000003</v>
      </c>
      <c r="N2123" s="14">
        <f t="shared" ca="1" si="538"/>
        <v>0.12</v>
      </c>
      <c r="O2123" s="2">
        <f t="shared" ca="1" si="539"/>
        <v>2.2549999999999999</v>
      </c>
      <c r="P2123" s="14">
        <f t="shared" ca="1" si="531"/>
        <v>0.91503267973856206</v>
      </c>
      <c r="Q2123" s="2">
        <f t="shared" ca="1" si="540"/>
        <v>50.326797385620914</v>
      </c>
      <c r="R2123" s="2">
        <f t="shared" ca="1" si="532"/>
        <v>52.581797385620916</v>
      </c>
      <c r="S2123" s="2">
        <v>0</v>
      </c>
      <c r="T2123" s="2">
        <v>0</v>
      </c>
      <c r="U2123" s="2">
        <v>0</v>
      </c>
      <c r="V2123" s="2">
        <v>0</v>
      </c>
      <c r="W2123" s="2">
        <f t="shared" ca="1" si="533"/>
        <v>58.431797385620918</v>
      </c>
    </row>
    <row r="2124" spans="1:23" hidden="1" x14ac:dyDescent="0.35">
      <c r="A2124" s="6" t="s">
        <v>90</v>
      </c>
      <c r="B2124" s="2" t="s">
        <v>155</v>
      </c>
      <c r="C2124" s="2" t="s">
        <v>109</v>
      </c>
      <c r="D2124" s="2">
        <f t="shared" si="541"/>
        <v>1</v>
      </c>
      <c r="E2124" s="2">
        <f t="shared" ca="1" si="524"/>
        <v>3.8</v>
      </c>
      <c r="F2124" s="2">
        <f t="shared" ca="1" si="525"/>
        <v>97</v>
      </c>
      <c r="G2124" s="2">
        <f t="shared" ca="1" si="526"/>
        <v>54</v>
      </c>
      <c r="H2124" s="2">
        <f t="shared" ca="1" si="527"/>
        <v>3.5</v>
      </c>
      <c r="I2124" s="2">
        <f t="shared" ca="1" si="528"/>
        <v>2</v>
      </c>
      <c r="J2124" s="2">
        <f t="shared" ca="1" si="534"/>
        <v>5.6999999999999993</v>
      </c>
      <c r="K2124" s="2">
        <f t="shared" ca="1" si="535"/>
        <v>0.97</v>
      </c>
      <c r="L2124" s="2">
        <f t="shared" ca="1" si="536"/>
        <v>0.80999999999999994</v>
      </c>
      <c r="M2124" s="2">
        <f t="shared" ca="1" si="537"/>
        <v>0.17500000000000002</v>
      </c>
      <c r="N2124" s="14">
        <f t="shared" ca="1" si="538"/>
        <v>0.04</v>
      </c>
      <c r="O2124" s="2">
        <f t="shared" ca="1" si="539"/>
        <v>1.9949999999999999</v>
      </c>
      <c r="P2124" s="14">
        <f t="shared" ca="1" si="531"/>
        <v>0.5957446808510638</v>
      </c>
      <c r="Q2124" s="2">
        <f t="shared" ca="1" si="540"/>
        <v>32.765957446808507</v>
      </c>
      <c r="R2124" s="2">
        <f t="shared" ca="1" si="532"/>
        <v>34.760957446808504</v>
      </c>
      <c r="S2124" s="2">
        <v>0</v>
      </c>
      <c r="T2124" s="2">
        <v>0</v>
      </c>
      <c r="U2124" s="2">
        <v>0</v>
      </c>
      <c r="V2124" s="2">
        <v>0</v>
      </c>
      <c r="W2124" s="2">
        <f t="shared" ca="1" si="533"/>
        <v>40.460957446808507</v>
      </c>
    </row>
    <row r="2125" spans="1:23" hidden="1" x14ac:dyDescent="0.35">
      <c r="A2125" s="6" t="s">
        <v>91</v>
      </c>
      <c r="B2125" s="2" t="s">
        <v>155</v>
      </c>
      <c r="C2125" s="2" t="s">
        <v>109</v>
      </c>
      <c r="D2125" s="2">
        <f t="shared" si="541"/>
        <v>1</v>
      </c>
      <c r="E2125" s="2">
        <f t="shared" ca="1" si="524"/>
        <v>4.4000000000000004</v>
      </c>
      <c r="F2125" s="2">
        <f t="shared" ca="1" si="525"/>
        <v>92</v>
      </c>
      <c r="G2125" s="2">
        <f t="shared" ca="1" si="526"/>
        <v>46</v>
      </c>
      <c r="H2125" s="2">
        <f t="shared" ca="1" si="527"/>
        <v>3.5</v>
      </c>
      <c r="I2125" s="2">
        <f t="shared" ca="1" si="528"/>
        <v>7</v>
      </c>
      <c r="J2125" s="2">
        <f t="shared" ca="1" si="534"/>
        <v>6.6000000000000005</v>
      </c>
      <c r="K2125" s="2">
        <f t="shared" ca="1" si="535"/>
        <v>0.92</v>
      </c>
      <c r="L2125" s="2">
        <f t="shared" ca="1" si="536"/>
        <v>0.69</v>
      </c>
      <c r="M2125" s="2">
        <f t="shared" ca="1" si="537"/>
        <v>0.17500000000000002</v>
      </c>
      <c r="N2125" s="14">
        <f t="shared" ca="1" si="538"/>
        <v>0.28000000000000003</v>
      </c>
      <c r="O2125" s="2">
        <f t="shared" ca="1" si="539"/>
        <v>2.0649999999999999</v>
      </c>
      <c r="P2125" s="14">
        <f t="shared" ca="1" si="531"/>
        <v>0.61674008810572689</v>
      </c>
      <c r="Q2125" s="2">
        <f t="shared" ca="1" si="540"/>
        <v>33.920704845814981</v>
      </c>
      <c r="R2125" s="2">
        <f t="shared" ca="1" si="532"/>
        <v>35.985704845814979</v>
      </c>
      <c r="S2125" s="2">
        <v>0</v>
      </c>
      <c r="T2125" s="2">
        <v>0</v>
      </c>
      <c r="U2125" s="2">
        <v>0</v>
      </c>
      <c r="V2125" s="2">
        <v>0</v>
      </c>
      <c r="W2125" s="2">
        <f t="shared" ca="1" si="533"/>
        <v>42.585704845814981</v>
      </c>
    </row>
    <row r="2126" spans="1:23" hidden="1" x14ac:dyDescent="0.35">
      <c r="A2126" s="6" t="s">
        <v>92</v>
      </c>
      <c r="B2126" s="2" t="s">
        <v>155</v>
      </c>
      <c r="C2126" s="2" t="s">
        <v>109</v>
      </c>
      <c r="D2126" s="2">
        <f t="shared" si="541"/>
        <v>1</v>
      </c>
      <c r="E2126" s="2">
        <f t="shared" ca="1" si="524"/>
        <v>4.4000000000000004</v>
      </c>
      <c r="F2126" s="2">
        <f t="shared" ca="1" si="525"/>
        <v>104</v>
      </c>
      <c r="G2126" s="2">
        <f t="shared" ca="1" si="526"/>
        <v>53</v>
      </c>
      <c r="H2126" s="2">
        <f t="shared" ca="1" si="527"/>
        <v>3.9</v>
      </c>
      <c r="I2126" s="2">
        <f t="shared" ca="1" si="528"/>
        <v>2</v>
      </c>
      <c r="J2126" s="2">
        <f t="shared" ca="1" si="534"/>
        <v>6.6000000000000005</v>
      </c>
      <c r="K2126" s="2">
        <f t="shared" ca="1" si="535"/>
        <v>1.04</v>
      </c>
      <c r="L2126" s="2">
        <f t="shared" ca="1" si="536"/>
        <v>0.79499999999999993</v>
      </c>
      <c r="M2126" s="2">
        <f t="shared" ca="1" si="537"/>
        <v>0.19500000000000001</v>
      </c>
      <c r="N2126" s="14">
        <f t="shared" ca="1" si="538"/>
        <v>0.08</v>
      </c>
      <c r="O2126" s="2">
        <f t="shared" ca="1" si="539"/>
        <v>2.11</v>
      </c>
      <c r="P2126" s="14">
        <f t="shared" ca="1" si="531"/>
        <v>0.58333333333333337</v>
      </c>
      <c r="Q2126" s="2">
        <f t="shared" ca="1" si="540"/>
        <v>32.083333333333336</v>
      </c>
      <c r="R2126" s="2">
        <f t="shared" ca="1" si="532"/>
        <v>34.193333333333335</v>
      </c>
      <c r="S2126" s="2">
        <v>0</v>
      </c>
      <c r="T2126" s="2">
        <v>0</v>
      </c>
      <c r="U2126" s="2">
        <v>0</v>
      </c>
      <c r="V2126" s="2">
        <v>0</v>
      </c>
      <c r="W2126" s="2">
        <f t="shared" ca="1" si="533"/>
        <v>40.793333333333337</v>
      </c>
    </row>
    <row r="2127" spans="1:23" hidden="1" x14ac:dyDescent="0.35">
      <c r="A2127" s="6" t="s">
        <v>93</v>
      </c>
      <c r="B2127" s="2" t="s">
        <v>155</v>
      </c>
      <c r="C2127" s="2" t="s">
        <v>109</v>
      </c>
      <c r="D2127" s="2">
        <f t="shared" si="541"/>
        <v>1</v>
      </c>
      <c r="E2127" s="2">
        <f t="shared" ref="E2127:E2167" ca="1" si="542">(RANDBETWEEN(35,45)/10)*D2127</f>
        <v>4.2</v>
      </c>
      <c r="F2127" s="2">
        <f t="shared" ref="F2127:F2167" ca="1" si="543">RANDBETWEEN(90,110)*D2127</f>
        <v>101</v>
      </c>
      <c r="G2127" s="2">
        <f t="shared" ref="G2127:G2167" ca="1" si="544">RANDBETWEEN(45,60)*D2127</f>
        <v>48</v>
      </c>
      <c r="H2127" s="2">
        <f t="shared" ref="H2127:H2167" ca="1" si="545">(RANDBETWEEN(35,45)/10)*D2127</f>
        <v>3.5</v>
      </c>
      <c r="I2127" s="2">
        <f t="shared" ref="I2127:I2167" ca="1" si="546">RANDBETWEEN(2,8)*D2127</f>
        <v>2</v>
      </c>
      <c r="J2127" s="2">
        <f t="shared" ca="1" si="534"/>
        <v>6.3000000000000007</v>
      </c>
      <c r="K2127" s="2">
        <f t="shared" ca="1" si="535"/>
        <v>1.01</v>
      </c>
      <c r="L2127" s="2">
        <f t="shared" ca="1" si="536"/>
        <v>0.72</v>
      </c>
      <c r="M2127" s="2">
        <f t="shared" ca="1" si="537"/>
        <v>0.17500000000000002</v>
      </c>
      <c r="N2127" s="14">
        <f t="shared" ca="1" si="538"/>
        <v>0.1</v>
      </c>
      <c r="O2127" s="2">
        <f t="shared" ca="1" si="539"/>
        <v>2.0049999999999999</v>
      </c>
      <c r="P2127" s="14">
        <f t="shared" ca="1" si="531"/>
        <v>0.61403508771929827</v>
      </c>
      <c r="Q2127" s="2">
        <f t="shared" ca="1" si="540"/>
        <v>33.771929824561404</v>
      </c>
      <c r="R2127" s="2">
        <f t="shared" ca="1" si="532"/>
        <v>35.776929824561407</v>
      </c>
      <c r="S2127" s="2">
        <v>0</v>
      </c>
      <c r="T2127" s="2">
        <v>0</v>
      </c>
      <c r="U2127" s="2">
        <v>0</v>
      </c>
      <c r="V2127" s="2">
        <v>0</v>
      </c>
      <c r="W2127" s="2">
        <f t="shared" ca="1" si="533"/>
        <v>42.076929824561404</v>
      </c>
    </row>
    <row r="2128" spans="1:23" hidden="1" x14ac:dyDescent="0.35">
      <c r="A2128" s="6" t="s">
        <v>94</v>
      </c>
      <c r="B2128" s="2" t="s">
        <v>155</v>
      </c>
      <c r="C2128" s="2" t="s">
        <v>109</v>
      </c>
      <c r="D2128" s="2">
        <f t="shared" si="541"/>
        <v>1</v>
      </c>
      <c r="E2128" s="2">
        <f t="shared" ca="1" si="542"/>
        <v>4.0999999999999996</v>
      </c>
      <c r="F2128" s="2">
        <f t="shared" ca="1" si="543"/>
        <v>100</v>
      </c>
      <c r="G2128" s="2">
        <f t="shared" ca="1" si="544"/>
        <v>54</v>
      </c>
      <c r="H2128" s="2">
        <f t="shared" ca="1" si="545"/>
        <v>4.3</v>
      </c>
      <c r="I2128" s="2">
        <f t="shared" ca="1" si="546"/>
        <v>2</v>
      </c>
      <c r="J2128" s="2">
        <f t="shared" ca="1" si="534"/>
        <v>6.1499999999999995</v>
      </c>
      <c r="K2128" s="2">
        <f t="shared" ca="1" si="535"/>
        <v>1</v>
      </c>
      <c r="L2128" s="2">
        <f t="shared" ca="1" si="536"/>
        <v>0.80999999999999994</v>
      </c>
      <c r="M2128" s="2">
        <f t="shared" ca="1" si="537"/>
        <v>0.215</v>
      </c>
      <c r="N2128" s="14">
        <f t="shared" ca="1" si="538"/>
        <v>0.06</v>
      </c>
      <c r="O2128" s="2">
        <f t="shared" ca="1" si="539"/>
        <v>2.085</v>
      </c>
      <c r="P2128" s="14">
        <f t="shared" ca="1" si="531"/>
        <v>0.89171974522292996</v>
      </c>
      <c r="Q2128" s="2">
        <f t="shared" ca="1" si="540"/>
        <v>49.044585987261151</v>
      </c>
      <c r="R2128" s="2">
        <f t="shared" ca="1" si="532"/>
        <v>51.129585987261152</v>
      </c>
      <c r="S2128" s="2">
        <v>0</v>
      </c>
      <c r="T2128" s="2">
        <v>0</v>
      </c>
      <c r="U2128" s="2">
        <v>0</v>
      </c>
      <c r="V2128" s="2">
        <v>0</v>
      </c>
      <c r="W2128" s="2">
        <f t="shared" ca="1" si="533"/>
        <v>57.27958598726115</v>
      </c>
    </row>
    <row r="2129" spans="1:23" x14ac:dyDescent="0.35">
      <c r="A2129" s="6" t="s">
        <v>95</v>
      </c>
      <c r="B2129" s="2" t="s">
        <v>155</v>
      </c>
      <c r="C2129" s="2" t="s">
        <v>109</v>
      </c>
      <c r="D2129" s="2">
        <f t="shared" si="541"/>
        <v>1</v>
      </c>
      <c r="E2129" s="2">
        <f t="shared" ca="1" si="542"/>
        <v>3.8</v>
      </c>
      <c r="F2129" s="2">
        <f t="shared" ca="1" si="543"/>
        <v>93</v>
      </c>
      <c r="G2129" s="2">
        <f t="shared" ca="1" si="544"/>
        <v>47</v>
      </c>
      <c r="H2129" s="2">
        <f t="shared" ca="1" si="545"/>
        <v>3.9</v>
      </c>
      <c r="I2129" s="2">
        <f t="shared" ca="1" si="546"/>
        <v>6</v>
      </c>
      <c r="J2129" s="2">
        <f t="shared" ca="1" si="534"/>
        <v>5.6999999999999993</v>
      </c>
      <c r="K2129" s="2">
        <f t="shared" ca="1" si="535"/>
        <v>0.93</v>
      </c>
      <c r="L2129" s="2">
        <f t="shared" ca="1" si="536"/>
        <v>0.70499999999999996</v>
      </c>
      <c r="M2129" s="2">
        <f t="shared" ca="1" si="537"/>
        <v>0.19500000000000001</v>
      </c>
      <c r="N2129" s="14">
        <f t="shared" ca="1" si="538"/>
        <v>0.18</v>
      </c>
      <c r="O2129" s="2">
        <f t="shared" ca="1" si="539"/>
        <v>2.0100000000000002</v>
      </c>
      <c r="P2129" s="14">
        <f t="shared" ca="1" si="531"/>
        <v>0.7407407407407407</v>
      </c>
      <c r="Q2129" s="2">
        <f t="shared" ca="1" si="540"/>
        <v>40.74074074074074</v>
      </c>
      <c r="R2129" s="2">
        <f t="shared" ca="1" si="532"/>
        <v>42.750740740740738</v>
      </c>
      <c r="S2129" s="2">
        <v>0</v>
      </c>
      <c r="T2129" s="2">
        <v>0</v>
      </c>
      <c r="U2129" s="2">
        <v>0</v>
      </c>
      <c r="V2129" s="2">
        <v>0</v>
      </c>
      <c r="W2129" s="2">
        <f t="shared" ca="1" si="533"/>
        <v>48.450740740740741</v>
      </c>
    </row>
    <row r="2130" spans="1:23" hidden="1" x14ac:dyDescent="0.35">
      <c r="A2130" s="6" t="s">
        <v>96</v>
      </c>
      <c r="B2130" s="2" t="s">
        <v>155</v>
      </c>
      <c r="C2130" s="2" t="s">
        <v>109</v>
      </c>
      <c r="D2130" s="2">
        <f t="shared" si="541"/>
        <v>1</v>
      </c>
      <c r="E2130" s="2">
        <f t="shared" ca="1" si="542"/>
        <v>4.5</v>
      </c>
      <c r="F2130" s="2">
        <f t="shared" ca="1" si="543"/>
        <v>104</v>
      </c>
      <c r="G2130" s="2">
        <f t="shared" ca="1" si="544"/>
        <v>59</v>
      </c>
      <c r="H2130" s="2">
        <f t="shared" ca="1" si="545"/>
        <v>4.4000000000000004</v>
      </c>
      <c r="I2130" s="2">
        <f t="shared" ca="1" si="546"/>
        <v>7</v>
      </c>
      <c r="J2130" s="2">
        <f t="shared" ca="1" si="534"/>
        <v>6.75</v>
      </c>
      <c r="K2130" s="2">
        <f t="shared" ca="1" si="535"/>
        <v>1.04</v>
      </c>
      <c r="L2130" s="2">
        <f t="shared" ca="1" si="536"/>
        <v>0.88500000000000001</v>
      </c>
      <c r="M2130" s="2">
        <f t="shared" ca="1" si="537"/>
        <v>0.22000000000000003</v>
      </c>
      <c r="N2130" s="14">
        <f t="shared" ca="1" si="538"/>
        <v>0.28000000000000003</v>
      </c>
      <c r="O2130" s="2">
        <f t="shared" ca="1" si="539"/>
        <v>2.4249999999999998</v>
      </c>
      <c r="P2130" s="14">
        <f t="shared" ca="1" si="531"/>
        <v>0.65727699530516437</v>
      </c>
      <c r="Q2130" s="2">
        <f t="shared" ca="1" si="540"/>
        <v>36.15023474178404</v>
      </c>
      <c r="R2130" s="2">
        <f t="shared" ca="1" si="532"/>
        <v>38.575234741784037</v>
      </c>
      <c r="S2130" s="2">
        <v>0</v>
      </c>
      <c r="T2130" s="2">
        <v>0</v>
      </c>
      <c r="U2130" s="2">
        <v>0</v>
      </c>
      <c r="V2130" s="2">
        <v>0</v>
      </c>
      <c r="W2130" s="2">
        <f t="shared" ca="1" si="533"/>
        <v>45.325234741784037</v>
      </c>
    </row>
    <row r="2131" spans="1:23" hidden="1" x14ac:dyDescent="0.35">
      <c r="A2131" s="6" t="s">
        <v>97</v>
      </c>
      <c r="B2131" s="2" t="s">
        <v>155</v>
      </c>
      <c r="C2131" s="2" t="s">
        <v>109</v>
      </c>
      <c r="D2131" s="2">
        <f t="shared" si="541"/>
        <v>1</v>
      </c>
      <c r="E2131" s="2">
        <f t="shared" ca="1" si="542"/>
        <v>4.3</v>
      </c>
      <c r="F2131" s="2">
        <f t="shared" ca="1" si="543"/>
        <v>100</v>
      </c>
      <c r="G2131" s="2">
        <f t="shared" ca="1" si="544"/>
        <v>45</v>
      </c>
      <c r="H2131" s="2">
        <f t="shared" ca="1" si="545"/>
        <v>3.9</v>
      </c>
      <c r="I2131" s="2">
        <f t="shared" ca="1" si="546"/>
        <v>3</v>
      </c>
      <c r="J2131" s="2">
        <f t="shared" ca="1" si="534"/>
        <v>6.4499999999999993</v>
      </c>
      <c r="K2131" s="2">
        <f t="shared" ca="1" si="535"/>
        <v>1</v>
      </c>
      <c r="L2131" s="2">
        <f t="shared" ca="1" si="536"/>
        <v>0.67499999999999993</v>
      </c>
      <c r="M2131" s="2">
        <f t="shared" ca="1" si="537"/>
        <v>0.19500000000000001</v>
      </c>
      <c r="N2131" s="14">
        <f t="shared" ca="1" si="538"/>
        <v>0.09</v>
      </c>
      <c r="O2131" s="2">
        <f t="shared" ca="1" si="539"/>
        <v>1.96</v>
      </c>
      <c r="P2131" s="14">
        <f t="shared" ca="1" si="531"/>
        <v>0.85365853658536583</v>
      </c>
      <c r="Q2131" s="2">
        <f t="shared" ca="1" si="540"/>
        <v>46.951219512195124</v>
      </c>
      <c r="R2131" s="2">
        <f t="shared" ca="1" si="532"/>
        <v>48.911219512195125</v>
      </c>
      <c r="S2131" s="2">
        <v>0</v>
      </c>
      <c r="T2131" s="2">
        <v>0</v>
      </c>
      <c r="U2131" s="2">
        <v>0</v>
      </c>
      <c r="V2131" s="2">
        <v>0</v>
      </c>
      <c r="W2131" s="2">
        <f t="shared" ca="1" si="533"/>
        <v>55.36121951219512</v>
      </c>
    </row>
    <row r="2132" spans="1:23" hidden="1" x14ac:dyDescent="0.35">
      <c r="A2132" s="6" t="s">
        <v>86</v>
      </c>
      <c r="B2132" s="2" t="s">
        <v>156</v>
      </c>
      <c r="C2132" s="2" t="s">
        <v>109</v>
      </c>
      <c r="D2132" s="2">
        <v>1</v>
      </c>
      <c r="E2132" s="2">
        <f t="shared" ca="1" si="542"/>
        <v>4.3</v>
      </c>
      <c r="F2132" s="2">
        <f t="shared" ca="1" si="543"/>
        <v>103</v>
      </c>
      <c r="G2132" s="2">
        <f t="shared" ca="1" si="544"/>
        <v>56</v>
      </c>
      <c r="H2132" s="2">
        <f t="shared" ca="1" si="545"/>
        <v>4.5</v>
      </c>
      <c r="I2132" s="2">
        <f t="shared" ca="1" si="546"/>
        <v>5</v>
      </c>
      <c r="J2132" s="2">
        <f t="shared" ca="1" si="534"/>
        <v>6.4499999999999993</v>
      </c>
      <c r="K2132" s="2">
        <f t="shared" ca="1" si="535"/>
        <v>1.03</v>
      </c>
      <c r="L2132" s="2">
        <f t="shared" ca="1" si="536"/>
        <v>0.84</v>
      </c>
      <c r="M2132" s="2">
        <f t="shared" ca="1" si="537"/>
        <v>0.22500000000000001</v>
      </c>
      <c r="N2132" s="14">
        <f t="shared" ca="1" si="538"/>
        <v>0.2</v>
      </c>
      <c r="O2132" s="2">
        <f t="shared" ca="1" si="539"/>
        <v>2.2950000000000004</v>
      </c>
      <c r="P2132" s="14">
        <f t="shared" ca="1" si="531"/>
        <v>0.88050314465408808</v>
      </c>
      <c r="Q2132" s="2">
        <f t="shared" ca="1" si="540"/>
        <v>48.427672955974842</v>
      </c>
      <c r="R2132" s="2">
        <f t="shared" ca="1" si="532"/>
        <v>50.722672955974843</v>
      </c>
      <c r="S2132" s="2">
        <v>0</v>
      </c>
      <c r="T2132" s="2">
        <v>0</v>
      </c>
      <c r="U2132" s="2">
        <v>0</v>
      </c>
      <c r="V2132" s="2">
        <v>0</v>
      </c>
      <c r="W2132" s="2">
        <f t="shared" ca="1" si="533"/>
        <v>57.172672955974846</v>
      </c>
    </row>
    <row r="2133" spans="1:23" hidden="1" x14ac:dyDescent="0.35">
      <c r="A2133" s="6" t="s">
        <v>87</v>
      </c>
      <c r="B2133" s="2" t="s">
        <v>156</v>
      </c>
      <c r="C2133" s="2" t="s">
        <v>109</v>
      </c>
      <c r="D2133" s="2">
        <f t="shared" si="541"/>
        <v>1</v>
      </c>
      <c r="E2133" s="2">
        <f t="shared" ca="1" si="542"/>
        <v>4.4000000000000004</v>
      </c>
      <c r="F2133" s="2">
        <f t="shared" ca="1" si="543"/>
        <v>100</v>
      </c>
      <c r="G2133" s="2">
        <f t="shared" ca="1" si="544"/>
        <v>58</v>
      </c>
      <c r="H2133" s="2">
        <f t="shared" ca="1" si="545"/>
        <v>4.4000000000000004</v>
      </c>
      <c r="I2133" s="2">
        <f t="shared" ca="1" si="546"/>
        <v>6</v>
      </c>
      <c r="J2133" s="2">
        <f t="shared" ca="1" si="534"/>
        <v>6.6000000000000005</v>
      </c>
      <c r="K2133" s="2">
        <f t="shared" ca="1" si="535"/>
        <v>1</v>
      </c>
      <c r="L2133" s="2">
        <f t="shared" ca="1" si="536"/>
        <v>0.87</v>
      </c>
      <c r="M2133" s="2">
        <f t="shared" ca="1" si="537"/>
        <v>0.22000000000000003</v>
      </c>
      <c r="N2133" s="14">
        <f t="shared" ca="1" si="538"/>
        <v>0.30000000000000004</v>
      </c>
      <c r="O2133" s="2">
        <f t="shared" ca="1" si="539"/>
        <v>2.3900000000000006</v>
      </c>
      <c r="P2133" s="14">
        <f t="shared" ca="1" si="531"/>
        <v>0.62780269058295968</v>
      </c>
      <c r="Q2133" s="2">
        <f t="shared" ca="1" si="540"/>
        <v>34.529147982062781</v>
      </c>
      <c r="R2133" s="2">
        <f t="shared" ca="1" si="532"/>
        <v>36.919147982062782</v>
      </c>
      <c r="S2133" s="2">
        <v>0</v>
      </c>
      <c r="T2133" s="2">
        <v>0</v>
      </c>
      <c r="U2133" s="2">
        <v>0</v>
      </c>
      <c r="V2133" s="2">
        <v>0</v>
      </c>
      <c r="W2133" s="2">
        <f t="shared" ca="1" si="533"/>
        <v>43.519147982062783</v>
      </c>
    </row>
    <row r="2134" spans="1:23" hidden="1" x14ac:dyDescent="0.35">
      <c r="A2134" s="6" t="s">
        <v>88</v>
      </c>
      <c r="B2134" s="2" t="s">
        <v>156</v>
      </c>
      <c r="C2134" s="2" t="s">
        <v>109</v>
      </c>
      <c r="D2134" s="2">
        <f t="shared" si="541"/>
        <v>1</v>
      </c>
      <c r="E2134" s="2">
        <f t="shared" ca="1" si="542"/>
        <v>3.6</v>
      </c>
      <c r="F2134" s="2">
        <f t="shared" ca="1" si="543"/>
        <v>104</v>
      </c>
      <c r="G2134" s="2">
        <f t="shared" ca="1" si="544"/>
        <v>55</v>
      </c>
      <c r="H2134" s="2">
        <f t="shared" ca="1" si="545"/>
        <v>4.5</v>
      </c>
      <c r="I2134" s="2">
        <f t="shared" ca="1" si="546"/>
        <v>2</v>
      </c>
      <c r="J2134" s="2">
        <f t="shared" ca="1" si="534"/>
        <v>5.4</v>
      </c>
      <c r="K2134" s="2">
        <f t="shared" ca="1" si="535"/>
        <v>1.04</v>
      </c>
      <c r="L2134" s="2">
        <f t="shared" ca="1" si="536"/>
        <v>0.82499999999999996</v>
      </c>
      <c r="M2134" s="2">
        <f t="shared" ca="1" si="537"/>
        <v>0.22500000000000001</v>
      </c>
      <c r="N2134" s="14">
        <f t="shared" ca="1" si="538"/>
        <v>0.08</v>
      </c>
      <c r="O2134" s="2">
        <f t="shared" ca="1" si="539"/>
        <v>2.17</v>
      </c>
      <c r="P2134" s="14">
        <f t="shared" ca="1" si="531"/>
        <v>0.65116279069767447</v>
      </c>
      <c r="Q2134" s="2">
        <f t="shared" ca="1" si="540"/>
        <v>35.813953488372093</v>
      </c>
      <c r="R2134" s="2">
        <f t="shared" ca="1" si="532"/>
        <v>37.983953488372094</v>
      </c>
      <c r="S2134" s="2">
        <v>0</v>
      </c>
      <c r="T2134" s="2">
        <v>0</v>
      </c>
      <c r="U2134" s="2">
        <v>0</v>
      </c>
      <c r="V2134" s="2">
        <v>0</v>
      </c>
      <c r="W2134" s="2">
        <f t="shared" ca="1" si="533"/>
        <v>43.383953488372093</v>
      </c>
    </row>
    <row r="2135" spans="1:23" hidden="1" x14ac:dyDescent="0.35">
      <c r="A2135" s="6" t="s">
        <v>89</v>
      </c>
      <c r="B2135" s="2" t="s">
        <v>156</v>
      </c>
      <c r="C2135" s="2" t="s">
        <v>109</v>
      </c>
      <c r="D2135" s="2">
        <f t="shared" si="541"/>
        <v>1</v>
      </c>
      <c r="E2135" s="2">
        <f t="shared" ca="1" si="542"/>
        <v>3.6</v>
      </c>
      <c r="F2135" s="2">
        <f t="shared" ca="1" si="543"/>
        <v>97</v>
      </c>
      <c r="G2135" s="2">
        <f t="shared" ca="1" si="544"/>
        <v>60</v>
      </c>
      <c r="H2135" s="2">
        <f t="shared" ca="1" si="545"/>
        <v>4.0999999999999996</v>
      </c>
      <c r="I2135" s="2">
        <f t="shared" ca="1" si="546"/>
        <v>5</v>
      </c>
      <c r="J2135" s="2">
        <f t="shared" ca="1" si="534"/>
        <v>5.4</v>
      </c>
      <c r="K2135" s="2">
        <f t="shared" ca="1" si="535"/>
        <v>0.97</v>
      </c>
      <c r="L2135" s="2">
        <f t="shared" ca="1" si="536"/>
        <v>0.89999999999999991</v>
      </c>
      <c r="M2135" s="2">
        <f t="shared" ca="1" si="537"/>
        <v>0.20499999999999999</v>
      </c>
      <c r="N2135" s="14">
        <f t="shared" ca="1" si="538"/>
        <v>0.25</v>
      </c>
      <c r="O2135" s="2">
        <f t="shared" ca="1" si="539"/>
        <v>2.3249999999999997</v>
      </c>
      <c r="P2135" s="14">
        <f t="shared" ca="1" si="531"/>
        <v>0.66666666666666663</v>
      </c>
      <c r="Q2135" s="2">
        <f t="shared" ca="1" si="540"/>
        <v>36.666666666666664</v>
      </c>
      <c r="R2135" s="2">
        <f t="shared" ca="1" si="532"/>
        <v>38.991666666666667</v>
      </c>
      <c r="S2135" s="2">
        <v>0</v>
      </c>
      <c r="T2135" s="2">
        <v>0</v>
      </c>
      <c r="U2135" s="2">
        <v>0</v>
      </c>
      <c r="V2135" s="2">
        <v>0</v>
      </c>
      <c r="W2135" s="2">
        <f t="shared" ca="1" si="533"/>
        <v>44.391666666666666</v>
      </c>
    </row>
    <row r="2136" spans="1:23" hidden="1" x14ac:dyDescent="0.35">
      <c r="A2136" s="6" t="s">
        <v>90</v>
      </c>
      <c r="B2136" s="2" t="s">
        <v>156</v>
      </c>
      <c r="C2136" s="2" t="s">
        <v>109</v>
      </c>
      <c r="D2136" s="2">
        <f t="shared" si="541"/>
        <v>1</v>
      </c>
      <c r="E2136" s="2">
        <f t="shared" ca="1" si="542"/>
        <v>4.4000000000000004</v>
      </c>
      <c r="F2136" s="2">
        <f t="shared" ca="1" si="543"/>
        <v>102</v>
      </c>
      <c r="G2136" s="2">
        <f t="shared" ca="1" si="544"/>
        <v>47</v>
      </c>
      <c r="H2136" s="2">
        <f t="shared" ca="1" si="545"/>
        <v>4.3</v>
      </c>
      <c r="I2136" s="2">
        <f t="shared" ca="1" si="546"/>
        <v>4</v>
      </c>
      <c r="J2136" s="2">
        <f t="shared" ca="1" si="534"/>
        <v>6.6000000000000005</v>
      </c>
      <c r="K2136" s="2">
        <f t="shared" ca="1" si="535"/>
        <v>1.02</v>
      </c>
      <c r="L2136" s="2">
        <f t="shared" ca="1" si="536"/>
        <v>0.70499999999999996</v>
      </c>
      <c r="M2136" s="2">
        <f t="shared" ca="1" si="537"/>
        <v>0.215</v>
      </c>
      <c r="N2136" s="14">
        <f t="shared" ca="1" si="538"/>
        <v>0.12</v>
      </c>
      <c r="O2136" s="2">
        <f t="shared" ca="1" si="539"/>
        <v>2.06</v>
      </c>
      <c r="P2136" s="14">
        <f t="shared" ca="1" si="531"/>
        <v>0.67961165048543692</v>
      </c>
      <c r="Q2136" s="2">
        <f t="shared" ca="1" si="540"/>
        <v>37.378640776699029</v>
      </c>
      <c r="R2136" s="2">
        <f t="shared" ca="1" si="532"/>
        <v>39.438640776699032</v>
      </c>
      <c r="S2136" s="2">
        <v>0</v>
      </c>
      <c r="T2136" s="2">
        <v>0</v>
      </c>
      <c r="U2136" s="2">
        <v>0</v>
      </c>
      <c r="V2136" s="2">
        <v>0</v>
      </c>
      <c r="W2136" s="2">
        <f t="shared" ca="1" si="533"/>
        <v>46.038640776699033</v>
      </c>
    </row>
    <row r="2137" spans="1:23" hidden="1" x14ac:dyDescent="0.35">
      <c r="A2137" s="6" t="s">
        <v>91</v>
      </c>
      <c r="B2137" s="2" t="s">
        <v>156</v>
      </c>
      <c r="C2137" s="2" t="s">
        <v>109</v>
      </c>
      <c r="D2137" s="2">
        <f t="shared" si="541"/>
        <v>1</v>
      </c>
      <c r="E2137" s="2">
        <f t="shared" ca="1" si="542"/>
        <v>3.8</v>
      </c>
      <c r="F2137" s="2">
        <f t="shared" ca="1" si="543"/>
        <v>94</v>
      </c>
      <c r="G2137" s="2">
        <f t="shared" ca="1" si="544"/>
        <v>55</v>
      </c>
      <c r="H2137" s="2">
        <f t="shared" ca="1" si="545"/>
        <v>3.9</v>
      </c>
      <c r="I2137" s="2">
        <f t="shared" ca="1" si="546"/>
        <v>5</v>
      </c>
      <c r="J2137" s="2">
        <f t="shared" ca="1" si="534"/>
        <v>5.6999999999999993</v>
      </c>
      <c r="K2137" s="2">
        <f t="shared" ca="1" si="535"/>
        <v>0.94000000000000006</v>
      </c>
      <c r="L2137" s="2">
        <f t="shared" ca="1" si="536"/>
        <v>0.82499999999999996</v>
      </c>
      <c r="M2137" s="2">
        <f t="shared" ca="1" si="537"/>
        <v>0.19500000000000001</v>
      </c>
      <c r="N2137" s="14">
        <f t="shared" ca="1" si="538"/>
        <v>0.2</v>
      </c>
      <c r="O2137" s="2">
        <f t="shared" ca="1" si="539"/>
        <v>2.16</v>
      </c>
      <c r="P2137" s="14">
        <f t="shared" ca="1" si="531"/>
        <v>0.63348416289592757</v>
      </c>
      <c r="Q2137" s="2">
        <f t="shared" ca="1" si="540"/>
        <v>34.841628959276015</v>
      </c>
      <c r="R2137" s="2">
        <f t="shared" ca="1" si="532"/>
        <v>37.001628959276019</v>
      </c>
      <c r="S2137" s="2">
        <v>0</v>
      </c>
      <c r="T2137" s="2">
        <v>0</v>
      </c>
      <c r="U2137" s="2">
        <v>0</v>
      </c>
      <c r="V2137" s="2">
        <v>0</v>
      </c>
      <c r="W2137" s="2">
        <f t="shared" ca="1" si="533"/>
        <v>42.701628959276022</v>
      </c>
    </row>
    <row r="2138" spans="1:23" hidden="1" x14ac:dyDescent="0.35">
      <c r="A2138" s="6" t="s">
        <v>92</v>
      </c>
      <c r="B2138" s="2" t="s">
        <v>156</v>
      </c>
      <c r="C2138" s="2" t="s">
        <v>109</v>
      </c>
      <c r="D2138" s="2">
        <f t="shared" si="541"/>
        <v>1</v>
      </c>
      <c r="E2138" s="2">
        <f t="shared" ca="1" si="542"/>
        <v>3.9</v>
      </c>
      <c r="F2138" s="2">
        <f t="shared" ca="1" si="543"/>
        <v>95</v>
      </c>
      <c r="G2138" s="2">
        <f t="shared" ca="1" si="544"/>
        <v>53</v>
      </c>
      <c r="H2138" s="2">
        <f t="shared" ca="1" si="545"/>
        <v>4.2</v>
      </c>
      <c r="I2138" s="2">
        <f t="shared" ca="1" si="546"/>
        <v>4</v>
      </c>
      <c r="J2138" s="2">
        <f t="shared" ca="1" si="534"/>
        <v>5.85</v>
      </c>
      <c r="K2138" s="2">
        <f t="shared" ca="1" si="535"/>
        <v>0.95000000000000007</v>
      </c>
      <c r="L2138" s="2">
        <f t="shared" ca="1" si="536"/>
        <v>0.79499999999999993</v>
      </c>
      <c r="M2138" s="2">
        <f t="shared" ca="1" si="537"/>
        <v>0.21000000000000002</v>
      </c>
      <c r="N2138" s="14">
        <f t="shared" ca="1" si="538"/>
        <v>0.2</v>
      </c>
      <c r="O2138" s="2">
        <f t="shared" ca="1" si="539"/>
        <v>2.1550000000000002</v>
      </c>
      <c r="P2138" s="14">
        <f t="shared" ca="1" si="531"/>
        <v>0.66666666666666663</v>
      </c>
      <c r="Q2138" s="2">
        <f t="shared" ca="1" si="540"/>
        <v>36.666666666666664</v>
      </c>
      <c r="R2138" s="2">
        <f t="shared" ca="1" si="532"/>
        <v>38.821666666666665</v>
      </c>
      <c r="S2138" s="2">
        <v>0</v>
      </c>
      <c r="T2138" s="2">
        <v>0</v>
      </c>
      <c r="U2138" s="2">
        <v>0</v>
      </c>
      <c r="V2138" s="2">
        <v>0</v>
      </c>
      <c r="W2138" s="2">
        <f t="shared" ca="1" si="533"/>
        <v>44.671666666666667</v>
      </c>
    </row>
    <row r="2139" spans="1:23" hidden="1" x14ac:dyDescent="0.35">
      <c r="A2139" s="6" t="s">
        <v>93</v>
      </c>
      <c r="B2139" s="2" t="s">
        <v>156</v>
      </c>
      <c r="C2139" s="2" t="s">
        <v>109</v>
      </c>
      <c r="D2139" s="2">
        <f t="shared" si="541"/>
        <v>1</v>
      </c>
      <c r="E2139" s="2">
        <f t="shared" ca="1" si="542"/>
        <v>3.7</v>
      </c>
      <c r="F2139" s="2">
        <f t="shared" ca="1" si="543"/>
        <v>94</v>
      </c>
      <c r="G2139" s="2">
        <f t="shared" ca="1" si="544"/>
        <v>57</v>
      </c>
      <c r="H2139" s="2">
        <f t="shared" ca="1" si="545"/>
        <v>3.7</v>
      </c>
      <c r="I2139" s="2">
        <f t="shared" ca="1" si="546"/>
        <v>6</v>
      </c>
      <c r="J2139" s="2">
        <f t="shared" ca="1" si="534"/>
        <v>5.5500000000000007</v>
      </c>
      <c r="K2139" s="2">
        <f t="shared" ca="1" si="535"/>
        <v>0.94000000000000006</v>
      </c>
      <c r="L2139" s="2">
        <f t="shared" ca="1" si="536"/>
        <v>0.85499999999999998</v>
      </c>
      <c r="M2139" s="2">
        <f t="shared" ca="1" si="537"/>
        <v>0.18500000000000003</v>
      </c>
      <c r="N2139" s="14">
        <f t="shared" ca="1" si="538"/>
        <v>0.18</v>
      </c>
      <c r="O2139" s="2">
        <f t="shared" ca="1" si="539"/>
        <v>2.16</v>
      </c>
      <c r="P2139" s="14">
        <f t="shared" ca="1" si="531"/>
        <v>0.56224899598393574</v>
      </c>
      <c r="Q2139" s="2">
        <f t="shared" ca="1" si="540"/>
        <v>30.923694779116467</v>
      </c>
      <c r="R2139" s="2">
        <f t="shared" ca="1" si="532"/>
        <v>33.08369477911647</v>
      </c>
      <c r="S2139" s="2">
        <v>0</v>
      </c>
      <c r="T2139" s="2">
        <v>0</v>
      </c>
      <c r="U2139" s="2">
        <v>0</v>
      </c>
      <c r="V2139" s="2">
        <v>0</v>
      </c>
      <c r="W2139" s="2">
        <f t="shared" ca="1" si="533"/>
        <v>38.633694779116468</v>
      </c>
    </row>
    <row r="2140" spans="1:23" hidden="1" x14ac:dyDescent="0.35">
      <c r="A2140" s="6" t="s">
        <v>94</v>
      </c>
      <c r="B2140" s="2" t="s">
        <v>156</v>
      </c>
      <c r="C2140" s="2" t="s">
        <v>109</v>
      </c>
      <c r="D2140" s="2">
        <f t="shared" si="541"/>
        <v>1</v>
      </c>
      <c r="E2140" s="2">
        <f t="shared" ca="1" si="542"/>
        <v>4.0999999999999996</v>
      </c>
      <c r="F2140" s="2">
        <f t="shared" ca="1" si="543"/>
        <v>93</v>
      </c>
      <c r="G2140" s="2">
        <f t="shared" ca="1" si="544"/>
        <v>46</v>
      </c>
      <c r="H2140" s="2">
        <f t="shared" ca="1" si="545"/>
        <v>4</v>
      </c>
      <c r="I2140" s="2">
        <f t="shared" ca="1" si="546"/>
        <v>2</v>
      </c>
      <c r="J2140" s="2">
        <f t="shared" ca="1" si="534"/>
        <v>6.1499999999999995</v>
      </c>
      <c r="K2140" s="2">
        <f t="shared" ca="1" si="535"/>
        <v>0.93</v>
      </c>
      <c r="L2140" s="2">
        <f t="shared" ca="1" si="536"/>
        <v>0.69</v>
      </c>
      <c r="M2140" s="2">
        <f t="shared" ca="1" si="537"/>
        <v>0.2</v>
      </c>
      <c r="N2140" s="14">
        <f t="shared" ca="1" si="538"/>
        <v>0.1</v>
      </c>
      <c r="O2140" s="2">
        <f t="shared" ca="1" si="539"/>
        <v>1.9200000000000002</v>
      </c>
      <c r="P2140" s="14">
        <f t="shared" ca="1" si="531"/>
        <v>0.59322033898305082</v>
      </c>
      <c r="Q2140" s="2">
        <f t="shared" ca="1" si="540"/>
        <v>32.627118644067792</v>
      </c>
      <c r="R2140" s="2">
        <f t="shared" ca="1" si="532"/>
        <v>34.547118644067794</v>
      </c>
      <c r="S2140" s="2">
        <v>0</v>
      </c>
      <c r="T2140" s="2">
        <v>0</v>
      </c>
      <c r="U2140" s="2">
        <v>0</v>
      </c>
      <c r="V2140" s="2">
        <v>0</v>
      </c>
      <c r="W2140" s="2">
        <f t="shared" ca="1" si="533"/>
        <v>40.697118644067793</v>
      </c>
    </row>
    <row r="2141" spans="1:23" x14ac:dyDescent="0.35">
      <c r="A2141" s="6" t="s">
        <v>95</v>
      </c>
      <c r="B2141" s="2" t="s">
        <v>156</v>
      </c>
      <c r="C2141" s="2" t="s">
        <v>109</v>
      </c>
      <c r="D2141" s="2">
        <f t="shared" si="541"/>
        <v>1</v>
      </c>
      <c r="E2141" s="2">
        <f t="shared" ca="1" si="542"/>
        <v>3.7</v>
      </c>
      <c r="F2141" s="2">
        <f t="shared" ca="1" si="543"/>
        <v>109</v>
      </c>
      <c r="G2141" s="2">
        <f t="shared" ca="1" si="544"/>
        <v>52</v>
      </c>
      <c r="H2141" s="2">
        <f t="shared" ca="1" si="545"/>
        <v>4.0999999999999996</v>
      </c>
      <c r="I2141" s="2">
        <f t="shared" ca="1" si="546"/>
        <v>5</v>
      </c>
      <c r="J2141" s="2">
        <f t="shared" ca="1" si="534"/>
        <v>5.5500000000000007</v>
      </c>
      <c r="K2141" s="2">
        <f t="shared" ca="1" si="535"/>
        <v>1.0900000000000001</v>
      </c>
      <c r="L2141" s="2">
        <f t="shared" ca="1" si="536"/>
        <v>0.78</v>
      </c>
      <c r="M2141" s="2">
        <f t="shared" ca="1" si="537"/>
        <v>0.20499999999999999</v>
      </c>
      <c r="N2141" s="14">
        <f t="shared" ca="1" si="538"/>
        <v>0.15</v>
      </c>
      <c r="O2141" s="2">
        <f t="shared" ca="1" si="539"/>
        <v>2.2250000000000001</v>
      </c>
      <c r="P2141" s="14">
        <f t="shared" ca="1" si="531"/>
        <v>0.88050314465408808</v>
      </c>
      <c r="Q2141" s="2">
        <f t="shared" ca="1" si="540"/>
        <v>48.427672955974842</v>
      </c>
      <c r="R2141" s="2">
        <f t="shared" ca="1" si="532"/>
        <v>50.652672955974843</v>
      </c>
      <c r="S2141" s="2">
        <v>0</v>
      </c>
      <c r="T2141" s="2">
        <v>0</v>
      </c>
      <c r="U2141" s="2">
        <v>0</v>
      </c>
      <c r="V2141" s="2">
        <v>0</v>
      </c>
      <c r="W2141" s="2">
        <f t="shared" ca="1" si="533"/>
        <v>56.202672955974847</v>
      </c>
    </row>
    <row r="2142" spans="1:23" hidden="1" x14ac:dyDescent="0.35">
      <c r="A2142" s="6" t="s">
        <v>96</v>
      </c>
      <c r="B2142" s="2" t="s">
        <v>156</v>
      </c>
      <c r="C2142" s="2" t="s">
        <v>109</v>
      </c>
      <c r="D2142" s="2">
        <f t="shared" si="541"/>
        <v>1</v>
      </c>
      <c r="E2142" s="2">
        <f t="shared" ca="1" si="542"/>
        <v>4</v>
      </c>
      <c r="F2142" s="2">
        <f t="shared" ca="1" si="543"/>
        <v>107</v>
      </c>
      <c r="G2142" s="2">
        <f t="shared" ca="1" si="544"/>
        <v>60</v>
      </c>
      <c r="H2142" s="2">
        <f t="shared" ca="1" si="545"/>
        <v>4.2</v>
      </c>
      <c r="I2142" s="2">
        <f t="shared" ca="1" si="546"/>
        <v>7</v>
      </c>
      <c r="J2142" s="2">
        <f t="shared" ca="1" si="534"/>
        <v>6</v>
      </c>
      <c r="K2142" s="2">
        <f t="shared" ca="1" si="535"/>
        <v>1.07</v>
      </c>
      <c r="L2142" s="2">
        <f t="shared" ca="1" si="536"/>
        <v>0.89999999999999991</v>
      </c>
      <c r="M2142" s="2">
        <f t="shared" ca="1" si="537"/>
        <v>0.21000000000000002</v>
      </c>
      <c r="N2142" s="14">
        <f t="shared" ca="1" si="538"/>
        <v>0.14000000000000001</v>
      </c>
      <c r="O2142" s="2">
        <f t="shared" ca="1" si="539"/>
        <v>2.3200000000000003</v>
      </c>
      <c r="P2142" s="14">
        <f t="shared" ca="1" si="531"/>
        <v>0.58333333333333337</v>
      </c>
      <c r="Q2142" s="2">
        <f t="shared" ca="1" si="540"/>
        <v>32.083333333333336</v>
      </c>
      <c r="R2142" s="2">
        <f t="shared" ca="1" si="532"/>
        <v>34.403333333333336</v>
      </c>
      <c r="S2142" s="2">
        <v>0</v>
      </c>
      <c r="T2142" s="2">
        <v>0</v>
      </c>
      <c r="U2142" s="2">
        <v>0</v>
      </c>
      <c r="V2142" s="2">
        <v>0</v>
      </c>
      <c r="W2142" s="2">
        <f t="shared" ca="1" si="533"/>
        <v>40.403333333333336</v>
      </c>
    </row>
    <row r="2143" spans="1:23" hidden="1" x14ac:dyDescent="0.35">
      <c r="A2143" s="6" t="s">
        <v>97</v>
      </c>
      <c r="B2143" s="2" t="s">
        <v>156</v>
      </c>
      <c r="C2143" s="2" t="s">
        <v>109</v>
      </c>
      <c r="D2143" s="2">
        <f t="shared" si="541"/>
        <v>1</v>
      </c>
      <c r="E2143" s="2">
        <f t="shared" ca="1" si="542"/>
        <v>3.7</v>
      </c>
      <c r="F2143" s="2">
        <f t="shared" ca="1" si="543"/>
        <v>98</v>
      </c>
      <c r="G2143" s="2">
        <f t="shared" ca="1" si="544"/>
        <v>46</v>
      </c>
      <c r="H2143" s="2">
        <f t="shared" ca="1" si="545"/>
        <v>3.7</v>
      </c>
      <c r="I2143" s="2">
        <f t="shared" ca="1" si="546"/>
        <v>4</v>
      </c>
      <c r="J2143" s="2">
        <f t="shared" ca="1" si="534"/>
        <v>5.5500000000000007</v>
      </c>
      <c r="K2143" s="2">
        <f t="shared" ca="1" si="535"/>
        <v>0.98</v>
      </c>
      <c r="L2143" s="2">
        <f t="shared" ca="1" si="536"/>
        <v>0.69</v>
      </c>
      <c r="M2143" s="2">
        <f t="shared" ca="1" si="537"/>
        <v>0.18500000000000003</v>
      </c>
      <c r="N2143" s="14">
        <f t="shared" ca="1" si="538"/>
        <v>0.2</v>
      </c>
      <c r="O2143" s="2">
        <f t="shared" ca="1" si="539"/>
        <v>2.0550000000000002</v>
      </c>
      <c r="P2143" s="14">
        <f t="shared" ca="1" si="531"/>
        <v>0.66666666666666663</v>
      </c>
      <c r="Q2143" s="2">
        <f t="shared" ca="1" si="540"/>
        <v>36.666666666666664</v>
      </c>
      <c r="R2143" s="2">
        <f t="shared" ca="1" si="532"/>
        <v>38.721666666666664</v>
      </c>
      <c r="S2143" s="2">
        <v>0</v>
      </c>
      <c r="T2143" s="2">
        <v>0</v>
      </c>
      <c r="U2143" s="2">
        <v>0</v>
      </c>
      <c r="V2143" s="2">
        <v>0</v>
      </c>
      <c r="W2143" s="2">
        <f t="shared" ca="1" si="533"/>
        <v>44.271666666666661</v>
      </c>
    </row>
    <row r="2144" spans="1:23" hidden="1" x14ac:dyDescent="0.35">
      <c r="A2144" s="6" t="s">
        <v>86</v>
      </c>
      <c r="B2144" s="2" t="s">
        <v>157</v>
      </c>
      <c r="C2144" s="2" t="s">
        <v>109</v>
      </c>
      <c r="D2144" s="2">
        <v>1</v>
      </c>
      <c r="E2144" s="2">
        <f t="shared" ca="1" si="542"/>
        <v>3.8</v>
      </c>
      <c r="F2144" s="2">
        <f t="shared" ca="1" si="543"/>
        <v>92</v>
      </c>
      <c r="G2144" s="2">
        <f t="shared" ca="1" si="544"/>
        <v>60</v>
      </c>
      <c r="H2144" s="2">
        <f t="shared" ca="1" si="545"/>
        <v>4.4000000000000004</v>
      </c>
      <c r="I2144" s="2">
        <f t="shared" ca="1" si="546"/>
        <v>5</v>
      </c>
      <c r="J2144" s="2">
        <f t="shared" ca="1" si="534"/>
        <v>5.6999999999999993</v>
      </c>
      <c r="K2144" s="2">
        <f t="shared" ca="1" si="535"/>
        <v>0.92</v>
      </c>
      <c r="L2144" s="2">
        <f t="shared" ca="1" si="536"/>
        <v>0.89999999999999991</v>
      </c>
      <c r="M2144" s="2">
        <f t="shared" ca="1" si="537"/>
        <v>0.22000000000000003</v>
      </c>
      <c r="N2144" s="14">
        <f t="shared" ca="1" si="538"/>
        <v>0.1</v>
      </c>
      <c r="O2144" s="2">
        <f t="shared" ca="1" si="539"/>
        <v>2.14</v>
      </c>
      <c r="P2144" s="14">
        <f t="shared" ca="1" si="531"/>
        <v>0.66666666666666663</v>
      </c>
      <c r="Q2144" s="2">
        <f t="shared" ca="1" si="540"/>
        <v>36.666666666666664</v>
      </c>
      <c r="R2144" s="2">
        <f t="shared" ca="1" si="532"/>
        <v>38.806666666666665</v>
      </c>
      <c r="S2144" s="2">
        <v>0</v>
      </c>
      <c r="T2144" s="2">
        <v>0</v>
      </c>
      <c r="U2144" s="2">
        <v>0</v>
      </c>
      <c r="V2144" s="2">
        <v>0</v>
      </c>
      <c r="W2144" s="2">
        <f t="shared" ca="1" si="533"/>
        <v>44.506666666666661</v>
      </c>
    </row>
    <row r="2145" spans="1:23" hidden="1" x14ac:dyDescent="0.35">
      <c r="A2145" s="6" t="s">
        <v>87</v>
      </c>
      <c r="B2145" s="2" t="s">
        <v>157</v>
      </c>
      <c r="C2145" s="2" t="s">
        <v>109</v>
      </c>
      <c r="D2145" s="2">
        <f t="shared" ref="D2145:D2167" si="547">D2144</f>
        <v>1</v>
      </c>
      <c r="E2145" s="2">
        <f t="shared" ca="1" si="542"/>
        <v>3.5</v>
      </c>
      <c r="F2145" s="2">
        <f t="shared" ca="1" si="543"/>
        <v>92</v>
      </c>
      <c r="G2145" s="2">
        <f t="shared" ca="1" si="544"/>
        <v>60</v>
      </c>
      <c r="H2145" s="2">
        <f t="shared" ca="1" si="545"/>
        <v>4.2</v>
      </c>
      <c r="I2145" s="2">
        <f t="shared" ca="1" si="546"/>
        <v>4</v>
      </c>
      <c r="J2145" s="2">
        <f t="shared" ca="1" si="534"/>
        <v>5.25</v>
      </c>
      <c r="K2145" s="2">
        <f t="shared" ca="1" si="535"/>
        <v>0.92</v>
      </c>
      <c r="L2145" s="2">
        <f t="shared" ca="1" si="536"/>
        <v>0.89999999999999991</v>
      </c>
      <c r="M2145" s="2">
        <f t="shared" ca="1" si="537"/>
        <v>0.21000000000000002</v>
      </c>
      <c r="N2145" s="14">
        <f t="shared" ca="1" si="538"/>
        <v>0.08</v>
      </c>
      <c r="O2145" s="2">
        <f t="shared" ca="1" si="539"/>
        <v>2.11</v>
      </c>
      <c r="P2145" s="14">
        <f t="shared" ca="1" si="531"/>
        <v>0.67961165048543692</v>
      </c>
      <c r="Q2145" s="2">
        <f t="shared" ca="1" si="540"/>
        <v>37.378640776699029</v>
      </c>
      <c r="R2145" s="2">
        <f t="shared" ca="1" si="532"/>
        <v>39.488640776699029</v>
      </c>
      <c r="S2145" s="2">
        <v>0</v>
      </c>
      <c r="T2145" s="2">
        <v>0</v>
      </c>
      <c r="U2145" s="2">
        <v>0</v>
      </c>
      <c r="V2145" s="2">
        <v>0</v>
      </c>
      <c r="W2145" s="2">
        <f t="shared" ca="1" si="533"/>
        <v>44.738640776699029</v>
      </c>
    </row>
    <row r="2146" spans="1:23" hidden="1" x14ac:dyDescent="0.35">
      <c r="A2146" s="6" t="s">
        <v>88</v>
      </c>
      <c r="B2146" s="2" t="s">
        <v>157</v>
      </c>
      <c r="C2146" s="2" t="s">
        <v>109</v>
      </c>
      <c r="D2146" s="2">
        <f t="shared" si="547"/>
        <v>1</v>
      </c>
      <c r="E2146" s="2">
        <f t="shared" ca="1" si="542"/>
        <v>4.2</v>
      </c>
      <c r="F2146" s="2">
        <f t="shared" ca="1" si="543"/>
        <v>103</v>
      </c>
      <c r="G2146" s="2">
        <f t="shared" ca="1" si="544"/>
        <v>50</v>
      </c>
      <c r="H2146" s="2">
        <f t="shared" ca="1" si="545"/>
        <v>3.7</v>
      </c>
      <c r="I2146" s="2">
        <f t="shared" ca="1" si="546"/>
        <v>3</v>
      </c>
      <c r="J2146" s="2">
        <f t="shared" ca="1" si="534"/>
        <v>6.3000000000000007</v>
      </c>
      <c r="K2146" s="2">
        <f t="shared" ca="1" si="535"/>
        <v>1.03</v>
      </c>
      <c r="L2146" s="2">
        <f t="shared" ca="1" si="536"/>
        <v>0.75</v>
      </c>
      <c r="M2146" s="2">
        <f t="shared" ca="1" si="537"/>
        <v>0.18500000000000003</v>
      </c>
      <c r="N2146" s="14">
        <f t="shared" ca="1" si="538"/>
        <v>0.09</v>
      </c>
      <c r="O2146" s="2">
        <f t="shared" ca="1" si="539"/>
        <v>2.0550000000000002</v>
      </c>
      <c r="P2146" s="14">
        <f t="shared" ca="1" si="531"/>
        <v>0.56000000000000005</v>
      </c>
      <c r="Q2146" s="2">
        <f t="shared" ca="1" si="540"/>
        <v>30.800000000000004</v>
      </c>
      <c r="R2146" s="2">
        <f t="shared" ca="1" si="532"/>
        <v>32.855000000000004</v>
      </c>
      <c r="S2146" s="2">
        <v>0</v>
      </c>
      <c r="T2146" s="2">
        <v>0</v>
      </c>
      <c r="U2146" s="2">
        <v>0</v>
      </c>
      <c r="V2146" s="2">
        <v>0</v>
      </c>
      <c r="W2146" s="2">
        <f t="shared" ca="1" si="533"/>
        <v>39.155000000000001</v>
      </c>
    </row>
    <row r="2147" spans="1:23" hidden="1" x14ac:dyDescent="0.35">
      <c r="A2147" s="6" t="s">
        <v>89</v>
      </c>
      <c r="B2147" s="2" t="s">
        <v>157</v>
      </c>
      <c r="C2147" s="2" t="s">
        <v>109</v>
      </c>
      <c r="D2147" s="2">
        <f t="shared" si="547"/>
        <v>1</v>
      </c>
      <c r="E2147" s="2">
        <f t="shared" ca="1" si="542"/>
        <v>3.7</v>
      </c>
      <c r="F2147" s="2">
        <f t="shared" ca="1" si="543"/>
        <v>105</v>
      </c>
      <c r="G2147" s="2">
        <f t="shared" ca="1" si="544"/>
        <v>50</v>
      </c>
      <c r="H2147" s="2">
        <f t="shared" ca="1" si="545"/>
        <v>4.0999999999999996</v>
      </c>
      <c r="I2147" s="2">
        <f t="shared" ca="1" si="546"/>
        <v>3</v>
      </c>
      <c r="J2147" s="2">
        <f t="shared" ca="1" si="534"/>
        <v>5.5500000000000007</v>
      </c>
      <c r="K2147" s="2">
        <f t="shared" ca="1" si="535"/>
        <v>1.05</v>
      </c>
      <c r="L2147" s="2">
        <f t="shared" ca="1" si="536"/>
        <v>0.75</v>
      </c>
      <c r="M2147" s="2">
        <f t="shared" ca="1" si="537"/>
        <v>0.20499999999999999</v>
      </c>
      <c r="N2147" s="14">
        <f t="shared" ca="1" si="538"/>
        <v>0.09</v>
      </c>
      <c r="O2147" s="2">
        <f t="shared" ca="1" si="539"/>
        <v>2.0949999999999998</v>
      </c>
      <c r="P2147" s="14">
        <f t="shared" ca="1" si="531"/>
        <v>0.7142857142857143</v>
      </c>
      <c r="Q2147" s="2">
        <f t="shared" ca="1" si="540"/>
        <v>39.285714285714285</v>
      </c>
      <c r="R2147" s="2">
        <f t="shared" ca="1" si="532"/>
        <v>41.380714285714284</v>
      </c>
      <c r="S2147" s="2">
        <v>0</v>
      </c>
      <c r="T2147" s="2">
        <v>0</v>
      </c>
      <c r="U2147" s="2">
        <v>0</v>
      </c>
      <c r="V2147" s="2">
        <v>0</v>
      </c>
      <c r="W2147" s="2">
        <f t="shared" ca="1" si="533"/>
        <v>46.930714285714288</v>
      </c>
    </row>
    <row r="2148" spans="1:23" hidden="1" x14ac:dyDescent="0.35">
      <c r="A2148" s="6" t="s">
        <v>90</v>
      </c>
      <c r="B2148" s="2" t="s">
        <v>157</v>
      </c>
      <c r="C2148" s="2" t="s">
        <v>109</v>
      </c>
      <c r="D2148" s="2">
        <f t="shared" si="547"/>
        <v>1</v>
      </c>
      <c r="E2148" s="2">
        <f t="shared" ca="1" si="542"/>
        <v>4.0999999999999996</v>
      </c>
      <c r="F2148" s="2">
        <f t="shared" ca="1" si="543"/>
        <v>92</v>
      </c>
      <c r="G2148" s="2">
        <f t="shared" ca="1" si="544"/>
        <v>49</v>
      </c>
      <c r="H2148" s="2">
        <f t="shared" ca="1" si="545"/>
        <v>4.2</v>
      </c>
      <c r="I2148" s="2">
        <f t="shared" ca="1" si="546"/>
        <v>3</v>
      </c>
      <c r="J2148" s="2">
        <f t="shared" ca="1" si="534"/>
        <v>6.1499999999999995</v>
      </c>
      <c r="K2148" s="2">
        <f t="shared" ca="1" si="535"/>
        <v>0.92</v>
      </c>
      <c r="L2148" s="2">
        <f t="shared" ca="1" si="536"/>
        <v>0.73499999999999999</v>
      </c>
      <c r="M2148" s="2">
        <f t="shared" ca="1" si="537"/>
        <v>0.21000000000000002</v>
      </c>
      <c r="N2148" s="14">
        <f t="shared" ca="1" si="538"/>
        <v>0.06</v>
      </c>
      <c r="O2148" s="2">
        <f t="shared" ca="1" si="539"/>
        <v>1.925</v>
      </c>
      <c r="P2148" s="14">
        <f t="shared" ca="1" si="531"/>
        <v>0.79096045197740117</v>
      </c>
      <c r="Q2148" s="2">
        <f t="shared" ca="1" si="540"/>
        <v>43.502824858757066</v>
      </c>
      <c r="R2148" s="2">
        <f t="shared" ca="1" si="532"/>
        <v>45.427824858757063</v>
      </c>
      <c r="S2148" s="2">
        <v>0</v>
      </c>
      <c r="T2148" s="2">
        <v>0</v>
      </c>
      <c r="U2148" s="2">
        <v>0</v>
      </c>
      <c r="V2148" s="2">
        <v>0</v>
      </c>
      <c r="W2148" s="2">
        <f t="shared" ca="1" si="533"/>
        <v>51.577824858757062</v>
      </c>
    </row>
    <row r="2149" spans="1:23" hidden="1" x14ac:dyDescent="0.35">
      <c r="A2149" s="6" t="s">
        <v>91</v>
      </c>
      <c r="B2149" s="2" t="s">
        <v>157</v>
      </c>
      <c r="C2149" s="2" t="s">
        <v>109</v>
      </c>
      <c r="D2149" s="2">
        <f t="shared" si="547"/>
        <v>1</v>
      </c>
      <c r="E2149" s="2">
        <f t="shared" ca="1" si="542"/>
        <v>3.9</v>
      </c>
      <c r="F2149" s="2">
        <f t="shared" ca="1" si="543"/>
        <v>110</v>
      </c>
      <c r="G2149" s="2">
        <f t="shared" ca="1" si="544"/>
        <v>59</v>
      </c>
      <c r="H2149" s="2">
        <f t="shared" ca="1" si="545"/>
        <v>3.9</v>
      </c>
      <c r="I2149" s="2">
        <f t="shared" ca="1" si="546"/>
        <v>6</v>
      </c>
      <c r="J2149" s="2">
        <f t="shared" ca="1" si="534"/>
        <v>5.85</v>
      </c>
      <c r="K2149" s="2">
        <f t="shared" ca="1" si="535"/>
        <v>1.1000000000000001</v>
      </c>
      <c r="L2149" s="2">
        <f t="shared" ca="1" si="536"/>
        <v>0.88500000000000001</v>
      </c>
      <c r="M2149" s="2">
        <f t="shared" ca="1" si="537"/>
        <v>0.19500000000000001</v>
      </c>
      <c r="N2149" s="14">
        <f t="shared" ca="1" si="538"/>
        <v>0.12</v>
      </c>
      <c r="O2149" s="2">
        <f t="shared" ca="1" si="539"/>
        <v>2.3000000000000003</v>
      </c>
      <c r="P2149" s="14">
        <f t="shared" ca="1" si="531"/>
        <v>0.66666666666666663</v>
      </c>
      <c r="Q2149" s="2">
        <f t="shared" ca="1" si="540"/>
        <v>36.666666666666664</v>
      </c>
      <c r="R2149" s="2">
        <f t="shared" ca="1" si="532"/>
        <v>38.966666666666661</v>
      </c>
      <c r="S2149" s="2">
        <v>0</v>
      </c>
      <c r="T2149" s="2">
        <v>0</v>
      </c>
      <c r="U2149" s="2">
        <v>0</v>
      </c>
      <c r="V2149" s="2">
        <v>0</v>
      </c>
      <c r="W2149" s="2">
        <f t="shared" ca="1" si="533"/>
        <v>44.816666666666663</v>
      </c>
    </row>
    <row r="2150" spans="1:23" hidden="1" x14ac:dyDescent="0.35">
      <c r="A2150" s="6" t="s">
        <v>92</v>
      </c>
      <c r="B2150" s="2" t="s">
        <v>157</v>
      </c>
      <c r="C2150" s="2" t="s">
        <v>109</v>
      </c>
      <c r="D2150" s="2">
        <f t="shared" si="547"/>
        <v>1</v>
      </c>
      <c r="E2150" s="2">
        <f t="shared" ca="1" si="542"/>
        <v>3.6</v>
      </c>
      <c r="F2150" s="2">
        <f t="shared" ca="1" si="543"/>
        <v>92</v>
      </c>
      <c r="G2150" s="2">
        <f t="shared" ca="1" si="544"/>
        <v>46</v>
      </c>
      <c r="H2150" s="2">
        <f t="shared" ca="1" si="545"/>
        <v>3.6</v>
      </c>
      <c r="I2150" s="2">
        <f t="shared" ca="1" si="546"/>
        <v>2</v>
      </c>
      <c r="J2150" s="2">
        <f t="shared" ca="1" si="534"/>
        <v>5.4</v>
      </c>
      <c r="K2150" s="2">
        <f t="shared" ca="1" si="535"/>
        <v>0.92</v>
      </c>
      <c r="L2150" s="2">
        <f t="shared" ca="1" si="536"/>
        <v>0.69</v>
      </c>
      <c r="M2150" s="2">
        <f t="shared" ca="1" si="537"/>
        <v>0.18000000000000002</v>
      </c>
      <c r="N2150" s="14">
        <f t="shared" ca="1" si="538"/>
        <v>0.1</v>
      </c>
      <c r="O2150" s="2">
        <f t="shared" ca="1" si="539"/>
        <v>1.89</v>
      </c>
      <c r="P2150" s="14">
        <f t="shared" ca="1" si="531"/>
        <v>0.59322033898305082</v>
      </c>
      <c r="Q2150" s="2">
        <f t="shared" ca="1" si="540"/>
        <v>32.627118644067792</v>
      </c>
      <c r="R2150" s="2">
        <f t="shared" ca="1" si="532"/>
        <v>34.517118644067793</v>
      </c>
      <c r="S2150" s="2">
        <v>0</v>
      </c>
      <c r="T2150" s="2">
        <v>0</v>
      </c>
      <c r="U2150" s="2">
        <v>0</v>
      </c>
      <c r="V2150" s="2">
        <v>0</v>
      </c>
      <c r="W2150" s="2">
        <f t="shared" ca="1" si="533"/>
        <v>39.917118644067791</v>
      </c>
    </row>
    <row r="2151" spans="1:23" hidden="1" x14ac:dyDescent="0.35">
      <c r="A2151" s="6" t="s">
        <v>93</v>
      </c>
      <c r="B2151" s="2" t="s">
        <v>157</v>
      </c>
      <c r="C2151" s="2" t="s">
        <v>109</v>
      </c>
      <c r="D2151" s="2">
        <f t="shared" si="547"/>
        <v>1</v>
      </c>
      <c r="E2151" s="2">
        <f t="shared" ca="1" si="542"/>
        <v>4.3</v>
      </c>
      <c r="F2151" s="2">
        <f t="shared" ca="1" si="543"/>
        <v>100</v>
      </c>
      <c r="G2151" s="2">
        <f t="shared" ca="1" si="544"/>
        <v>51</v>
      </c>
      <c r="H2151" s="2">
        <f t="shared" ca="1" si="545"/>
        <v>4.0999999999999996</v>
      </c>
      <c r="I2151" s="2">
        <f t="shared" ca="1" si="546"/>
        <v>6</v>
      </c>
      <c r="J2151" s="2">
        <f t="shared" ca="1" si="534"/>
        <v>6.4499999999999993</v>
      </c>
      <c r="K2151" s="2">
        <f t="shared" ca="1" si="535"/>
        <v>1</v>
      </c>
      <c r="L2151" s="2">
        <f t="shared" ca="1" si="536"/>
        <v>0.76500000000000001</v>
      </c>
      <c r="M2151" s="2">
        <f t="shared" ca="1" si="537"/>
        <v>0.20499999999999999</v>
      </c>
      <c r="N2151" s="14">
        <f t="shared" ca="1" si="538"/>
        <v>0.18</v>
      </c>
      <c r="O2151" s="2">
        <f t="shared" ca="1" si="539"/>
        <v>2.1500000000000004</v>
      </c>
      <c r="P2151" s="14">
        <f t="shared" ca="1" si="531"/>
        <v>0.68627450980392157</v>
      </c>
      <c r="Q2151" s="2">
        <f t="shared" ca="1" si="540"/>
        <v>37.745098039215684</v>
      </c>
      <c r="R2151" s="2">
        <f t="shared" ca="1" si="532"/>
        <v>39.895098039215682</v>
      </c>
      <c r="S2151" s="2">
        <v>0</v>
      </c>
      <c r="T2151" s="2">
        <v>0</v>
      </c>
      <c r="U2151" s="2">
        <v>0</v>
      </c>
      <c r="V2151" s="2">
        <v>0</v>
      </c>
      <c r="W2151" s="2">
        <f t="shared" ca="1" si="533"/>
        <v>46.345098039215685</v>
      </c>
    </row>
    <row r="2152" spans="1:23" hidden="1" x14ac:dyDescent="0.35">
      <c r="A2152" s="6" t="s">
        <v>94</v>
      </c>
      <c r="B2152" s="2" t="s">
        <v>157</v>
      </c>
      <c r="C2152" s="2" t="s">
        <v>109</v>
      </c>
      <c r="D2152" s="2">
        <f t="shared" si="547"/>
        <v>1</v>
      </c>
      <c r="E2152" s="2">
        <f t="shared" ca="1" si="542"/>
        <v>3.6</v>
      </c>
      <c r="F2152" s="2">
        <f t="shared" ca="1" si="543"/>
        <v>104</v>
      </c>
      <c r="G2152" s="2">
        <f t="shared" ca="1" si="544"/>
        <v>53</v>
      </c>
      <c r="H2152" s="2">
        <f t="shared" ca="1" si="545"/>
        <v>4.0999999999999996</v>
      </c>
      <c r="I2152" s="2">
        <f t="shared" ca="1" si="546"/>
        <v>3</v>
      </c>
      <c r="J2152" s="2">
        <f t="shared" ca="1" si="534"/>
        <v>5.4</v>
      </c>
      <c r="K2152" s="2">
        <f t="shared" ca="1" si="535"/>
        <v>1.04</v>
      </c>
      <c r="L2152" s="2">
        <f t="shared" ca="1" si="536"/>
        <v>0.79499999999999993</v>
      </c>
      <c r="M2152" s="2">
        <f t="shared" ca="1" si="537"/>
        <v>0.20499999999999999</v>
      </c>
      <c r="N2152" s="14">
        <f t="shared" ca="1" si="538"/>
        <v>0.15000000000000002</v>
      </c>
      <c r="O2152" s="2">
        <f t="shared" ca="1" si="539"/>
        <v>2.19</v>
      </c>
      <c r="P2152" s="14">
        <f t="shared" ca="1" si="531"/>
        <v>0.79545454545454541</v>
      </c>
      <c r="Q2152" s="2">
        <f t="shared" ca="1" si="540"/>
        <v>43.75</v>
      </c>
      <c r="R2152" s="2">
        <f t="shared" ca="1" si="532"/>
        <v>45.94</v>
      </c>
      <c r="S2152" s="2">
        <v>0</v>
      </c>
      <c r="T2152" s="2">
        <v>0</v>
      </c>
      <c r="U2152" s="2">
        <v>0</v>
      </c>
      <c r="V2152" s="2">
        <v>0</v>
      </c>
      <c r="W2152" s="2">
        <f t="shared" ca="1" si="533"/>
        <v>51.339999999999996</v>
      </c>
    </row>
    <row r="2153" spans="1:23" x14ac:dyDescent="0.35">
      <c r="A2153" s="6" t="s">
        <v>95</v>
      </c>
      <c r="B2153" s="2" t="s">
        <v>157</v>
      </c>
      <c r="C2153" s="2" t="s">
        <v>109</v>
      </c>
      <c r="D2153" s="2">
        <f t="shared" si="547"/>
        <v>1</v>
      </c>
      <c r="E2153" s="2">
        <f t="shared" ca="1" si="542"/>
        <v>3.8</v>
      </c>
      <c r="F2153" s="2">
        <f t="shared" ca="1" si="543"/>
        <v>104</v>
      </c>
      <c r="G2153" s="2">
        <f t="shared" ca="1" si="544"/>
        <v>48</v>
      </c>
      <c r="H2153" s="2">
        <f t="shared" ca="1" si="545"/>
        <v>4.5</v>
      </c>
      <c r="I2153" s="2">
        <f t="shared" ca="1" si="546"/>
        <v>3</v>
      </c>
      <c r="J2153" s="2">
        <f t="shared" ca="1" si="534"/>
        <v>5.6999999999999993</v>
      </c>
      <c r="K2153" s="2">
        <f t="shared" ca="1" si="535"/>
        <v>1.04</v>
      </c>
      <c r="L2153" s="2">
        <f t="shared" ca="1" si="536"/>
        <v>0.72</v>
      </c>
      <c r="M2153" s="2">
        <f t="shared" ca="1" si="537"/>
        <v>0.22500000000000001</v>
      </c>
      <c r="N2153" s="14">
        <f t="shared" ca="1" si="538"/>
        <v>0.15000000000000002</v>
      </c>
      <c r="O2153" s="2">
        <f t="shared" ca="1" si="539"/>
        <v>2.1350000000000002</v>
      </c>
      <c r="P2153" s="14">
        <f t="shared" ca="1" si="531"/>
        <v>0.84337349397590367</v>
      </c>
      <c r="Q2153" s="2">
        <f t="shared" ca="1" si="540"/>
        <v>46.385542168674704</v>
      </c>
      <c r="R2153" s="2">
        <f t="shared" ca="1" si="532"/>
        <v>48.520542168674702</v>
      </c>
      <c r="S2153" s="2">
        <v>0</v>
      </c>
      <c r="T2153" s="2">
        <v>0</v>
      </c>
      <c r="U2153" s="2">
        <v>0</v>
      </c>
      <c r="V2153" s="2">
        <v>0</v>
      </c>
      <c r="W2153" s="2">
        <f t="shared" ca="1" si="533"/>
        <v>54.220542168674697</v>
      </c>
    </row>
    <row r="2154" spans="1:23" hidden="1" x14ac:dyDescent="0.35">
      <c r="A2154" s="6" t="s">
        <v>96</v>
      </c>
      <c r="B2154" s="2" t="s">
        <v>157</v>
      </c>
      <c r="C2154" s="2" t="s">
        <v>109</v>
      </c>
      <c r="D2154" s="2">
        <f t="shared" si="547"/>
        <v>1</v>
      </c>
      <c r="E2154" s="2">
        <f t="shared" ca="1" si="542"/>
        <v>3.8</v>
      </c>
      <c r="F2154" s="2">
        <f t="shared" ca="1" si="543"/>
        <v>104</v>
      </c>
      <c r="G2154" s="2">
        <f t="shared" ca="1" si="544"/>
        <v>57</v>
      </c>
      <c r="H2154" s="2">
        <f t="shared" ca="1" si="545"/>
        <v>4.3</v>
      </c>
      <c r="I2154" s="2">
        <f t="shared" ca="1" si="546"/>
        <v>7</v>
      </c>
      <c r="J2154" s="2">
        <f t="shared" ca="1" si="534"/>
        <v>5.6999999999999993</v>
      </c>
      <c r="K2154" s="2">
        <f t="shared" ca="1" si="535"/>
        <v>1.04</v>
      </c>
      <c r="L2154" s="2">
        <f t="shared" ca="1" si="536"/>
        <v>0.85499999999999998</v>
      </c>
      <c r="M2154" s="2">
        <f t="shared" ca="1" si="537"/>
        <v>0.215</v>
      </c>
      <c r="N2154" s="14">
        <f t="shared" ca="1" si="538"/>
        <v>0.14000000000000001</v>
      </c>
      <c r="O2154" s="2">
        <f t="shared" ca="1" si="539"/>
        <v>2.25</v>
      </c>
      <c r="P2154" s="14">
        <f t="shared" ca="1" si="531"/>
        <v>0.74866310160427807</v>
      </c>
      <c r="Q2154" s="2">
        <f t="shared" ca="1" si="540"/>
        <v>41.176470588235297</v>
      </c>
      <c r="R2154" s="2">
        <f t="shared" ca="1" si="532"/>
        <v>43.426470588235297</v>
      </c>
      <c r="S2154" s="2">
        <v>0</v>
      </c>
      <c r="T2154" s="2">
        <v>0</v>
      </c>
      <c r="U2154" s="2">
        <v>0</v>
      </c>
      <c r="V2154" s="2">
        <v>0</v>
      </c>
      <c r="W2154" s="2">
        <f t="shared" ca="1" si="533"/>
        <v>49.126470588235293</v>
      </c>
    </row>
    <row r="2155" spans="1:23" hidden="1" x14ac:dyDescent="0.35">
      <c r="A2155" s="6" t="s">
        <v>97</v>
      </c>
      <c r="B2155" s="2" t="s">
        <v>157</v>
      </c>
      <c r="C2155" s="2" t="s">
        <v>109</v>
      </c>
      <c r="D2155" s="2">
        <f t="shared" si="547"/>
        <v>1</v>
      </c>
      <c r="E2155" s="2">
        <f t="shared" ca="1" si="542"/>
        <v>4.5</v>
      </c>
      <c r="F2155" s="2">
        <f t="shared" ca="1" si="543"/>
        <v>101</v>
      </c>
      <c r="G2155" s="2">
        <f t="shared" ca="1" si="544"/>
        <v>58</v>
      </c>
      <c r="H2155" s="2">
        <f t="shared" ca="1" si="545"/>
        <v>4</v>
      </c>
      <c r="I2155" s="2">
        <f t="shared" ca="1" si="546"/>
        <v>4</v>
      </c>
      <c r="J2155" s="2">
        <f t="shared" ca="1" si="534"/>
        <v>6.75</v>
      </c>
      <c r="K2155" s="2">
        <f t="shared" ca="1" si="535"/>
        <v>1.01</v>
      </c>
      <c r="L2155" s="2">
        <f t="shared" ca="1" si="536"/>
        <v>0.87</v>
      </c>
      <c r="M2155" s="2">
        <f t="shared" ca="1" si="537"/>
        <v>0.2</v>
      </c>
      <c r="N2155" s="14">
        <f t="shared" ca="1" si="538"/>
        <v>0.08</v>
      </c>
      <c r="O2155" s="2">
        <f t="shared" ca="1" si="539"/>
        <v>2.16</v>
      </c>
      <c r="P2155" s="14">
        <f t="shared" ca="1" si="531"/>
        <v>0.89743589743589747</v>
      </c>
      <c r="Q2155" s="2">
        <f t="shared" ca="1" si="540"/>
        <v>49.358974358974358</v>
      </c>
      <c r="R2155" s="2">
        <f t="shared" ca="1" si="532"/>
        <v>51.518974358974361</v>
      </c>
      <c r="S2155" s="2">
        <v>0</v>
      </c>
      <c r="T2155" s="2">
        <v>0</v>
      </c>
      <c r="U2155" s="2">
        <v>0</v>
      </c>
      <c r="V2155" s="2">
        <v>0</v>
      </c>
      <c r="W2155" s="2">
        <f t="shared" ca="1" si="533"/>
        <v>58.268974358974361</v>
      </c>
    </row>
    <row r="2156" spans="1:23" hidden="1" x14ac:dyDescent="0.35">
      <c r="A2156" s="6" t="s">
        <v>86</v>
      </c>
      <c r="B2156" s="2" t="s">
        <v>158</v>
      </c>
      <c r="C2156" s="2" t="s">
        <v>109</v>
      </c>
      <c r="D2156" s="2">
        <v>2</v>
      </c>
      <c r="E2156" s="2">
        <f t="shared" ca="1" si="542"/>
        <v>7.6</v>
      </c>
      <c r="F2156" s="2">
        <f t="shared" ca="1" si="543"/>
        <v>212</v>
      </c>
      <c r="G2156" s="2">
        <f t="shared" ca="1" si="544"/>
        <v>116</v>
      </c>
      <c r="H2156" s="2">
        <f t="shared" ca="1" si="545"/>
        <v>8.4</v>
      </c>
      <c r="I2156" s="2">
        <f t="shared" ca="1" si="546"/>
        <v>6</v>
      </c>
      <c r="J2156" s="2">
        <f t="shared" ca="1" si="534"/>
        <v>11.399999999999999</v>
      </c>
      <c r="K2156" s="2">
        <f t="shared" ca="1" si="535"/>
        <v>2.12</v>
      </c>
      <c r="L2156" s="2">
        <f t="shared" ca="1" si="536"/>
        <v>1.74</v>
      </c>
      <c r="M2156" s="2">
        <f t="shared" ca="1" si="537"/>
        <v>0.42000000000000004</v>
      </c>
      <c r="N2156" s="14">
        <f t="shared" ca="1" si="538"/>
        <v>0.18</v>
      </c>
      <c r="O2156" s="2">
        <f t="shared" ca="1" si="539"/>
        <v>4.46</v>
      </c>
      <c r="P2156" s="14">
        <f t="shared" ca="1" si="531"/>
        <v>1.8181818181818181</v>
      </c>
      <c r="Q2156" s="2">
        <f t="shared" ca="1" si="540"/>
        <v>100</v>
      </c>
      <c r="R2156" s="2">
        <f t="shared" ca="1" si="532"/>
        <v>104.46</v>
      </c>
      <c r="S2156" s="2">
        <v>0</v>
      </c>
      <c r="T2156" s="2">
        <v>0</v>
      </c>
      <c r="U2156" s="2">
        <v>0</v>
      </c>
      <c r="V2156" s="2">
        <v>0</v>
      </c>
      <c r="W2156" s="2">
        <f t="shared" ca="1" si="533"/>
        <v>115.85999999999999</v>
      </c>
    </row>
    <row r="2157" spans="1:23" hidden="1" x14ac:dyDescent="0.35">
      <c r="A2157" s="6" t="s">
        <v>87</v>
      </c>
      <c r="B2157" s="2" t="s">
        <v>158</v>
      </c>
      <c r="C2157" s="2" t="s">
        <v>109</v>
      </c>
      <c r="D2157" s="2">
        <f t="shared" si="547"/>
        <v>2</v>
      </c>
      <c r="E2157" s="2">
        <f t="shared" ca="1" si="542"/>
        <v>8</v>
      </c>
      <c r="F2157" s="2">
        <f t="shared" ca="1" si="543"/>
        <v>208</v>
      </c>
      <c r="G2157" s="2">
        <f t="shared" ca="1" si="544"/>
        <v>106</v>
      </c>
      <c r="H2157" s="2">
        <f t="shared" ca="1" si="545"/>
        <v>8.6</v>
      </c>
      <c r="I2157" s="2">
        <f t="shared" ca="1" si="546"/>
        <v>12</v>
      </c>
      <c r="J2157" s="2">
        <f t="shared" ca="1" si="534"/>
        <v>12</v>
      </c>
      <c r="K2157" s="2">
        <f t="shared" ca="1" si="535"/>
        <v>2.08</v>
      </c>
      <c r="L2157" s="2">
        <f t="shared" ca="1" si="536"/>
        <v>1.5899999999999999</v>
      </c>
      <c r="M2157" s="2">
        <f t="shared" ca="1" si="537"/>
        <v>0.43</v>
      </c>
      <c r="N2157" s="14">
        <f t="shared" ca="1" si="538"/>
        <v>0.36</v>
      </c>
      <c r="O2157" s="2">
        <f t="shared" ca="1" si="539"/>
        <v>4.46</v>
      </c>
      <c r="P2157" s="14">
        <f t="shared" ca="1" si="531"/>
        <v>1.8300653594771241</v>
      </c>
      <c r="Q2157" s="2">
        <f t="shared" ca="1" si="540"/>
        <v>100.65359477124183</v>
      </c>
      <c r="R2157" s="2">
        <f t="shared" ca="1" si="532"/>
        <v>105.11359477124182</v>
      </c>
      <c r="S2157" s="2">
        <v>0</v>
      </c>
      <c r="T2157" s="2">
        <v>0</v>
      </c>
      <c r="U2157" s="2">
        <v>0</v>
      </c>
      <c r="V2157" s="2">
        <v>0</v>
      </c>
      <c r="W2157" s="2">
        <f t="shared" ca="1" si="533"/>
        <v>117.11359477124182</v>
      </c>
    </row>
    <row r="2158" spans="1:23" hidden="1" x14ac:dyDescent="0.35">
      <c r="A2158" s="6" t="s">
        <v>88</v>
      </c>
      <c r="B2158" s="2" t="s">
        <v>158</v>
      </c>
      <c r="C2158" s="2" t="s">
        <v>109</v>
      </c>
      <c r="D2158" s="2">
        <f t="shared" si="547"/>
        <v>2</v>
      </c>
      <c r="E2158" s="2">
        <f t="shared" ca="1" si="542"/>
        <v>8.6</v>
      </c>
      <c r="F2158" s="2">
        <f t="shared" ca="1" si="543"/>
        <v>212</v>
      </c>
      <c r="G2158" s="2">
        <f t="shared" ca="1" si="544"/>
        <v>98</v>
      </c>
      <c r="H2158" s="2">
        <f t="shared" ca="1" si="545"/>
        <v>7.8</v>
      </c>
      <c r="I2158" s="2">
        <f t="shared" ca="1" si="546"/>
        <v>8</v>
      </c>
      <c r="J2158" s="2">
        <f t="shared" ca="1" si="534"/>
        <v>12.899999999999999</v>
      </c>
      <c r="K2158" s="2">
        <f t="shared" ca="1" si="535"/>
        <v>2.12</v>
      </c>
      <c r="L2158" s="2">
        <f t="shared" ca="1" si="536"/>
        <v>1.47</v>
      </c>
      <c r="M2158" s="2">
        <f t="shared" ca="1" si="537"/>
        <v>0.39</v>
      </c>
      <c r="N2158" s="14">
        <f t="shared" ca="1" si="538"/>
        <v>0.24</v>
      </c>
      <c r="O2158" s="2">
        <f t="shared" ca="1" si="539"/>
        <v>4.22</v>
      </c>
      <c r="P2158" s="14">
        <f t="shared" ca="1" si="531"/>
        <v>1.8300653594771241</v>
      </c>
      <c r="Q2158" s="2">
        <f t="shared" ca="1" si="540"/>
        <v>100.65359477124183</v>
      </c>
      <c r="R2158" s="2">
        <f t="shared" ca="1" si="532"/>
        <v>104.87359477124183</v>
      </c>
      <c r="S2158" s="2">
        <v>0</v>
      </c>
      <c r="T2158" s="2">
        <v>0</v>
      </c>
      <c r="U2158" s="2">
        <v>0</v>
      </c>
      <c r="V2158" s="2">
        <v>0</v>
      </c>
      <c r="W2158" s="2">
        <f t="shared" ca="1" si="533"/>
        <v>117.77359477124182</v>
      </c>
    </row>
    <row r="2159" spans="1:23" hidden="1" x14ac:dyDescent="0.35">
      <c r="A2159" s="6" t="s">
        <v>89</v>
      </c>
      <c r="B2159" s="2" t="s">
        <v>158</v>
      </c>
      <c r="C2159" s="2" t="s">
        <v>109</v>
      </c>
      <c r="D2159" s="2">
        <f t="shared" si="547"/>
        <v>2</v>
      </c>
      <c r="E2159" s="2">
        <f t="shared" ca="1" si="542"/>
        <v>8.6</v>
      </c>
      <c r="F2159" s="2">
        <f t="shared" ca="1" si="543"/>
        <v>216</v>
      </c>
      <c r="G2159" s="2">
        <f t="shared" ca="1" si="544"/>
        <v>112</v>
      </c>
      <c r="H2159" s="2">
        <f t="shared" ca="1" si="545"/>
        <v>7</v>
      </c>
      <c r="I2159" s="2">
        <f t="shared" ca="1" si="546"/>
        <v>12</v>
      </c>
      <c r="J2159" s="2">
        <f t="shared" ca="1" si="534"/>
        <v>12.899999999999999</v>
      </c>
      <c r="K2159" s="2">
        <f t="shared" ca="1" si="535"/>
        <v>2.16</v>
      </c>
      <c r="L2159" s="2">
        <f t="shared" ca="1" si="536"/>
        <v>1.68</v>
      </c>
      <c r="M2159" s="2">
        <f t="shared" ca="1" si="537"/>
        <v>0.35000000000000003</v>
      </c>
      <c r="N2159" s="14">
        <f t="shared" ca="1" si="538"/>
        <v>0.48</v>
      </c>
      <c r="O2159" s="2">
        <f t="shared" ca="1" si="539"/>
        <v>4.67</v>
      </c>
      <c r="P2159" s="14">
        <f t="shared" ca="1" si="531"/>
        <v>1.1764705882352942</v>
      </c>
      <c r="Q2159" s="2">
        <f t="shared" ca="1" si="540"/>
        <v>64.705882352941174</v>
      </c>
      <c r="R2159" s="2">
        <f t="shared" ca="1" si="532"/>
        <v>69.375882352941176</v>
      </c>
      <c r="S2159" s="2">
        <v>0</v>
      </c>
      <c r="T2159" s="2">
        <v>0</v>
      </c>
      <c r="U2159" s="2">
        <v>0</v>
      </c>
      <c r="V2159" s="2">
        <v>0</v>
      </c>
      <c r="W2159" s="2">
        <f t="shared" ca="1" si="533"/>
        <v>82.275882352941181</v>
      </c>
    </row>
    <row r="2160" spans="1:23" hidden="1" x14ac:dyDescent="0.35">
      <c r="A2160" s="6" t="s">
        <v>90</v>
      </c>
      <c r="B2160" s="2" t="s">
        <v>158</v>
      </c>
      <c r="C2160" s="2" t="s">
        <v>109</v>
      </c>
      <c r="D2160" s="2">
        <f t="shared" si="547"/>
        <v>2</v>
      </c>
      <c r="E2160" s="2">
        <f t="shared" ca="1" si="542"/>
        <v>8.1999999999999993</v>
      </c>
      <c r="F2160" s="2">
        <f t="shared" ca="1" si="543"/>
        <v>212</v>
      </c>
      <c r="G2160" s="2">
        <f t="shared" ca="1" si="544"/>
        <v>100</v>
      </c>
      <c r="H2160" s="2">
        <f t="shared" ca="1" si="545"/>
        <v>8.4</v>
      </c>
      <c r="I2160" s="2">
        <f t="shared" ca="1" si="546"/>
        <v>10</v>
      </c>
      <c r="J2160" s="2">
        <f t="shared" ca="1" si="534"/>
        <v>12.299999999999999</v>
      </c>
      <c r="K2160" s="2">
        <f t="shared" ca="1" si="535"/>
        <v>2.12</v>
      </c>
      <c r="L2160" s="2">
        <f t="shared" ca="1" si="536"/>
        <v>1.5</v>
      </c>
      <c r="M2160" s="2">
        <f t="shared" ca="1" si="537"/>
        <v>0.42000000000000004</v>
      </c>
      <c r="N2160" s="14">
        <f t="shared" ca="1" si="538"/>
        <v>0.4</v>
      </c>
      <c r="O2160" s="2">
        <f t="shared" ca="1" si="539"/>
        <v>4.4400000000000004</v>
      </c>
      <c r="P2160" s="14">
        <f t="shared" ca="1" si="531"/>
        <v>1.3270142180094786</v>
      </c>
      <c r="Q2160" s="2">
        <f t="shared" ca="1" si="540"/>
        <v>72.985781990521318</v>
      </c>
      <c r="R2160" s="2">
        <f t="shared" ca="1" si="532"/>
        <v>77.425781990521315</v>
      </c>
      <c r="S2160" s="2">
        <v>0</v>
      </c>
      <c r="T2160" s="2">
        <v>0</v>
      </c>
      <c r="U2160" s="2">
        <v>0</v>
      </c>
      <c r="V2160" s="2">
        <v>0</v>
      </c>
      <c r="W2160" s="2">
        <f t="shared" ca="1" si="533"/>
        <v>89.725781990521313</v>
      </c>
    </row>
    <row r="2161" spans="1:23" hidden="1" x14ac:dyDescent="0.35">
      <c r="A2161" s="6" t="s">
        <v>91</v>
      </c>
      <c r="B2161" s="2" t="s">
        <v>158</v>
      </c>
      <c r="C2161" s="2" t="s">
        <v>109</v>
      </c>
      <c r="D2161" s="2">
        <f t="shared" si="547"/>
        <v>2</v>
      </c>
      <c r="E2161" s="2">
        <f t="shared" ca="1" si="542"/>
        <v>7.8</v>
      </c>
      <c r="F2161" s="2">
        <f t="shared" ca="1" si="543"/>
        <v>188</v>
      </c>
      <c r="G2161" s="2">
        <f t="shared" ca="1" si="544"/>
        <v>106</v>
      </c>
      <c r="H2161" s="2">
        <f t="shared" ca="1" si="545"/>
        <v>8.4</v>
      </c>
      <c r="I2161" s="2">
        <f t="shared" ca="1" si="546"/>
        <v>14</v>
      </c>
      <c r="J2161" s="2">
        <f t="shared" ca="1" si="534"/>
        <v>11.7</v>
      </c>
      <c r="K2161" s="2">
        <f t="shared" ca="1" si="535"/>
        <v>1.8800000000000001</v>
      </c>
      <c r="L2161" s="2">
        <f t="shared" ca="1" si="536"/>
        <v>1.5899999999999999</v>
      </c>
      <c r="M2161" s="2">
        <f t="shared" ca="1" si="537"/>
        <v>0.42000000000000004</v>
      </c>
      <c r="N2161" s="14">
        <f t="shared" ca="1" si="538"/>
        <v>0.56000000000000005</v>
      </c>
      <c r="O2161" s="2">
        <f t="shared" ca="1" si="539"/>
        <v>4.4499999999999993</v>
      </c>
      <c r="P2161" s="14">
        <f t="shared" ca="1" si="531"/>
        <v>1.2903225806451613</v>
      </c>
      <c r="Q2161" s="2">
        <f t="shared" ca="1" si="540"/>
        <v>70.967741935483872</v>
      </c>
      <c r="R2161" s="2">
        <f t="shared" ca="1" si="532"/>
        <v>75.417741935483875</v>
      </c>
      <c r="S2161" s="2">
        <v>0</v>
      </c>
      <c r="T2161" s="2">
        <v>0</v>
      </c>
      <c r="U2161" s="2">
        <v>0</v>
      </c>
      <c r="V2161" s="2">
        <v>0</v>
      </c>
      <c r="W2161" s="2">
        <f t="shared" ca="1" si="533"/>
        <v>87.117741935483878</v>
      </c>
    </row>
    <row r="2162" spans="1:23" hidden="1" x14ac:dyDescent="0.35">
      <c r="A2162" s="6" t="s">
        <v>92</v>
      </c>
      <c r="B2162" s="2" t="s">
        <v>158</v>
      </c>
      <c r="C2162" s="2" t="s">
        <v>109</v>
      </c>
      <c r="D2162" s="2">
        <f t="shared" si="547"/>
        <v>2</v>
      </c>
      <c r="E2162" s="2">
        <f t="shared" ca="1" si="542"/>
        <v>7</v>
      </c>
      <c r="F2162" s="2">
        <f t="shared" ca="1" si="543"/>
        <v>220</v>
      </c>
      <c r="G2162" s="2">
        <f t="shared" ca="1" si="544"/>
        <v>90</v>
      </c>
      <c r="H2162" s="2">
        <f t="shared" ca="1" si="545"/>
        <v>9</v>
      </c>
      <c r="I2162" s="2">
        <f t="shared" ca="1" si="546"/>
        <v>12</v>
      </c>
      <c r="J2162" s="2">
        <f t="shared" ca="1" si="534"/>
        <v>10.5</v>
      </c>
      <c r="K2162" s="2">
        <f t="shared" ca="1" si="535"/>
        <v>2.2000000000000002</v>
      </c>
      <c r="L2162" s="2">
        <f t="shared" ca="1" si="536"/>
        <v>1.3499999999999999</v>
      </c>
      <c r="M2162" s="2">
        <f t="shared" ca="1" si="537"/>
        <v>0.45</v>
      </c>
      <c r="N2162" s="14">
        <f t="shared" ca="1" si="538"/>
        <v>0.24</v>
      </c>
      <c r="O2162" s="2">
        <f t="shared" ca="1" si="539"/>
        <v>4.24</v>
      </c>
      <c r="P2162" s="14">
        <f t="shared" ca="1" si="531"/>
        <v>1.25</v>
      </c>
      <c r="Q2162" s="2">
        <f t="shared" ca="1" si="540"/>
        <v>68.75</v>
      </c>
      <c r="R2162" s="2">
        <f t="shared" ca="1" si="532"/>
        <v>72.989999999999995</v>
      </c>
      <c r="S2162" s="2">
        <v>0</v>
      </c>
      <c r="T2162" s="2">
        <v>0</v>
      </c>
      <c r="U2162" s="2">
        <v>0</v>
      </c>
      <c r="V2162" s="2">
        <v>0</v>
      </c>
      <c r="W2162" s="2">
        <f t="shared" ca="1" si="533"/>
        <v>83.49</v>
      </c>
    </row>
    <row r="2163" spans="1:23" hidden="1" x14ac:dyDescent="0.35">
      <c r="A2163" s="6" t="s">
        <v>93</v>
      </c>
      <c r="B2163" s="2" t="s">
        <v>158</v>
      </c>
      <c r="C2163" s="2" t="s">
        <v>109</v>
      </c>
      <c r="D2163" s="2">
        <f t="shared" si="547"/>
        <v>2</v>
      </c>
      <c r="E2163" s="2">
        <f t="shared" ca="1" si="542"/>
        <v>8.1999999999999993</v>
      </c>
      <c r="F2163" s="2">
        <f t="shared" ca="1" si="543"/>
        <v>194</v>
      </c>
      <c r="G2163" s="2">
        <f t="shared" ca="1" si="544"/>
        <v>110</v>
      </c>
      <c r="H2163" s="2">
        <f t="shared" ca="1" si="545"/>
        <v>7.2</v>
      </c>
      <c r="I2163" s="2">
        <f t="shared" ca="1" si="546"/>
        <v>16</v>
      </c>
      <c r="J2163" s="2">
        <f t="shared" ca="1" si="534"/>
        <v>12.299999999999999</v>
      </c>
      <c r="K2163" s="2">
        <f t="shared" ca="1" si="535"/>
        <v>1.94</v>
      </c>
      <c r="L2163" s="2">
        <f t="shared" ca="1" si="536"/>
        <v>1.65</v>
      </c>
      <c r="M2163" s="2">
        <f t="shared" ca="1" si="537"/>
        <v>0.36000000000000004</v>
      </c>
      <c r="N2163" s="14">
        <f t="shared" ca="1" si="538"/>
        <v>0.8</v>
      </c>
      <c r="O2163" s="2">
        <f t="shared" ca="1" si="539"/>
        <v>4.75</v>
      </c>
      <c r="P2163" s="14">
        <f t="shared" ca="1" si="531"/>
        <v>1.4507772020725389</v>
      </c>
      <c r="Q2163" s="2">
        <f t="shared" ca="1" si="540"/>
        <v>79.792746113989637</v>
      </c>
      <c r="R2163" s="2">
        <f t="shared" ca="1" si="532"/>
        <v>84.542746113989637</v>
      </c>
      <c r="S2163" s="2">
        <v>0</v>
      </c>
      <c r="T2163" s="2">
        <v>0</v>
      </c>
      <c r="U2163" s="2">
        <v>0</v>
      </c>
      <c r="V2163" s="2">
        <v>0</v>
      </c>
      <c r="W2163" s="2">
        <f t="shared" ca="1" si="533"/>
        <v>96.842746113989634</v>
      </c>
    </row>
    <row r="2164" spans="1:23" hidden="1" x14ac:dyDescent="0.35">
      <c r="A2164" s="6" t="s">
        <v>94</v>
      </c>
      <c r="B2164" s="2" t="s">
        <v>158</v>
      </c>
      <c r="C2164" s="2" t="s">
        <v>109</v>
      </c>
      <c r="D2164" s="2">
        <f t="shared" si="547"/>
        <v>2</v>
      </c>
      <c r="E2164" s="2">
        <f t="shared" ca="1" si="542"/>
        <v>8</v>
      </c>
      <c r="F2164" s="2">
        <f t="shared" ca="1" si="543"/>
        <v>216</v>
      </c>
      <c r="G2164" s="2">
        <f t="shared" ca="1" si="544"/>
        <v>100</v>
      </c>
      <c r="H2164" s="2">
        <f t="shared" ca="1" si="545"/>
        <v>8.4</v>
      </c>
      <c r="I2164" s="2">
        <f t="shared" ca="1" si="546"/>
        <v>10</v>
      </c>
      <c r="J2164" s="2">
        <f t="shared" ca="1" si="534"/>
        <v>12</v>
      </c>
      <c r="K2164" s="2">
        <f t="shared" ca="1" si="535"/>
        <v>2.16</v>
      </c>
      <c r="L2164" s="2">
        <f t="shared" ca="1" si="536"/>
        <v>1.5</v>
      </c>
      <c r="M2164" s="2">
        <f t="shared" ca="1" si="537"/>
        <v>0.42000000000000004</v>
      </c>
      <c r="N2164" s="14">
        <f t="shared" ca="1" si="538"/>
        <v>0.2</v>
      </c>
      <c r="O2164" s="2">
        <f t="shared" ca="1" si="539"/>
        <v>4.28</v>
      </c>
      <c r="P2164" s="14">
        <f t="shared" ca="1" si="531"/>
        <v>1.2173913043478262</v>
      </c>
      <c r="Q2164" s="2">
        <f t="shared" ca="1" si="540"/>
        <v>66.956521739130437</v>
      </c>
      <c r="R2164" s="2">
        <f t="shared" ca="1" si="532"/>
        <v>71.236521739130438</v>
      </c>
      <c r="S2164" s="2">
        <v>0</v>
      </c>
      <c r="T2164" s="2">
        <v>0</v>
      </c>
      <c r="U2164" s="2">
        <v>0</v>
      </c>
      <c r="V2164" s="2">
        <v>0</v>
      </c>
      <c r="W2164" s="2">
        <f t="shared" ca="1" si="533"/>
        <v>83.236521739130438</v>
      </c>
    </row>
    <row r="2165" spans="1:23" x14ac:dyDescent="0.35">
      <c r="A2165" s="6" t="s">
        <v>95</v>
      </c>
      <c r="B2165" s="2" t="s">
        <v>158</v>
      </c>
      <c r="C2165" s="2" t="s">
        <v>109</v>
      </c>
      <c r="D2165" s="2">
        <f t="shared" si="547"/>
        <v>2</v>
      </c>
      <c r="E2165" s="2">
        <f t="shared" ca="1" si="542"/>
        <v>7.2</v>
      </c>
      <c r="F2165" s="2">
        <f t="shared" ca="1" si="543"/>
        <v>202</v>
      </c>
      <c r="G2165" s="2">
        <f t="shared" ca="1" si="544"/>
        <v>106</v>
      </c>
      <c r="H2165" s="2">
        <f t="shared" ca="1" si="545"/>
        <v>8.6</v>
      </c>
      <c r="I2165" s="2">
        <f t="shared" ca="1" si="546"/>
        <v>8</v>
      </c>
      <c r="J2165" s="2">
        <f t="shared" ca="1" si="534"/>
        <v>10.8</v>
      </c>
      <c r="K2165" s="2">
        <f t="shared" ca="1" si="535"/>
        <v>2.02</v>
      </c>
      <c r="L2165" s="2">
        <f t="shared" ca="1" si="536"/>
        <v>1.5899999999999999</v>
      </c>
      <c r="M2165" s="2">
        <f t="shared" ca="1" si="537"/>
        <v>0.43</v>
      </c>
      <c r="N2165" s="14">
        <f t="shared" ca="1" si="538"/>
        <v>0.24</v>
      </c>
      <c r="O2165" s="2">
        <f t="shared" ca="1" si="539"/>
        <v>4.28</v>
      </c>
      <c r="P2165" s="14">
        <f t="shared" ca="1" si="531"/>
        <v>1.6374269005847952</v>
      </c>
      <c r="Q2165" s="2">
        <f t="shared" ca="1" si="540"/>
        <v>90.058479532163744</v>
      </c>
      <c r="R2165" s="2">
        <f t="shared" ca="1" si="532"/>
        <v>94.338479532163745</v>
      </c>
      <c r="S2165" s="2">
        <v>0</v>
      </c>
      <c r="T2165" s="2">
        <v>0</v>
      </c>
      <c r="U2165" s="2">
        <v>0</v>
      </c>
      <c r="V2165" s="2">
        <v>0</v>
      </c>
      <c r="W2165" s="2">
        <f t="shared" ca="1" si="533"/>
        <v>105.13847953216374</v>
      </c>
    </row>
    <row r="2166" spans="1:23" hidden="1" x14ac:dyDescent="0.35">
      <c r="A2166" s="6" t="s">
        <v>96</v>
      </c>
      <c r="B2166" s="2" t="s">
        <v>158</v>
      </c>
      <c r="C2166" s="2" t="s">
        <v>109</v>
      </c>
      <c r="D2166" s="2">
        <f t="shared" si="547"/>
        <v>2</v>
      </c>
      <c r="E2166" s="2">
        <f t="shared" ca="1" si="542"/>
        <v>8.6</v>
      </c>
      <c r="F2166" s="2">
        <f t="shared" ca="1" si="543"/>
        <v>200</v>
      </c>
      <c r="G2166" s="2">
        <f t="shared" ca="1" si="544"/>
        <v>106</v>
      </c>
      <c r="H2166" s="2">
        <f t="shared" ca="1" si="545"/>
        <v>8</v>
      </c>
      <c r="I2166" s="2">
        <f t="shared" ca="1" si="546"/>
        <v>10</v>
      </c>
      <c r="J2166" s="2">
        <f t="shared" ca="1" si="534"/>
        <v>12.899999999999999</v>
      </c>
      <c r="K2166" s="2">
        <f t="shared" ca="1" si="535"/>
        <v>2</v>
      </c>
      <c r="L2166" s="2">
        <f t="shared" ca="1" si="536"/>
        <v>1.5899999999999999</v>
      </c>
      <c r="M2166" s="2">
        <f t="shared" ca="1" si="537"/>
        <v>0.4</v>
      </c>
      <c r="N2166" s="14">
        <f t="shared" ca="1" si="538"/>
        <v>0.2</v>
      </c>
      <c r="O2166" s="2">
        <f t="shared" ca="1" si="539"/>
        <v>4.1899999999999995</v>
      </c>
      <c r="P2166" s="14">
        <f t="shared" ref="P2166:P2167" ca="1" si="548">((140/RANDBETWEEN(150,250))*D2166)</f>
        <v>1.4070351758793971</v>
      </c>
      <c r="Q2166" s="2">
        <f t="shared" ca="1" si="540"/>
        <v>77.386934673366838</v>
      </c>
      <c r="R2166" s="2">
        <f t="shared" ca="1" si="532"/>
        <v>81.576934673366836</v>
      </c>
      <c r="S2166" s="2">
        <v>0</v>
      </c>
      <c r="T2166" s="2">
        <v>0</v>
      </c>
      <c r="U2166" s="2">
        <v>0</v>
      </c>
      <c r="V2166" s="2">
        <v>0</v>
      </c>
      <c r="W2166" s="2">
        <f t="shared" ca="1" si="533"/>
        <v>94.476934673366827</v>
      </c>
    </row>
    <row r="2167" spans="1:23" hidden="1" x14ac:dyDescent="0.35">
      <c r="A2167" s="6" t="s">
        <v>97</v>
      </c>
      <c r="B2167" s="2" t="s">
        <v>158</v>
      </c>
      <c r="C2167" s="2" t="s">
        <v>109</v>
      </c>
      <c r="D2167" s="2">
        <f t="shared" si="547"/>
        <v>2</v>
      </c>
      <c r="E2167" s="2">
        <f t="shared" ca="1" si="542"/>
        <v>7.6</v>
      </c>
      <c r="F2167" s="2">
        <f t="shared" ca="1" si="543"/>
        <v>184</v>
      </c>
      <c r="G2167" s="2">
        <f t="shared" ca="1" si="544"/>
        <v>112</v>
      </c>
      <c r="H2167" s="2">
        <f t="shared" ca="1" si="545"/>
        <v>8</v>
      </c>
      <c r="I2167" s="2">
        <f t="shared" ca="1" si="546"/>
        <v>14</v>
      </c>
      <c r="J2167" s="2">
        <f t="shared" ca="1" si="534"/>
        <v>11.399999999999999</v>
      </c>
      <c r="K2167" s="2">
        <f t="shared" ca="1" si="535"/>
        <v>1.84</v>
      </c>
      <c r="L2167" s="2">
        <f t="shared" ca="1" si="536"/>
        <v>1.68</v>
      </c>
      <c r="M2167" s="2">
        <f t="shared" ca="1" si="537"/>
        <v>0.4</v>
      </c>
      <c r="N2167" s="14">
        <f t="shared" ca="1" si="538"/>
        <v>0.42</v>
      </c>
      <c r="O2167" s="2">
        <f t="shared" ca="1" si="539"/>
        <v>4.34</v>
      </c>
      <c r="P2167" s="14">
        <f t="shared" ca="1" si="548"/>
        <v>1.3658536585365855</v>
      </c>
      <c r="Q2167" s="2">
        <f t="shared" ca="1" si="540"/>
        <v>75.121951219512198</v>
      </c>
      <c r="R2167" s="2">
        <f t="shared" ca="1" si="532"/>
        <v>79.461951219512201</v>
      </c>
      <c r="S2167" s="2">
        <v>0</v>
      </c>
      <c r="T2167" s="2">
        <v>0</v>
      </c>
      <c r="U2167" s="2">
        <v>0</v>
      </c>
      <c r="V2167" s="2">
        <v>0</v>
      </c>
      <c r="W2167" s="2">
        <f t="shared" ca="1" si="533"/>
        <v>90.861951219512207</v>
      </c>
    </row>
  </sheetData>
  <autoFilter ref="A1:A2167">
    <filterColumn colId="0">
      <filters>
        <filter val="2025-1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opLeftCell="C1" workbookViewId="0">
      <selection activeCell="P19" sqref="P19"/>
    </sheetView>
  </sheetViews>
  <sheetFormatPr baseColWidth="10" defaultRowHeight="14.5" x14ac:dyDescent="0.35"/>
  <cols>
    <col min="1" max="1" width="12.90625" style="11" bestFit="1" customWidth="1"/>
    <col min="2" max="2" width="12.26953125" style="11" bestFit="1" customWidth="1"/>
    <col min="3" max="3" width="11" style="11" bestFit="1" customWidth="1"/>
    <col min="4" max="5" width="11.453125" style="11" bestFit="1" customWidth="1"/>
    <col min="6" max="6" width="9" style="11" bestFit="1" customWidth="1"/>
    <col min="7" max="7" width="19.54296875" style="11" bestFit="1" customWidth="1"/>
    <col min="8" max="8" width="16.1796875" style="11" bestFit="1" customWidth="1"/>
    <col min="9" max="9" width="19.81640625" style="11" bestFit="1" customWidth="1"/>
    <col min="10" max="10" width="16.90625" style="11" bestFit="1" customWidth="1"/>
    <col min="11" max="11" width="18.453125" style="11" bestFit="1" customWidth="1"/>
    <col min="12" max="12" width="10.6328125" style="11" bestFit="1" customWidth="1"/>
    <col min="13" max="13" width="9.08984375" style="11" bestFit="1" customWidth="1"/>
    <col min="14" max="14" width="12.90625" style="11" bestFit="1" customWidth="1"/>
    <col min="15" max="16" width="13.90625" style="11" bestFit="1" customWidth="1"/>
    <col min="17" max="17" width="19" style="11" bestFit="1" customWidth="1"/>
    <col min="18" max="18" width="12.7265625" style="11" bestFit="1" customWidth="1"/>
    <col min="19" max="19" width="10" style="11" bestFit="1" customWidth="1"/>
    <col min="20" max="20" width="12.453125" style="11" bestFit="1" customWidth="1"/>
    <col min="21" max="16384" width="10.90625" style="11"/>
  </cols>
  <sheetData>
    <row r="1" spans="1:20" x14ac:dyDescent="0.35">
      <c r="A1" s="11" t="s">
        <v>164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171</v>
      </c>
      <c r="M1" s="11" t="s">
        <v>172</v>
      </c>
      <c r="N1" s="11" t="s">
        <v>12</v>
      </c>
      <c r="O1" s="11" t="s">
        <v>108</v>
      </c>
      <c r="P1" s="11" t="s">
        <v>105</v>
      </c>
      <c r="Q1" s="11" t="s">
        <v>13</v>
      </c>
      <c r="R1" s="11" t="s">
        <v>104</v>
      </c>
      <c r="S1" s="11" t="s">
        <v>173</v>
      </c>
      <c r="T1" s="11" t="s">
        <v>102</v>
      </c>
    </row>
    <row r="2" spans="1:20" x14ac:dyDescent="0.35">
      <c r="A2" s="11" t="s">
        <v>14</v>
      </c>
      <c r="B2" s="11">
        <v>11</v>
      </c>
      <c r="C2" s="11">
        <v>121</v>
      </c>
      <c r="D2" s="11">
        <v>1155</v>
      </c>
      <c r="E2" s="11">
        <v>1749</v>
      </c>
      <c r="F2" s="11">
        <v>99</v>
      </c>
      <c r="G2" s="11">
        <v>181.5</v>
      </c>
      <c r="H2" s="11">
        <v>11.55</v>
      </c>
      <c r="I2" s="11">
        <v>26.234999999999999</v>
      </c>
      <c r="J2" s="11">
        <v>4.95</v>
      </c>
      <c r="K2" s="11">
        <v>1.5</v>
      </c>
      <c r="L2" s="11">
        <v>44.234999999999999</v>
      </c>
      <c r="M2" s="11">
        <v>8.5555555555555554</v>
      </c>
      <c r="N2" s="11">
        <v>470.55555555555554</v>
      </c>
      <c r="O2" s="11">
        <v>514.79055555555556</v>
      </c>
      <c r="P2" s="11">
        <v>90437</v>
      </c>
      <c r="Q2" s="11">
        <v>0</v>
      </c>
      <c r="R2" s="11">
        <v>49784</v>
      </c>
      <c r="S2" s="11">
        <v>7339</v>
      </c>
      <c r="T2" s="11">
        <v>148256.29055555555</v>
      </c>
    </row>
    <row r="3" spans="1:20" x14ac:dyDescent="0.35">
      <c r="A3" s="11" t="s">
        <v>15</v>
      </c>
      <c r="B3" s="11">
        <v>19</v>
      </c>
      <c r="C3" s="11">
        <v>190</v>
      </c>
      <c r="D3" s="11">
        <v>2812</v>
      </c>
      <c r="E3" s="11">
        <v>2489</v>
      </c>
      <c r="F3" s="11">
        <v>114</v>
      </c>
      <c r="G3" s="11">
        <v>285</v>
      </c>
      <c r="H3" s="11">
        <v>28.12</v>
      </c>
      <c r="I3" s="11">
        <v>37.335000000000001</v>
      </c>
      <c r="J3" s="11">
        <v>5.7</v>
      </c>
      <c r="K3" s="11">
        <v>2</v>
      </c>
      <c r="L3" s="11">
        <v>73.155000000000001</v>
      </c>
      <c r="M3" s="11">
        <v>12.85024154589372</v>
      </c>
      <c r="N3" s="11">
        <v>706.76328502415458</v>
      </c>
      <c r="O3" s="11">
        <v>779.91828502415456</v>
      </c>
      <c r="P3" s="11">
        <v>85353</v>
      </c>
      <c r="Q3" s="11">
        <v>0</v>
      </c>
      <c r="R3" s="11">
        <v>50460</v>
      </c>
      <c r="S3" s="11">
        <v>10559</v>
      </c>
      <c r="T3" s="11">
        <v>147436.91828502415</v>
      </c>
    </row>
    <row r="4" spans="1:20" x14ac:dyDescent="0.35">
      <c r="A4" s="11" t="s">
        <v>16</v>
      </c>
      <c r="B4" s="11">
        <v>12</v>
      </c>
      <c r="C4" s="11">
        <v>132</v>
      </c>
      <c r="D4" s="11">
        <v>1872</v>
      </c>
      <c r="E4" s="11">
        <v>1392</v>
      </c>
      <c r="F4" s="11">
        <v>120</v>
      </c>
      <c r="G4" s="11">
        <v>198</v>
      </c>
      <c r="H4" s="11">
        <v>18.72</v>
      </c>
      <c r="I4" s="11">
        <v>20.88</v>
      </c>
      <c r="J4" s="11">
        <v>6</v>
      </c>
      <c r="K4" s="11">
        <v>2.5</v>
      </c>
      <c r="L4" s="11">
        <v>48.099999999999994</v>
      </c>
      <c r="M4" s="11">
        <v>10.838709677419354</v>
      </c>
      <c r="N4" s="11">
        <v>596.12903225806451</v>
      </c>
      <c r="O4" s="11">
        <v>644.22903225806454</v>
      </c>
      <c r="P4" s="11">
        <v>92938</v>
      </c>
      <c r="Q4" s="11">
        <v>0</v>
      </c>
      <c r="R4" s="11">
        <v>48121</v>
      </c>
      <c r="S4" s="11">
        <v>9974</v>
      </c>
      <c r="T4" s="11">
        <v>151875.22903225807</v>
      </c>
    </row>
    <row r="5" spans="1:20" x14ac:dyDescent="0.35">
      <c r="A5" s="11" t="s">
        <v>17</v>
      </c>
      <c r="B5" s="11">
        <v>10</v>
      </c>
      <c r="C5" s="11">
        <v>110</v>
      </c>
      <c r="D5" s="11">
        <v>1760</v>
      </c>
      <c r="E5" s="11">
        <v>1540</v>
      </c>
      <c r="F5" s="11">
        <v>80</v>
      </c>
      <c r="G5" s="11">
        <v>165</v>
      </c>
      <c r="H5" s="11">
        <v>17.600000000000001</v>
      </c>
      <c r="I5" s="11">
        <v>23.099999999999998</v>
      </c>
      <c r="J5" s="11">
        <v>4</v>
      </c>
      <c r="K5" s="11">
        <v>2</v>
      </c>
      <c r="L5" s="11">
        <v>46.7</v>
      </c>
      <c r="M5" s="11">
        <v>6.0869565217391308</v>
      </c>
      <c r="N5" s="11">
        <v>334.78260869565219</v>
      </c>
      <c r="O5" s="11">
        <v>381.48260869565217</v>
      </c>
      <c r="P5" s="11">
        <v>89674</v>
      </c>
      <c r="Q5" s="11">
        <v>0</v>
      </c>
      <c r="R5" s="11">
        <v>51627</v>
      </c>
      <c r="S5" s="11">
        <v>14585</v>
      </c>
      <c r="T5" s="11">
        <v>156432.48260869563</v>
      </c>
    </row>
    <row r="6" spans="1:20" x14ac:dyDescent="0.35">
      <c r="A6" s="11" t="s">
        <v>18</v>
      </c>
      <c r="B6" s="11">
        <v>12</v>
      </c>
      <c r="C6" s="11">
        <v>132</v>
      </c>
      <c r="D6" s="11">
        <v>1272</v>
      </c>
      <c r="E6" s="11">
        <v>1716</v>
      </c>
      <c r="F6" s="11">
        <v>72</v>
      </c>
      <c r="G6" s="11">
        <v>198</v>
      </c>
      <c r="H6" s="11">
        <v>12.72</v>
      </c>
      <c r="I6" s="11">
        <v>25.74</v>
      </c>
      <c r="J6" s="11">
        <v>3.6</v>
      </c>
      <c r="K6" s="11">
        <v>2</v>
      </c>
      <c r="L6" s="11">
        <v>44.06</v>
      </c>
      <c r="M6" s="11">
        <v>8.8888888888888893</v>
      </c>
      <c r="N6" s="11">
        <v>488.88888888888891</v>
      </c>
      <c r="O6" s="11">
        <v>532.94888888888886</v>
      </c>
      <c r="P6" s="11">
        <v>94268</v>
      </c>
      <c r="Q6" s="11">
        <v>0</v>
      </c>
      <c r="R6" s="11">
        <v>50261</v>
      </c>
      <c r="S6" s="11">
        <v>5044</v>
      </c>
      <c r="T6" s="11">
        <v>150303.94888888887</v>
      </c>
    </row>
    <row r="7" spans="1:20" x14ac:dyDescent="0.35">
      <c r="A7" s="11" t="s">
        <v>19</v>
      </c>
      <c r="B7" s="11">
        <v>18</v>
      </c>
      <c r="C7" s="11">
        <v>180</v>
      </c>
      <c r="D7" s="11">
        <v>2682</v>
      </c>
      <c r="E7" s="11">
        <v>2052</v>
      </c>
      <c r="F7" s="11">
        <v>126</v>
      </c>
      <c r="G7" s="11">
        <v>270</v>
      </c>
      <c r="H7" s="11">
        <v>26.82</v>
      </c>
      <c r="I7" s="11">
        <v>30.779999999999998</v>
      </c>
      <c r="J7" s="11">
        <v>6.3000000000000007</v>
      </c>
      <c r="K7" s="11">
        <v>1.5</v>
      </c>
      <c r="L7" s="11">
        <v>65.399999999999991</v>
      </c>
      <c r="M7" s="11">
        <v>10.5</v>
      </c>
      <c r="N7" s="11">
        <v>577.5</v>
      </c>
      <c r="O7" s="11">
        <v>642.9</v>
      </c>
      <c r="P7" s="11">
        <v>86055</v>
      </c>
      <c r="Q7" s="11">
        <v>0</v>
      </c>
      <c r="R7" s="11">
        <v>48808</v>
      </c>
      <c r="S7" s="11">
        <v>10052</v>
      </c>
      <c r="T7" s="11">
        <v>145827.9</v>
      </c>
    </row>
    <row r="8" spans="1:20" x14ac:dyDescent="0.35">
      <c r="A8" s="11" t="s">
        <v>20</v>
      </c>
      <c r="B8" s="11">
        <v>10</v>
      </c>
      <c r="C8" s="11">
        <v>110</v>
      </c>
      <c r="D8" s="11">
        <v>1720</v>
      </c>
      <c r="E8" s="11">
        <v>1290</v>
      </c>
      <c r="F8" s="11">
        <v>120</v>
      </c>
      <c r="G8" s="11">
        <v>165</v>
      </c>
      <c r="H8" s="11">
        <v>17.2</v>
      </c>
      <c r="I8" s="11">
        <v>19.349999999999998</v>
      </c>
      <c r="J8" s="11">
        <v>6</v>
      </c>
      <c r="K8" s="11">
        <v>1.5</v>
      </c>
      <c r="L8" s="11">
        <v>44.05</v>
      </c>
      <c r="M8" s="11">
        <v>5.7377049180327866</v>
      </c>
      <c r="N8" s="11">
        <v>315.57377049180326</v>
      </c>
      <c r="O8" s="11">
        <v>359.62377049180327</v>
      </c>
      <c r="P8" s="11">
        <v>87366</v>
      </c>
      <c r="Q8" s="11">
        <v>0</v>
      </c>
      <c r="R8" s="11">
        <v>49928</v>
      </c>
      <c r="S8" s="11">
        <v>13632</v>
      </c>
      <c r="T8" s="11">
        <v>151450.6237704918</v>
      </c>
    </row>
    <row r="9" spans="1:20" x14ac:dyDescent="0.35">
      <c r="A9" s="11" t="s">
        <v>21</v>
      </c>
      <c r="B9" s="11">
        <v>18</v>
      </c>
      <c r="C9" s="11">
        <v>180</v>
      </c>
      <c r="D9" s="11">
        <v>2142</v>
      </c>
      <c r="E9" s="11">
        <v>2556</v>
      </c>
      <c r="F9" s="11">
        <v>180</v>
      </c>
      <c r="G9" s="11">
        <v>270</v>
      </c>
      <c r="H9" s="11">
        <v>21.42</v>
      </c>
      <c r="I9" s="11">
        <v>38.339999999999996</v>
      </c>
      <c r="J9" s="11">
        <v>9</v>
      </c>
      <c r="K9" s="11">
        <v>2</v>
      </c>
      <c r="L9" s="11">
        <v>70.759999999999991</v>
      </c>
      <c r="M9" s="11">
        <v>10.413223140495868</v>
      </c>
      <c r="N9" s="11">
        <v>572.72727272727275</v>
      </c>
      <c r="O9" s="11">
        <v>643.48727272727274</v>
      </c>
      <c r="P9" s="11">
        <v>94357</v>
      </c>
      <c r="Q9" s="11">
        <v>0</v>
      </c>
      <c r="R9" s="11">
        <v>50705</v>
      </c>
      <c r="S9" s="11">
        <v>9730</v>
      </c>
      <c r="T9" s="11">
        <v>155705.48727272727</v>
      </c>
    </row>
    <row r="10" spans="1:20" x14ac:dyDescent="0.35">
      <c r="A10" s="11" t="s">
        <v>22</v>
      </c>
      <c r="B10" s="11">
        <v>11</v>
      </c>
      <c r="C10" s="11">
        <v>110</v>
      </c>
      <c r="D10" s="11">
        <v>1298</v>
      </c>
      <c r="E10" s="11">
        <v>1716</v>
      </c>
      <c r="F10" s="11">
        <v>88</v>
      </c>
      <c r="G10" s="11">
        <v>165</v>
      </c>
      <c r="H10" s="11">
        <v>12.98</v>
      </c>
      <c r="I10" s="11">
        <v>25.74</v>
      </c>
      <c r="J10" s="11">
        <v>4.4000000000000004</v>
      </c>
      <c r="K10" s="11">
        <v>1.5</v>
      </c>
      <c r="L10" s="11">
        <v>44.62</v>
      </c>
      <c r="M10" s="11">
        <v>7.0319634703196341</v>
      </c>
      <c r="N10" s="11">
        <v>386.75799086757985</v>
      </c>
      <c r="O10" s="11">
        <v>431.37799086757985</v>
      </c>
      <c r="P10" s="11">
        <v>89632</v>
      </c>
      <c r="Q10" s="11">
        <v>0</v>
      </c>
      <c r="R10" s="11">
        <v>48669</v>
      </c>
      <c r="S10" s="11">
        <v>6842</v>
      </c>
      <c r="T10" s="11">
        <v>145739.37799086759</v>
      </c>
    </row>
    <row r="11" spans="1:20" x14ac:dyDescent="0.35">
      <c r="A11" s="11" t="s">
        <v>23</v>
      </c>
      <c r="B11" s="11">
        <v>15</v>
      </c>
      <c r="C11" s="11">
        <v>165</v>
      </c>
      <c r="D11" s="11">
        <v>2295</v>
      </c>
      <c r="E11" s="11">
        <v>1635</v>
      </c>
      <c r="F11" s="11">
        <v>150</v>
      </c>
      <c r="G11" s="11">
        <v>247.5</v>
      </c>
      <c r="H11" s="11">
        <v>22.95</v>
      </c>
      <c r="I11" s="11">
        <v>24.524999999999999</v>
      </c>
      <c r="J11" s="11">
        <v>7.5</v>
      </c>
      <c r="K11" s="11">
        <v>1.5</v>
      </c>
      <c r="L11" s="11">
        <v>56.474999999999994</v>
      </c>
      <c r="M11" s="11">
        <v>8.4</v>
      </c>
      <c r="N11" s="11">
        <v>462</v>
      </c>
      <c r="O11" s="11">
        <v>518.47500000000002</v>
      </c>
      <c r="P11" s="11">
        <v>85507</v>
      </c>
      <c r="Q11" s="11">
        <v>0</v>
      </c>
      <c r="R11" s="11">
        <v>51166</v>
      </c>
      <c r="S11" s="11">
        <v>6940</v>
      </c>
      <c r="T11" s="11">
        <v>144378.97500000001</v>
      </c>
    </row>
    <row r="12" spans="1:20" x14ac:dyDescent="0.35">
      <c r="A12" s="11" t="s">
        <v>24</v>
      </c>
      <c r="B12" s="11">
        <v>13</v>
      </c>
      <c r="C12" s="11">
        <v>143</v>
      </c>
      <c r="D12" s="11">
        <v>1339</v>
      </c>
      <c r="E12" s="11">
        <v>1300</v>
      </c>
      <c r="F12" s="11">
        <v>117</v>
      </c>
      <c r="G12" s="11">
        <v>214.5</v>
      </c>
      <c r="H12" s="11">
        <v>13.39</v>
      </c>
      <c r="I12" s="11">
        <v>19.5</v>
      </c>
      <c r="J12" s="11">
        <v>5.8500000000000005</v>
      </c>
      <c r="K12" s="11">
        <v>1.5</v>
      </c>
      <c r="L12" s="11">
        <v>40.24</v>
      </c>
      <c r="M12" s="11">
        <v>7.7777777777777777</v>
      </c>
      <c r="N12" s="11">
        <v>427.77777777777777</v>
      </c>
      <c r="O12" s="11">
        <v>468.01777777777778</v>
      </c>
      <c r="P12" s="11">
        <v>89854</v>
      </c>
      <c r="Q12" s="11">
        <v>0</v>
      </c>
      <c r="R12" s="11">
        <v>49794</v>
      </c>
      <c r="S12" s="11">
        <v>6360</v>
      </c>
      <c r="T12" s="11">
        <v>146690.51777777777</v>
      </c>
    </row>
    <row r="13" spans="1:20" x14ac:dyDescent="0.35">
      <c r="A13" s="11" t="s">
        <v>25</v>
      </c>
      <c r="B13" s="11">
        <v>18</v>
      </c>
      <c r="C13" s="11">
        <v>216</v>
      </c>
      <c r="D13" s="11">
        <v>1836</v>
      </c>
      <c r="E13" s="11">
        <v>2520</v>
      </c>
      <c r="F13" s="11">
        <v>180</v>
      </c>
      <c r="G13" s="11">
        <v>324</v>
      </c>
      <c r="H13" s="11">
        <v>18.36</v>
      </c>
      <c r="I13" s="11">
        <v>37.799999999999997</v>
      </c>
      <c r="J13" s="11">
        <v>9</v>
      </c>
      <c r="K13" s="11">
        <v>2.5</v>
      </c>
      <c r="L13" s="11">
        <v>67.66</v>
      </c>
      <c r="M13" s="11">
        <v>14.566473988439308</v>
      </c>
      <c r="N13" s="11">
        <v>801.15606936416191</v>
      </c>
      <c r="O13" s="11">
        <v>868.81606936416188</v>
      </c>
      <c r="P13" s="11">
        <v>88884</v>
      </c>
      <c r="Q13" s="11">
        <v>0</v>
      </c>
      <c r="R13" s="11">
        <v>49801</v>
      </c>
      <c r="S13" s="11">
        <v>6279</v>
      </c>
      <c r="T13" s="11">
        <v>146156.81606936414</v>
      </c>
    </row>
    <row r="14" spans="1:20" x14ac:dyDescent="0.35">
      <c r="A14" s="11" t="s">
        <v>26</v>
      </c>
      <c r="B14" s="11">
        <v>11</v>
      </c>
      <c r="C14" s="11">
        <v>110</v>
      </c>
      <c r="D14" s="11">
        <v>1639</v>
      </c>
      <c r="E14" s="11">
        <v>1375</v>
      </c>
      <c r="F14" s="11">
        <v>88</v>
      </c>
      <c r="G14" s="11">
        <v>165</v>
      </c>
      <c r="H14" s="11">
        <v>16.39</v>
      </c>
      <c r="I14" s="11">
        <v>20.625</v>
      </c>
      <c r="J14" s="11">
        <v>4.4000000000000004</v>
      </c>
      <c r="K14" s="11">
        <v>1.5</v>
      </c>
      <c r="L14" s="11">
        <v>42.914999999999999</v>
      </c>
      <c r="M14" s="11">
        <v>8.9534883720930232</v>
      </c>
      <c r="N14" s="11">
        <v>492.44186046511629</v>
      </c>
      <c r="O14" s="11">
        <v>535.35686046511626</v>
      </c>
      <c r="P14" s="11">
        <v>85938</v>
      </c>
      <c r="Q14" s="11">
        <v>0</v>
      </c>
      <c r="R14" s="11">
        <v>49058</v>
      </c>
      <c r="S14" s="11">
        <v>6164</v>
      </c>
      <c r="T14" s="11">
        <v>141860.35686046514</v>
      </c>
    </row>
    <row r="15" spans="1:20" x14ac:dyDescent="0.35">
      <c r="A15" s="11" t="s">
        <v>27</v>
      </c>
      <c r="B15" s="11">
        <v>16</v>
      </c>
      <c r="C15" s="11">
        <v>160</v>
      </c>
      <c r="D15" s="11">
        <v>1728</v>
      </c>
      <c r="E15" s="11">
        <v>2448</v>
      </c>
      <c r="F15" s="11">
        <v>128</v>
      </c>
      <c r="G15" s="11">
        <v>240</v>
      </c>
      <c r="H15" s="11">
        <v>17.28</v>
      </c>
      <c r="I15" s="11">
        <v>36.72</v>
      </c>
      <c r="J15" s="11">
        <v>6.4</v>
      </c>
      <c r="K15" s="11">
        <v>1</v>
      </c>
      <c r="L15" s="11">
        <v>61.4</v>
      </c>
      <c r="M15" s="11">
        <v>14.834437086092715</v>
      </c>
      <c r="N15" s="11">
        <v>815.89403973509934</v>
      </c>
      <c r="O15" s="11">
        <v>877.29403973509932</v>
      </c>
      <c r="P15" s="11">
        <v>91659</v>
      </c>
      <c r="Q15" s="11">
        <v>0</v>
      </c>
      <c r="R15" s="11">
        <v>51679</v>
      </c>
      <c r="S15" s="11">
        <v>9887</v>
      </c>
      <c r="T15" s="11">
        <v>154342.2940397351</v>
      </c>
    </row>
    <row r="16" spans="1:20" x14ac:dyDescent="0.35">
      <c r="A16" s="11" t="s">
        <v>28</v>
      </c>
      <c r="B16" s="11">
        <v>10</v>
      </c>
      <c r="C16" s="11">
        <v>110</v>
      </c>
      <c r="D16" s="11">
        <v>1220</v>
      </c>
      <c r="E16" s="11">
        <v>1380</v>
      </c>
      <c r="F16" s="11">
        <v>120</v>
      </c>
      <c r="G16" s="11">
        <v>165</v>
      </c>
      <c r="H16" s="11">
        <v>12.200000000000001</v>
      </c>
      <c r="I16" s="11">
        <v>20.7</v>
      </c>
      <c r="J16" s="11">
        <v>6</v>
      </c>
      <c r="K16" s="11">
        <v>1.5</v>
      </c>
      <c r="L16" s="11">
        <v>40.4</v>
      </c>
      <c r="M16" s="11">
        <v>6.4220183486238538</v>
      </c>
      <c r="N16" s="11">
        <v>353.21100917431198</v>
      </c>
      <c r="O16" s="11">
        <v>393.61100917431196</v>
      </c>
      <c r="P16" s="11">
        <v>90378</v>
      </c>
      <c r="Q16" s="11">
        <v>0</v>
      </c>
      <c r="R16" s="11">
        <v>50914</v>
      </c>
      <c r="S16" s="11">
        <v>7181</v>
      </c>
      <c r="T16" s="11">
        <v>149031.61100917432</v>
      </c>
    </row>
    <row r="17" spans="1:20" x14ac:dyDescent="0.35">
      <c r="A17" s="11" t="s">
        <v>29</v>
      </c>
      <c r="B17" s="11">
        <v>19</v>
      </c>
      <c r="C17" s="11">
        <v>209</v>
      </c>
      <c r="D17" s="11">
        <v>2090</v>
      </c>
      <c r="E17" s="11">
        <v>2508</v>
      </c>
      <c r="F17" s="11">
        <v>171</v>
      </c>
      <c r="G17" s="11">
        <v>313.5</v>
      </c>
      <c r="H17" s="11">
        <v>20.900000000000002</v>
      </c>
      <c r="I17" s="11">
        <v>37.619999999999997</v>
      </c>
      <c r="J17" s="11">
        <v>8.5500000000000007</v>
      </c>
      <c r="K17" s="11">
        <v>2.5</v>
      </c>
      <c r="L17" s="11">
        <v>69.569999999999993</v>
      </c>
      <c r="M17" s="11">
        <v>17.385620915032678</v>
      </c>
      <c r="N17" s="11">
        <v>956.20915032679727</v>
      </c>
      <c r="O17" s="11">
        <v>1025.7791503267972</v>
      </c>
      <c r="P17" s="11">
        <v>94795</v>
      </c>
      <c r="Q17" s="11">
        <v>0</v>
      </c>
      <c r="R17" s="11">
        <v>51165</v>
      </c>
      <c r="S17" s="11">
        <v>12864</v>
      </c>
      <c r="T17" s="11">
        <v>160163.27915032679</v>
      </c>
    </row>
    <row r="18" spans="1:20" x14ac:dyDescent="0.35">
      <c r="A18" s="11" t="s">
        <v>30</v>
      </c>
      <c r="B18" s="11">
        <v>16</v>
      </c>
      <c r="C18" s="11">
        <v>192</v>
      </c>
      <c r="D18" s="11">
        <v>2320</v>
      </c>
      <c r="E18" s="11">
        <v>2128</v>
      </c>
      <c r="F18" s="11">
        <v>128</v>
      </c>
      <c r="G18" s="11">
        <v>288</v>
      </c>
      <c r="H18" s="11">
        <v>23.2</v>
      </c>
      <c r="I18" s="11">
        <v>31.919999999999998</v>
      </c>
      <c r="J18" s="11">
        <v>6.4</v>
      </c>
      <c r="K18" s="11">
        <v>2.5</v>
      </c>
      <c r="L18" s="11">
        <v>64.02</v>
      </c>
      <c r="M18" s="11">
        <v>11.313131313131313</v>
      </c>
      <c r="N18" s="11">
        <v>622.22222222222217</v>
      </c>
      <c r="O18" s="11">
        <v>686.24222222222215</v>
      </c>
      <c r="P18" s="11">
        <v>93193</v>
      </c>
      <c r="Q18" s="11">
        <v>0</v>
      </c>
      <c r="R18" s="11">
        <v>51745</v>
      </c>
      <c r="S18" s="11">
        <v>13724</v>
      </c>
      <c r="T18" s="11">
        <v>159636.24222222221</v>
      </c>
    </row>
    <row r="19" spans="1:20" x14ac:dyDescent="0.35">
      <c r="A19" s="11" t="s">
        <v>31</v>
      </c>
      <c r="B19" s="11">
        <v>14</v>
      </c>
      <c r="C19" s="11">
        <v>140</v>
      </c>
      <c r="D19" s="11">
        <v>2002</v>
      </c>
      <c r="E19" s="11">
        <v>1554</v>
      </c>
      <c r="F19" s="11">
        <v>126</v>
      </c>
      <c r="G19" s="11">
        <v>210</v>
      </c>
      <c r="H19" s="11">
        <v>20.02</v>
      </c>
      <c r="I19" s="11">
        <v>23.31</v>
      </c>
      <c r="J19" s="11">
        <v>6.3000000000000007</v>
      </c>
      <c r="K19" s="11">
        <v>1</v>
      </c>
      <c r="L19" s="11">
        <v>50.629999999999995</v>
      </c>
      <c r="M19" s="11">
        <v>7.9352226720647776</v>
      </c>
      <c r="N19" s="11">
        <v>436.43724696356276</v>
      </c>
      <c r="O19" s="11">
        <v>487.06724696356275</v>
      </c>
      <c r="P19" s="11">
        <v>86883</v>
      </c>
      <c r="Q19" s="11">
        <v>0</v>
      </c>
      <c r="R19" s="11">
        <v>50975</v>
      </c>
      <c r="S19" s="11">
        <v>13815</v>
      </c>
      <c r="T19" s="11">
        <v>152370.06724696356</v>
      </c>
    </row>
    <row r="20" spans="1:20" x14ac:dyDescent="0.35">
      <c r="A20" s="11" t="s">
        <v>32</v>
      </c>
      <c r="B20" s="11">
        <v>15</v>
      </c>
      <c r="C20" s="11">
        <v>165</v>
      </c>
      <c r="D20" s="11">
        <v>2175</v>
      </c>
      <c r="E20" s="11">
        <v>2220</v>
      </c>
      <c r="F20" s="11">
        <v>105</v>
      </c>
      <c r="G20" s="11">
        <v>247.5</v>
      </c>
      <c r="H20" s="11">
        <v>21.75</v>
      </c>
      <c r="I20" s="11">
        <v>33.299999999999997</v>
      </c>
      <c r="J20" s="11">
        <v>5.25</v>
      </c>
      <c r="K20" s="11">
        <v>2</v>
      </c>
      <c r="L20" s="11">
        <v>62.3</v>
      </c>
      <c r="M20" s="11">
        <v>13.90728476821192</v>
      </c>
      <c r="N20" s="11">
        <v>764.9006622516556</v>
      </c>
      <c r="O20" s="11">
        <v>827.20066225165556</v>
      </c>
      <c r="P20" s="11">
        <v>91909</v>
      </c>
      <c r="Q20" s="11">
        <v>0</v>
      </c>
      <c r="R20" s="11">
        <v>51948</v>
      </c>
      <c r="S20" s="11">
        <v>14645</v>
      </c>
      <c r="T20" s="11">
        <v>159576.70066225165</v>
      </c>
    </row>
    <row r="21" spans="1:20" x14ac:dyDescent="0.35">
      <c r="A21" s="11" t="s">
        <v>33</v>
      </c>
      <c r="B21" s="11">
        <v>10</v>
      </c>
      <c r="C21" s="11">
        <v>110</v>
      </c>
      <c r="D21" s="11">
        <v>1830</v>
      </c>
      <c r="E21" s="11">
        <v>1690</v>
      </c>
      <c r="F21" s="11">
        <v>100</v>
      </c>
      <c r="G21" s="11">
        <v>165</v>
      </c>
      <c r="H21" s="11">
        <v>18.3</v>
      </c>
      <c r="I21" s="11">
        <v>25.349999999999998</v>
      </c>
      <c r="J21" s="11">
        <v>5</v>
      </c>
      <c r="K21" s="11">
        <v>2</v>
      </c>
      <c r="L21" s="11">
        <v>50.65</v>
      </c>
      <c r="M21" s="11">
        <v>5.7851239669421481</v>
      </c>
      <c r="N21" s="11">
        <v>318.18181818181813</v>
      </c>
      <c r="O21" s="11">
        <v>368.83181818181811</v>
      </c>
      <c r="P21" s="11">
        <v>86708</v>
      </c>
      <c r="Q21" s="11">
        <v>0</v>
      </c>
      <c r="R21" s="11">
        <v>49784</v>
      </c>
      <c r="S21" s="11">
        <v>5665</v>
      </c>
      <c r="T21" s="11">
        <v>142690.83181818182</v>
      </c>
    </row>
    <row r="22" spans="1:20" x14ac:dyDescent="0.35">
      <c r="A22" s="11" t="s">
        <v>34</v>
      </c>
      <c r="B22" s="11">
        <v>10</v>
      </c>
      <c r="C22" s="11">
        <v>120</v>
      </c>
      <c r="D22" s="11">
        <v>1540</v>
      </c>
      <c r="E22" s="11">
        <v>1540</v>
      </c>
      <c r="F22" s="11">
        <v>90</v>
      </c>
      <c r="G22" s="11">
        <v>180</v>
      </c>
      <c r="H22" s="11">
        <v>15.4</v>
      </c>
      <c r="I22" s="11">
        <v>23.099999999999998</v>
      </c>
      <c r="J22" s="11">
        <v>4.5</v>
      </c>
      <c r="K22" s="11">
        <v>1</v>
      </c>
      <c r="L22" s="11">
        <v>44</v>
      </c>
      <c r="M22" s="11">
        <v>7.8651685393258433</v>
      </c>
      <c r="N22" s="11">
        <v>432.58426966292137</v>
      </c>
      <c r="O22" s="11">
        <v>476.58426966292137</v>
      </c>
      <c r="P22" s="11">
        <v>94582</v>
      </c>
      <c r="Q22" s="11">
        <v>0</v>
      </c>
      <c r="R22" s="11">
        <v>48001</v>
      </c>
      <c r="S22" s="11">
        <v>8789</v>
      </c>
      <c r="T22" s="11">
        <v>152028.58426966291</v>
      </c>
    </row>
    <row r="23" spans="1:20" x14ac:dyDescent="0.35">
      <c r="A23" s="11" t="s">
        <v>35</v>
      </c>
      <c r="B23" s="11">
        <v>16</v>
      </c>
      <c r="C23" s="11">
        <v>192</v>
      </c>
      <c r="D23" s="11">
        <v>1648</v>
      </c>
      <c r="E23" s="11">
        <v>2208</v>
      </c>
      <c r="F23" s="11">
        <v>160</v>
      </c>
      <c r="G23" s="11">
        <v>288</v>
      </c>
      <c r="H23" s="11">
        <v>16.48</v>
      </c>
      <c r="I23" s="11">
        <v>33.119999999999997</v>
      </c>
      <c r="J23" s="11">
        <v>8</v>
      </c>
      <c r="K23" s="11">
        <v>2.5</v>
      </c>
      <c r="L23" s="11">
        <v>60.099999999999994</v>
      </c>
      <c r="M23" s="11">
        <v>11.313131313131313</v>
      </c>
      <c r="N23" s="11">
        <v>622.22222222222217</v>
      </c>
      <c r="O23" s="11">
        <v>682.32222222222219</v>
      </c>
      <c r="P23" s="11">
        <v>91658</v>
      </c>
      <c r="Q23" s="11">
        <v>0</v>
      </c>
      <c r="R23" s="11">
        <v>48329</v>
      </c>
      <c r="S23" s="11">
        <v>6950</v>
      </c>
      <c r="T23" s="11">
        <v>147907.32222222222</v>
      </c>
    </row>
    <row r="24" spans="1:20" x14ac:dyDescent="0.35">
      <c r="A24" s="11" t="s">
        <v>36</v>
      </c>
      <c r="B24" s="11">
        <v>18</v>
      </c>
      <c r="C24" s="11">
        <v>198</v>
      </c>
      <c r="D24" s="11">
        <v>2556</v>
      </c>
      <c r="E24" s="11">
        <v>2646</v>
      </c>
      <c r="F24" s="11">
        <v>126</v>
      </c>
      <c r="G24" s="11">
        <v>297</v>
      </c>
      <c r="H24" s="11">
        <v>25.560000000000002</v>
      </c>
      <c r="I24" s="11">
        <v>39.69</v>
      </c>
      <c r="J24" s="11">
        <v>6.3000000000000007</v>
      </c>
      <c r="K24" s="11">
        <v>2.5</v>
      </c>
      <c r="L24" s="11">
        <v>74.05</v>
      </c>
      <c r="M24" s="11">
        <v>10.37037037037037</v>
      </c>
      <c r="N24" s="11">
        <v>570.37037037037032</v>
      </c>
      <c r="O24" s="11">
        <v>644.42037037037028</v>
      </c>
      <c r="P24" s="11">
        <v>94444</v>
      </c>
      <c r="Q24" s="11">
        <v>0</v>
      </c>
      <c r="R24" s="11">
        <v>49273</v>
      </c>
      <c r="S24" s="11">
        <v>5894</v>
      </c>
      <c r="T24" s="11">
        <v>150552.42037037038</v>
      </c>
    </row>
    <row r="25" spans="1:20" x14ac:dyDescent="0.35">
      <c r="A25" s="11" t="s">
        <v>37</v>
      </c>
      <c r="B25" s="11">
        <v>19</v>
      </c>
      <c r="C25" s="11">
        <v>228</v>
      </c>
      <c r="D25" s="11">
        <v>2869</v>
      </c>
      <c r="E25" s="11">
        <v>2945</v>
      </c>
      <c r="F25" s="11">
        <v>133</v>
      </c>
      <c r="G25" s="11">
        <v>342</v>
      </c>
      <c r="H25" s="11">
        <v>28.69</v>
      </c>
      <c r="I25" s="11">
        <v>44.174999999999997</v>
      </c>
      <c r="J25" s="11">
        <v>6.65</v>
      </c>
      <c r="K25" s="11">
        <v>1.5</v>
      </c>
      <c r="L25" s="11">
        <v>81.015000000000001</v>
      </c>
      <c r="M25" s="11">
        <v>10.8130081300813</v>
      </c>
      <c r="N25" s="11">
        <v>594.71544715447158</v>
      </c>
      <c r="O25" s="11">
        <v>675.73044715447156</v>
      </c>
      <c r="P25" s="11">
        <v>92495</v>
      </c>
      <c r="Q25" s="11">
        <v>0</v>
      </c>
      <c r="R25" s="11">
        <v>49521</v>
      </c>
      <c r="S25" s="11">
        <v>5346</v>
      </c>
      <c r="T25" s="11">
        <v>148379.73044715449</v>
      </c>
    </row>
    <row r="26" spans="1:20" x14ac:dyDescent="0.35">
      <c r="A26" s="11" t="s">
        <v>38</v>
      </c>
      <c r="B26" s="11">
        <v>13</v>
      </c>
      <c r="C26" s="11">
        <v>143</v>
      </c>
      <c r="D26" s="11">
        <v>1924</v>
      </c>
      <c r="E26" s="11">
        <v>1365</v>
      </c>
      <c r="F26" s="11">
        <v>78</v>
      </c>
      <c r="G26" s="11">
        <v>214.5</v>
      </c>
      <c r="H26" s="11">
        <v>19.240000000000002</v>
      </c>
      <c r="I26" s="11">
        <v>20.474999999999998</v>
      </c>
      <c r="J26" s="11">
        <v>3.9000000000000004</v>
      </c>
      <c r="K26" s="11">
        <v>1.5</v>
      </c>
      <c r="L26" s="11">
        <v>45.115000000000002</v>
      </c>
      <c r="M26" s="11">
        <v>10.520231213872833</v>
      </c>
      <c r="N26" s="11">
        <v>578.61271676300578</v>
      </c>
      <c r="O26" s="11">
        <v>623.72771676300579</v>
      </c>
      <c r="P26" s="11">
        <v>89515</v>
      </c>
      <c r="Q26" s="11">
        <v>0</v>
      </c>
      <c r="R26" s="11">
        <v>48968</v>
      </c>
      <c r="S26" s="11">
        <v>14925</v>
      </c>
      <c r="T26" s="11">
        <v>154246.22771676301</v>
      </c>
    </row>
    <row r="27" spans="1:20" x14ac:dyDescent="0.35">
      <c r="A27" s="11" t="s">
        <v>39</v>
      </c>
      <c r="B27" s="11">
        <v>18</v>
      </c>
      <c r="C27" s="11">
        <v>198</v>
      </c>
      <c r="D27" s="11">
        <v>1872</v>
      </c>
      <c r="E27" s="11">
        <v>1926</v>
      </c>
      <c r="F27" s="11">
        <v>162</v>
      </c>
      <c r="G27" s="11">
        <v>297</v>
      </c>
      <c r="H27" s="11">
        <v>18.72</v>
      </c>
      <c r="I27" s="11">
        <v>28.89</v>
      </c>
      <c r="J27" s="11">
        <v>8.1</v>
      </c>
      <c r="K27" s="11">
        <v>1</v>
      </c>
      <c r="L27" s="11">
        <v>56.71</v>
      </c>
      <c r="M27" s="11">
        <v>15.180722891566266</v>
      </c>
      <c r="N27" s="11">
        <v>834.93975903614455</v>
      </c>
      <c r="O27" s="11">
        <v>891.64975903614459</v>
      </c>
      <c r="P27" s="11">
        <v>86189</v>
      </c>
      <c r="Q27" s="11">
        <v>0</v>
      </c>
      <c r="R27" s="11">
        <v>48931</v>
      </c>
      <c r="S27" s="11">
        <v>7649</v>
      </c>
      <c r="T27" s="11">
        <v>143957.64975903614</v>
      </c>
    </row>
    <row r="28" spans="1:20" x14ac:dyDescent="0.35">
      <c r="A28" s="11" t="s">
        <v>40</v>
      </c>
      <c r="B28" s="11">
        <v>17</v>
      </c>
      <c r="C28" s="11">
        <v>170</v>
      </c>
      <c r="D28" s="11">
        <v>2584</v>
      </c>
      <c r="E28" s="11">
        <v>2159</v>
      </c>
      <c r="F28" s="11">
        <v>153</v>
      </c>
      <c r="G28" s="11">
        <v>255</v>
      </c>
      <c r="H28" s="11">
        <v>25.84</v>
      </c>
      <c r="I28" s="11">
        <v>32.384999999999998</v>
      </c>
      <c r="J28" s="11">
        <v>7.65</v>
      </c>
      <c r="K28" s="11">
        <v>2.5</v>
      </c>
      <c r="L28" s="11">
        <v>68.375</v>
      </c>
      <c r="M28" s="11">
        <v>13.522727272727272</v>
      </c>
      <c r="N28" s="11">
        <v>743.74999999999989</v>
      </c>
      <c r="O28" s="11">
        <v>812.12499999999989</v>
      </c>
      <c r="P28" s="11">
        <v>92467</v>
      </c>
      <c r="Q28" s="11">
        <v>0</v>
      </c>
      <c r="R28" s="11">
        <v>50398</v>
      </c>
      <c r="S28" s="11">
        <v>10111</v>
      </c>
      <c r="T28" s="11">
        <v>154043.125</v>
      </c>
    </row>
    <row r="29" spans="1:20" x14ac:dyDescent="0.35">
      <c r="A29" s="11" t="s">
        <v>41</v>
      </c>
      <c r="B29" s="11">
        <v>16</v>
      </c>
      <c r="C29" s="11">
        <v>192</v>
      </c>
      <c r="D29" s="11">
        <v>1984</v>
      </c>
      <c r="E29" s="11">
        <v>1872</v>
      </c>
      <c r="F29" s="11">
        <v>112</v>
      </c>
      <c r="G29" s="11">
        <v>288</v>
      </c>
      <c r="H29" s="11">
        <v>19.84</v>
      </c>
      <c r="I29" s="11">
        <v>28.08</v>
      </c>
      <c r="J29" s="11">
        <v>5.6000000000000005</v>
      </c>
      <c r="K29" s="11">
        <v>1</v>
      </c>
      <c r="L29" s="11">
        <v>54.52</v>
      </c>
      <c r="M29" s="11">
        <v>10.51643192488263</v>
      </c>
      <c r="N29" s="11">
        <v>578.40375586854464</v>
      </c>
      <c r="O29" s="11">
        <v>632.92375586854462</v>
      </c>
      <c r="P29" s="11">
        <v>91028</v>
      </c>
      <c r="Q29" s="11">
        <v>0</v>
      </c>
      <c r="R29" s="11">
        <v>50759</v>
      </c>
      <c r="S29" s="11">
        <v>6313</v>
      </c>
      <c r="T29" s="11">
        <v>149020.92375586854</v>
      </c>
    </row>
    <row r="30" spans="1:20" x14ac:dyDescent="0.35">
      <c r="A30" s="11" t="s">
        <v>42</v>
      </c>
      <c r="B30" s="11">
        <v>14</v>
      </c>
      <c r="C30" s="11">
        <v>154</v>
      </c>
      <c r="D30" s="11">
        <v>1946</v>
      </c>
      <c r="E30" s="11">
        <v>1708</v>
      </c>
      <c r="F30" s="11">
        <v>70</v>
      </c>
      <c r="G30" s="11">
        <v>231</v>
      </c>
      <c r="H30" s="11">
        <v>19.46</v>
      </c>
      <c r="I30" s="11">
        <v>25.619999999999997</v>
      </c>
      <c r="J30" s="11">
        <v>3.5</v>
      </c>
      <c r="K30" s="11">
        <v>2</v>
      </c>
      <c r="L30" s="11">
        <v>50.58</v>
      </c>
      <c r="M30" s="11">
        <v>11.878787878787879</v>
      </c>
      <c r="N30" s="11">
        <v>653.33333333333337</v>
      </c>
      <c r="O30" s="11">
        <v>703.91333333333341</v>
      </c>
      <c r="P30" s="11">
        <v>85878</v>
      </c>
      <c r="Q30" s="11">
        <v>0</v>
      </c>
      <c r="R30" s="11">
        <v>50795</v>
      </c>
      <c r="S30" s="11">
        <v>13046</v>
      </c>
      <c r="T30" s="11">
        <v>150653.91333333333</v>
      </c>
    </row>
    <row r="31" spans="1:20" x14ac:dyDescent="0.35">
      <c r="A31" s="11" t="s">
        <v>43</v>
      </c>
      <c r="B31" s="11">
        <v>119</v>
      </c>
      <c r="C31" s="11">
        <v>701.8</v>
      </c>
      <c r="D31" s="11">
        <v>19763</v>
      </c>
      <c r="E31" s="11">
        <v>7037</v>
      </c>
      <c r="F31" s="11">
        <v>763.19999999999993</v>
      </c>
      <c r="G31" s="11">
        <v>1052.7</v>
      </c>
      <c r="H31" s="11">
        <v>197.63000000000008</v>
      </c>
      <c r="I31" s="11">
        <v>105.55499999999999</v>
      </c>
      <c r="J31" s="11">
        <v>38.160000000000018</v>
      </c>
      <c r="K31" s="11">
        <v>10.000000000000004</v>
      </c>
      <c r="L31" s="11">
        <v>351.34500000000008</v>
      </c>
      <c r="M31" s="11">
        <v>87.919055117247296</v>
      </c>
      <c r="N31" s="11">
        <v>4835.5480314486022</v>
      </c>
      <c r="O31" s="11">
        <v>5186.8930314486024</v>
      </c>
      <c r="P31" s="11">
        <v>67730</v>
      </c>
      <c r="Q31" s="11">
        <v>7645</v>
      </c>
      <c r="R31" s="11">
        <v>50000</v>
      </c>
      <c r="S31" s="11">
        <v>7012</v>
      </c>
      <c r="T31" s="11">
        <v>138626.59303144857</v>
      </c>
    </row>
    <row r="32" spans="1:20" x14ac:dyDescent="0.35">
      <c r="A32" s="11" t="s">
        <v>44</v>
      </c>
      <c r="B32" s="11">
        <v>122</v>
      </c>
      <c r="C32" s="11">
        <v>666.6</v>
      </c>
      <c r="D32" s="11">
        <v>18982</v>
      </c>
      <c r="E32" s="11">
        <v>7234</v>
      </c>
      <c r="F32" s="11">
        <v>658.8</v>
      </c>
      <c r="G32" s="11">
        <v>999.9</v>
      </c>
      <c r="H32" s="11">
        <v>189.82000000000002</v>
      </c>
      <c r="I32" s="11">
        <v>108.50999999999996</v>
      </c>
      <c r="J32" s="11">
        <v>32.940000000000005</v>
      </c>
      <c r="K32" s="11">
        <v>9.1400000000000023</v>
      </c>
      <c r="L32" s="11">
        <v>340.40999999999985</v>
      </c>
      <c r="M32" s="11">
        <v>74.891773867306767</v>
      </c>
      <c r="N32" s="11">
        <v>4119.0475627018723</v>
      </c>
      <c r="O32" s="11">
        <v>4459.4575627018721</v>
      </c>
      <c r="P32" s="11">
        <v>72374</v>
      </c>
      <c r="Q32" s="11">
        <v>9996</v>
      </c>
      <c r="R32" s="11">
        <v>50000</v>
      </c>
      <c r="S32" s="11">
        <v>9534</v>
      </c>
      <c r="T32" s="11">
        <v>147363.35756270192</v>
      </c>
    </row>
    <row r="33" spans="1:20" x14ac:dyDescent="0.35">
      <c r="A33" s="11" t="s">
        <v>45</v>
      </c>
      <c r="B33" s="11">
        <v>119</v>
      </c>
      <c r="C33" s="11">
        <v>626.80000000000018</v>
      </c>
      <c r="D33" s="11">
        <v>19159</v>
      </c>
      <c r="E33" s="11">
        <v>6698</v>
      </c>
      <c r="F33" s="11">
        <v>672.39999999999964</v>
      </c>
      <c r="G33" s="11">
        <v>940.19999999999982</v>
      </c>
      <c r="H33" s="11">
        <v>191.59</v>
      </c>
      <c r="I33" s="11">
        <v>100.47</v>
      </c>
      <c r="J33" s="11">
        <v>33.620000000000005</v>
      </c>
      <c r="K33" s="11">
        <v>10.64</v>
      </c>
      <c r="L33" s="11">
        <v>336.31999999999994</v>
      </c>
      <c r="M33" s="11">
        <v>98.432726208063229</v>
      </c>
      <c r="N33" s="11">
        <v>5413.7999414434771</v>
      </c>
      <c r="O33" s="11">
        <v>5750.1199414434759</v>
      </c>
      <c r="P33" s="11">
        <v>69781</v>
      </c>
      <c r="Q33" s="11">
        <v>9659</v>
      </c>
      <c r="R33" s="11">
        <v>50000</v>
      </c>
      <c r="S33" s="11">
        <v>9953</v>
      </c>
      <c r="T33" s="11">
        <v>146083.31994144345</v>
      </c>
    </row>
    <row r="34" spans="1:20" x14ac:dyDescent="0.35">
      <c r="A34" s="11" t="s">
        <v>46</v>
      </c>
      <c r="B34" s="11">
        <v>124</v>
      </c>
      <c r="C34" s="11">
        <v>670.8</v>
      </c>
      <c r="D34" s="11">
        <v>18224</v>
      </c>
      <c r="E34" s="11">
        <v>8384</v>
      </c>
      <c r="F34" s="11">
        <v>892.8</v>
      </c>
      <c r="G34" s="11">
        <v>1006.2</v>
      </c>
      <c r="H34" s="11">
        <v>182.24000000000007</v>
      </c>
      <c r="I34" s="11">
        <v>125.75999999999999</v>
      </c>
      <c r="J34" s="11">
        <v>44.64</v>
      </c>
      <c r="K34" s="11">
        <v>8.84</v>
      </c>
      <c r="L34" s="11">
        <v>361.48</v>
      </c>
      <c r="M34" s="11">
        <v>79.907312923117644</v>
      </c>
      <c r="N34" s="11">
        <v>4394.9022107714682</v>
      </c>
      <c r="O34" s="11">
        <v>4756.3822107714686</v>
      </c>
      <c r="P34" s="11">
        <v>71628</v>
      </c>
      <c r="Q34" s="11">
        <v>8164</v>
      </c>
      <c r="R34" s="11">
        <v>50000</v>
      </c>
      <c r="S34" s="11">
        <v>5166</v>
      </c>
      <c r="T34" s="11">
        <v>140720.58221077151</v>
      </c>
    </row>
    <row r="35" spans="1:20" x14ac:dyDescent="0.35">
      <c r="A35" s="11" t="s">
        <v>47</v>
      </c>
      <c r="B35" s="11">
        <v>127</v>
      </c>
      <c r="C35" s="11">
        <v>819.80000000000007</v>
      </c>
      <c r="D35" s="11">
        <v>18680</v>
      </c>
      <c r="E35" s="11">
        <v>8047</v>
      </c>
      <c r="F35" s="11">
        <v>823.4</v>
      </c>
      <c r="G35" s="11">
        <v>1229.7000000000003</v>
      </c>
      <c r="H35" s="11">
        <v>186.80000000000004</v>
      </c>
      <c r="I35" s="11">
        <v>120.70499999999998</v>
      </c>
      <c r="J35" s="11">
        <v>41.169999999999995</v>
      </c>
      <c r="K35" s="11">
        <v>7.6000000000000014</v>
      </c>
      <c r="L35" s="11">
        <v>356.27500000000003</v>
      </c>
      <c r="M35" s="11">
        <v>80.401453634245598</v>
      </c>
      <c r="N35" s="11">
        <v>4422.0799498835086</v>
      </c>
      <c r="O35" s="11">
        <v>4778.3549498835073</v>
      </c>
      <c r="P35" s="11">
        <v>71759</v>
      </c>
      <c r="Q35" s="11">
        <v>6298</v>
      </c>
      <c r="R35" s="11">
        <v>50000</v>
      </c>
      <c r="S35" s="11">
        <v>5951</v>
      </c>
      <c r="T35" s="11">
        <v>140016.05494988352</v>
      </c>
    </row>
    <row r="36" spans="1:20" x14ac:dyDescent="0.35">
      <c r="A36" s="11" t="s">
        <v>48</v>
      </c>
      <c r="B36" s="11">
        <v>126</v>
      </c>
      <c r="C36" s="11">
        <v>791.19999999999993</v>
      </c>
      <c r="D36" s="11">
        <v>20474</v>
      </c>
      <c r="E36" s="11">
        <v>8708</v>
      </c>
      <c r="F36" s="11">
        <v>737.00000000000011</v>
      </c>
      <c r="G36" s="11">
        <v>1186.7999999999997</v>
      </c>
      <c r="H36" s="11">
        <v>204.74000000000007</v>
      </c>
      <c r="I36" s="11">
        <v>130.61999999999998</v>
      </c>
      <c r="J36" s="11">
        <v>36.849999999999994</v>
      </c>
      <c r="K36" s="11">
        <v>7.9600000000000009</v>
      </c>
      <c r="L36" s="11">
        <v>380.17</v>
      </c>
      <c r="M36" s="11">
        <v>82.252273928213128</v>
      </c>
      <c r="N36" s="11">
        <v>4523.8750660517235</v>
      </c>
      <c r="O36" s="11">
        <v>4904.0450660517226</v>
      </c>
      <c r="P36" s="11">
        <v>70720</v>
      </c>
      <c r="Q36" s="11">
        <v>5446</v>
      </c>
      <c r="R36" s="11">
        <v>50000</v>
      </c>
      <c r="S36" s="11">
        <v>12148</v>
      </c>
      <c r="T36" s="11">
        <v>144404.84506605176</v>
      </c>
    </row>
    <row r="37" spans="1:20" x14ac:dyDescent="0.35">
      <c r="A37" s="11" t="s">
        <v>49</v>
      </c>
      <c r="B37" s="11">
        <v>144</v>
      </c>
      <c r="C37" s="11">
        <v>772.4</v>
      </c>
      <c r="D37" s="11">
        <v>21282</v>
      </c>
      <c r="E37" s="11">
        <v>8966</v>
      </c>
      <c r="F37" s="11">
        <v>806.8</v>
      </c>
      <c r="G37" s="11">
        <v>1158.5999999999999</v>
      </c>
      <c r="H37" s="11">
        <v>212.82000000000008</v>
      </c>
      <c r="I37" s="11">
        <v>134.49</v>
      </c>
      <c r="J37" s="11">
        <v>40.339999999999989</v>
      </c>
      <c r="K37" s="11">
        <v>9.08</v>
      </c>
      <c r="L37" s="11">
        <v>396.73</v>
      </c>
      <c r="M37" s="11">
        <v>107.48877230661499</v>
      </c>
      <c r="N37" s="11">
        <v>5911.8824768638242</v>
      </c>
      <c r="O37" s="11">
        <v>6308.6124768638247</v>
      </c>
      <c r="P37" s="11">
        <v>72607</v>
      </c>
      <c r="Q37" s="11">
        <v>9283</v>
      </c>
      <c r="R37" s="11">
        <v>50000</v>
      </c>
      <c r="S37" s="11">
        <v>7793</v>
      </c>
      <c r="T37" s="11">
        <v>147150.21247686382</v>
      </c>
    </row>
    <row r="38" spans="1:20" x14ac:dyDescent="0.35">
      <c r="A38" s="11" t="s">
        <v>50</v>
      </c>
      <c r="B38" s="11">
        <v>166</v>
      </c>
      <c r="C38" s="11">
        <v>985.40000000000032</v>
      </c>
      <c r="D38" s="11">
        <v>25288</v>
      </c>
      <c r="E38" s="11">
        <v>10284</v>
      </c>
      <c r="F38" s="11">
        <v>1152.5999999999999</v>
      </c>
      <c r="G38" s="11">
        <v>1478.0999999999997</v>
      </c>
      <c r="H38" s="11">
        <v>252.88000000000008</v>
      </c>
      <c r="I38" s="11">
        <v>154.26000000000005</v>
      </c>
      <c r="J38" s="11">
        <v>57.629999999999988</v>
      </c>
      <c r="K38" s="11">
        <v>10.4</v>
      </c>
      <c r="L38" s="11">
        <v>475.17</v>
      </c>
      <c r="M38" s="11">
        <v>140.67720087593383</v>
      </c>
      <c r="N38" s="11">
        <v>7737.2460481763574</v>
      </c>
      <c r="O38" s="11">
        <v>8212.4160481763574</v>
      </c>
      <c r="P38" s="11">
        <v>69183</v>
      </c>
      <c r="Q38" s="11">
        <v>8033</v>
      </c>
      <c r="R38" s="11">
        <v>50000</v>
      </c>
      <c r="S38" s="11">
        <v>5519</v>
      </c>
      <c r="T38" s="11">
        <v>142425.51604817633</v>
      </c>
    </row>
    <row r="39" spans="1:20" x14ac:dyDescent="0.35">
      <c r="A39" s="11" t="s">
        <v>51</v>
      </c>
      <c r="B39" s="11">
        <v>165</v>
      </c>
      <c r="C39" s="11">
        <v>897.4</v>
      </c>
      <c r="D39" s="11">
        <v>24175</v>
      </c>
      <c r="E39" s="11">
        <v>10225</v>
      </c>
      <c r="F39" s="11">
        <v>1041.9999999999998</v>
      </c>
      <c r="G39" s="11">
        <v>1346.1000000000004</v>
      </c>
      <c r="H39" s="11">
        <v>241.75000000000003</v>
      </c>
      <c r="I39" s="11">
        <v>153.37500000000003</v>
      </c>
      <c r="J39" s="11">
        <v>52.099999999999994</v>
      </c>
      <c r="K39" s="11">
        <v>14.120000000000003</v>
      </c>
      <c r="L39" s="11">
        <v>461.34499999999997</v>
      </c>
      <c r="M39" s="11">
        <v>110.20124933996988</v>
      </c>
      <c r="N39" s="11">
        <v>6061.0687136983443</v>
      </c>
      <c r="O39" s="11">
        <v>6522.4137136983472</v>
      </c>
      <c r="P39" s="11">
        <v>72717</v>
      </c>
      <c r="Q39" s="11">
        <v>7286</v>
      </c>
      <c r="R39" s="11">
        <v>50000</v>
      </c>
      <c r="S39" s="11">
        <v>11675</v>
      </c>
      <c r="T39" s="11">
        <v>149546.51371369834</v>
      </c>
    </row>
    <row r="40" spans="1:20" x14ac:dyDescent="0.35">
      <c r="A40" s="11" t="s">
        <v>52</v>
      </c>
      <c r="B40" s="11">
        <v>159</v>
      </c>
      <c r="C40" s="11">
        <v>915.99999999999977</v>
      </c>
      <c r="D40" s="11">
        <v>25115</v>
      </c>
      <c r="E40" s="11">
        <v>9451</v>
      </c>
      <c r="F40" s="11">
        <v>945.19999999999993</v>
      </c>
      <c r="G40" s="11">
        <v>1374</v>
      </c>
      <c r="H40" s="11">
        <v>251.15000000000003</v>
      </c>
      <c r="I40" s="11">
        <v>141.76500000000001</v>
      </c>
      <c r="J40" s="11">
        <v>47.26</v>
      </c>
      <c r="K40" s="11">
        <v>11.520000000000001</v>
      </c>
      <c r="L40" s="11">
        <v>451.69499999999999</v>
      </c>
      <c r="M40" s="11">
        <v>98.819690388551081</v>
      </c>
      <c r="N40" s="11">
        <v>5435.0829713703115</v>
      </c>
      <c r="O40" s="11">
        <v>5886.7779713703121</v>
      </c>
      <c r="P40" s="11">
        <v>73323</v>
      </c>
      <c r="Q40" s="11">
        <v>9966</v>
      </c>
      <c r="R40" s="11">
        <v>50000</v>
      </c>
      <c r="S40" s="11">
        <v>14383</v>
      </c>
      <c r="T40" s="11">
        <v>154932.77797137032</v>
      </c>
    </row>
    <row r="41" spans="1:20" x14ac:dyDescent="0.35">
      <c r="A41" s="11" t="s">
        <v>53</v>
      </c>
      <c r="B41" s="11">
        <v>164</v>
      </c>
      <c r="C41" s="11">
        <v>851.80000000000007</v>
      </c>
      <c r="D41" s="11">
        <v>25724</v>
      </c>
      <c r="E41" s="11">
        <v>9984</v>
      </c>
      <c r="F41" s="11">
        <v>1117.9999999999998</v>
      </c>
      <c r="G41" s="11">
        <v>1277.6999999999998</v>
      </c>
      <c r="H41" s="11">
        <v>257.24</v>
      </c>
      <c r="I41" s="11">
        <v>149.76000000000002</v>
      </c>
      <c r="J41" s="11">
        <v>55.899999999999977</v>
      </c>
      <c r="K41" s="11">
        <v>13.18</v>
      </c>
      <c r="L41" s="11">
        <v>476.08000000000004</v>
      </c>
      <c r="M41" s="11">
        <v>121.31978552759351</v>
      </c>
      <c r="N41" s="11">
        <v>6672.5882040176439</v>
      </c>
      <c r="O41" s="11">
        <v>7148.6682040176429</v>
      </c>
      <c r="P41" s="11">
        <v>72161</v>
      </c>
      <c r="Q41" s="11">
        <v>9583</v>
      </c>
      <c r="R41" s="11">
        <v>50000</v>
      </c>
      <c r="S41" s="11">
        <v>7546</v>
      </c>
      <c r="T41" s="11">
        <v>147716.36820401758</v>
      </c>
    </row>
    <row r="42" spans="1:20" x14ac:dyDescent="0.35">
      <c r="A42" s="11" t="s">
        <v>54</v>
      </c>
      <c r="B42" s="11">
        <v>162</v>
      </c>
      <c r="C42" s="11">
        <v>830.79999999999984</v>
      </c>
      <c r="D42" s="11">
        <v>24784</v>
      </c>
      <c r="E42" s="11">
        <v>10486</v>
      </c>
      <c r="F42" s="11">
        <v>1037.5999999999999</v>
      </c>
      <c r="G42" s="11">
        <v>1246.2</v>
      </c>
      <c r="H42" s="11">
        <v>247.83999999999992</v>
      </c>
      <c r="I42" s="11">
        <v>157.29000000000005</v>
      </c>
      <c r="J42" s="11">
        <v>51.879999999999995</v>
      </c>
      <c r="K42" s="11">
        <v>15.619999999999997</v>
      </c>
      <c r="L42" s="11">
        <v>472.63000000000005</v>
      </c>
      <c r="M42" s="11">
        <v>101.58945071250942</v>
      </c>
      <c r="N42" s="11">
        <v>5587.4197891880185</v>
      </c>
      <c r="O42" s="11">
        <v>6060.0497891880177</v>
      </c>
      <c r="P42" s="11">
        <v>70503</v>
      </c>
      <c r="Q42" s="11">
        <v>8280</v>
      </c>
      <c r="R42" s="11">
        <v>50000</v>
      </c>
      <c r="S42" s="11">
        <v>12118</v>
      </c>
      <c r="T42" s="11">
        <v>148207.24978918803</v>
      </c>
    </row>
    <row r="43" spans="1:20" x14ac:dyDescent="0.35">
      <c r="A43" s="11" t="s">
        <v>55</v>
      </c>
      <c r="B43" s="11">
        <v>168</v>
      </c>
      <c r="C43" s="11">
        <v>912.60000000000025</v>
      </c>
      <c r="D43" s="11">
        <v>23830</v>
      </c>
      <c r="E43" s="11">
        <v>10928</v>
      </c>
      <c r="F43" s="11">
        <v>925.00000000000023</v>
      </c>
      <c r="G43" s="11">
        <v>1368.8999999999999</v>
      </c>
      <c r="H43" s="11">
        <v>238.3</v>
      </c>
      <c r="I43" s="11">
        <v>163.92000000000007</v>
      </c>
      <c r="J43" s="11">
        <v>46.249999999999993</v>
      </c>
      <c r="K43" s="11">
        <v>11.620000000000001</v>
      </c>
      <c r="L43" s="11">
        <v>460.09000000000009</v>
      </c>
      <c r="M43" s="11">
        <v>115.36671159483966</v>
      </c>
      <c r="N43" s="11">
        <v>6345.1691377161806</v>
      </c>
      <c r="O43" s="11">
        <v>6805.2591377161807</v>
      </c>
      <c r="P43" s="11">
        <v>70067</v>
      </c>
      <c r="Q43" s="11">
        <v>5246</v>
      </c>
      <c r="R43" s="11">
        <v>50000</v>
      </c>
      <c r="S43" s="11">
        <v>9269</v>
      </c>
      <c r="T43" s="11">
        <v>142756.15913771611</v>
      </c>
    </row>
    <row r="44" spans="1:20" x14ac:dyDescent="0.35">
      <c r="A44" s="11" t="s">
        <v>56</v>
      </c>
      <c r="B44" s="11">
        <v>162</v>
      </c>
      <c r="C44" s="11">
        <v>857.19999999999993</v>
      </c>
      <c r="D44" s="11">
        <v>25698</v>
      </c>
      <c r="E44" s="11">
        <v>9616</v>
      </c>
      <c r="F44" s="11">
        <v>1026.4000000000003</v>
      </c>
      <c r="G44" s="11">
        <v>1285.8</v>
      </c>
      <c r="H44" s="11">
        <v>256.9799999999999</v>
      </c>
      <c r="I44" s="11">
        <v>144.24</v>
      </c>
      <c r="J44" s="11">
        <v>51.32</v>
      </c>
      <c r="K44" s="11">
        <v>11.8</v>
      </c>
      <c r="L44" s="11">
        <v>464.34</v>
      </c>
      <c r="M44" s="11">
        <v>98.082278091838873</v>
      </c>
      <c r="N44" s="11">
        <v>5394.5252950511385</v>
      </c>
      <c r="O44" s="11">
        <v>5858.8652950511387</v>
      </c>
      <c r="P44" s="11">
        <v>68441</v>
      </c>
      <c r="Q44" s="11">
        <v>9902</v>
      </c>
      <c r="R44" s="11">
        <v>50000</v>
      </c>
      <c r="S44" s="11">
        <v>13078</v>
      </c>
      <c r="T44" s="11">
        <v>148565.66529505115</v>
      </c>
    </row>
    <row r="45" spans="1:20" x14ac:dyDescent="0.35">
      <c r="A45" s="11" t="s">
        <v>57</v>
      </c>
      <c r="B45" s="11">
        <v>164</v>
      </c>
      <c r="C45" s="11">
        <v>883.60000000000036</v>
      </c>
      <c r="D45" s="11">
        <v>25832</v>
      </c>
      <c r="E45" s="11">
        <v>9688</v>
      </c>
      <c r="F45" s="11">
        <v>903.00000000000011</v>
      </c>
      <c r="G45" s="11">
        <v>1325.3999999999999</v>
      </c>
      <c r="H45" s="11">
        <v>258.32</v>
      </c>
      <c r="I45" s="11">
        <v>145.32</v>
      </c>
      <c r="J45" s="11">
        <v>45.149999999999984</v>
      </c>
      <c r="K45" s="11">
        <v>14.32</v>
      </c>
      <c r="L45" s="11">
        <v>463.11000000000013</v>
      </c>
      <c r="M45" s="11">
        <v>137.47254214367516</v>
      </c>
      <c r="N45" s="11">
        <v>7560.9898179021338</v>
      </c>
      <c r="O45" s="11">
        <v>8024.0998179021353</v>
      </c>
      <c r="P45" s="11">
        <v>68502</v>
      </c>
      <c r="Q45" s="11">
        <v>8316</v>
      </c>
      <c r="R45" s="11">
        <v>50000</v>
      </c>
      <c r="S45" s="11">
        <v>12833</v>
      </c>
      <c r="T45" s="11">
        <v>149000.49981790208</v>
      </c>
    </row>
    <row r="46" spans="1:20" s="13" customFormat="1" x14ac:dyDescent="0.35">
      <c r="A46" s="13" t="s">
        <v>58</v>
      </c>
      <c r="B46" s="13">
        <v>187</v>
      </c>
      <c r="C46" s="13">
        <v>962.5999999999998</v>
      </c>
      <c r="D46" s="13">
        <v>25749</v>
      </c>
      <c r="E46" s="13">
        <v>11559</v>
      </c>
      <c r="F46" s="13">
        <v>1123.6000000000001</v>
      </c>
      <c r="G46" s="13">
        <v>1443.8999999999999</v>
      </c>
      <c r="H46" s="13">
        <v>257.48999999999995</v>
      </c>
      <c r="I46" s="13">
        <v>173.3850000000001</v>
      </c>
      <c r="J46" s="13">
        <v>56.179999999999993</v>
      </c>
      <c r="K46" s="13">
        <v>16.680000000000007</v>
      </c>
      <c r="L46" s="13">
        <v>503.73500000000013</v>
      </c>
      <c r="M46" s="13">
        <v>119.00004831939719</v>
      </c>
      <c r="N46" s="13">
        <v>6545.0026575668462</v>
      </c>
      <c r="O46" s="13">
        <v>7048.7376575668468</v>
      </c>
      <c r="P46" s="13">
        <v>69318</v>
      </c>
      <c r="Q46" s="13">
        <v>6826</v>
      </c>
      <c r="R46" s="13">
        <v>50000</v>
      </c>
      <c r="S46" s="13">
        <v>14725</v>
      </c>
      <c r="T46" s="13">
        <v>149361.63765756684</v>
      </c>
    </row>
    <row r="47" spans="1:20" x14ac:dyDescent="0.35">
      <c r="A47" s="11" t="s">
        <v>59</v>
      </c>
      <c r="B47" s="11">
        <v>185</v>
      </c>
      <c r="C47" s="11">
        <v>1050.5999999999999</v>
      </c>
      <c r="D47" s="11">
        <v>27911</v>
      </c>
      <c r="E47" s="11">
        <v>11632</v>
      </c>
      <c r="F47" s="11">
        <v>924.20000000000027</v>
      </c>
      <c r="G47" s="11">
        <v>1575.8999999999999</v>
      </c>
      <c r="H47" s="11">
        <v>279.11000000000013</v>
      </c>
      <c r="I47" s="11">
        <v>174.4800000000001</v>
      </c>
      <c r="J47" s="11">
        <v>46.21</v>
      </c>
      <c r="K47" s="11">
        <v>12.600000000000001</v>
      </c>
      <c r="L47" s="11">
        <v>512.4</v>
      </c>
      <c r="M47" s="11">
        <v>133.57091299733756</v>
      </c>
      <c r="N47" s="11">
        <v>7346.4002148535656</v>
      </c>
      <c r="O47" s="11">
        <v>10426.745534002503</v>
      </c>
      <c r="P47" s="11">
        <v>70196</v>
      </c>
      <c r="Q47" s="11">
        <v>6817</v>
      </c>
      <c r="R47" s="11">
        <v>50000</v>
      </c>
      <c r="S47" s="11">
        <v>13519</v>
      </c>
      <c r="T47" s="11">
        <v>152534.64553400248</v>
      </c>
    </row>
    <row r="48" spans="1:20" x14ac:dyDescent="0.35">
      <c r="A48" s="11" t="s">
        <v>60</v>
      </c>
      <c r="B48" s="11">
        <v>88</v>
      </c>
      <c r="C48" s="11">
        <v>523.80000000000007</v>
      </c>
      <c r="D48" s="11">
        <v>10600</v>
      </c>
      <c r="E48" s="11">
        <v>6006</v>
      </c>
      <c r="F48" s="11">
        <v>370.6</v>
      </c>
      <c r="G48" s="11">
        <v>785.7</v>
      </c>
      <c r="H48" s="11">
        <v>105.99999999999999</v>
      </c>
      <c r="I48" s="11">
        <v>90.089999999999989</v>
      </c>
      <c r="J48" s="11">
        <v>18.53</v>
      </c>
      <c r="K48" s="11">
        <v>9.8800000000000008</v>
      </c>
      <c r="L48" s="11">
        <v>224.5</v>
      </c>
      <c r="M48" s="11">
        <v>63.036421251297561</v>
      </c>
      <c r="N48" s="11">
        <v>3467.0031688213658</v>
      </c>
      <c r="O48" s="11">
        <v>3691.5031688213649</v>
      </c>
      <c r="P48" s="11">
        <v>73982</v>
      </c>
      <c r="Q48" s="11">
        <v>6976</v>
      </c>
      <c r="R48" s="11">
        <v>50000</v>
      </c>
      <c r="S48" s="11">
        <v>8146</v>
      </c>
      <c r="T48" s="11">
        <v>143581.20316882135</v>
      </c>
    </row>
    <row r="49" spans="1:20" x14ac:dyDescent="0.35">
      <c r="A49" s="11" t="s">
        <v>61</v>
      </c>
      <c r="B49" s="11">
        <v>85</v>
      </c>
      <c r="C49" s="11">
        <v>448.99999999999994</v>
      </c>
      <c r="D49" s="11">
        <v>9388</v>
      </c>
      <c r="E49" s="11">
        <v>5559</v>
      </c>
      <c r="F49" s="11">
        <v>363.19999999999993</v>
      </c>
      <c r="G49" s="11">
        <v>673.50000000000011</v>
      </c>
      <c r="H49" s="11">
        <v>93.880000000000024</v>
      </c>
      <c r="I49" s="11">
        <v>83.384999999999991</v>
      </c>
      <c r="J49" s="11">
        <v>18.159999999999997</v>
      </c>
      <c r="K49" s="11">
        <v>10.549999999999999</v>
      </c>
      <c r="L49" s="11">
        <v>205.97499999999999</v>
      </c>
      <c r="M49" s="11">
        <v>59.730223832881187</v>
      </c>
      <c r="N49" s="11">
        <v>3285.1623108084646</v>
      </c>
      <c r="O49" s="11">
        <v>3491.1373108084654</v>
      </c>
      <c r="P49" s="11">
        <v>71222</v>
      </c>
      <c r="Q49" s="11">
        <v>6004</v>
      </c>
      <c r="R49" s="11">
        <v>50000</v>
      </c>
      <c r="S49" s="11">
        <v>12455</v>
      </c>
      <c r="T49" s="11">
        <v>143845.6373108085</v>
      </c>
    </row>
    <row r="50" spans="1:20" x14ac:dyDescent="0.35">
      <c r="A50" s="11" t="s">
        <v>62</v>
      </c>
      <c r="B50" s="11">
        <v>106</v>
      </c>
      <c r="C50" s="11">
        <v>566.4</v>
      </c>
      <c r="D50" s="11">
        <v>11689</v>
      </c>
      <c r="E50" s="11">
        <v>7095</v>
      </c>
      <c r="F50" s="11">
        <v>422.4</v>
      </c>
      <c r="G50" s="11">
        <v>849.6</v>
      </c>
      <c r="H50" s="11">
        <v>116.88999999999999</v>
      </c>
      <c r="I50" s="11">
        <v>106.42499999999998</v>
      </c>
      <c r="J50" s="11">
        <v>21.119999999999997</v>
      </c>
      <c r="K50" s="11">
        <v>13.880000000000003</v>
      </c>
      <c r="L50" s="11">
        <v>258.31500000000005</v>
      </c>
      <c r="M50" s="11">
        <v>75.07171823255149</v>
      </c>
      <c r="N50" s="11">
        <v>4128.9445027903303</v>
      </c>
      <c r="O50" s="11">
        <v>4387.2595027903326</v>
      </c>
      <c r="P50" s="11">
        <v>65487</v>
      </c>
      <c r="Q50" s="11">
        <v>5638</v>
      </c>
      <c r="R50" s="11">
        <v>50000</v>
      </c>
      <c r="S50" s="11">
        <v>13861</v>
      </c>
      <c r="T50" s="11">
        <v>140222.85950279032</v>
      </c>
    </row>
    <row r="51" spans="1:20" x14ac:dyDescent="0.35">
      <c r="A51" s="11" t="s">
        <v>63</v>
      </c>
      <c r="B51" s="11">
        <v>111</v>
      </c>
      <c r="C51" s="11">
        <v>593.20000000000005</v>
      </c>
      <c r="D51" s="11">
        <v>13285</v>
      </c>
      <c r="E51" s="11">
        <v>8060</v>
      </c>
      <c r="F51" s="11">
        <v>505.79999999999995</v>
      </c>
      <c r="G51" s="11">
        <v>889.80000000000007</v>
      </c>
      <c r="H51" s="11">
        <v>132.85000000000002</v>
      </c>
      <c r="I51" s="11">
        <v>120.89999999999999</v>
      </c>
      <c r="J51" s="11">
        <v>25.289999999999996</v>
      </c>
      <c r="K51" s="11">
        <v>11.459999999999999</v>
      </c>
      <c r="L51" s="11">
        <v>290.50000000000006</v>
      </c>
      <c r="M51" s="11">
        <v>76.214944052047954</v>
      </c>
      <c r="N51" s="11">
        <v>4191.8219228626376</v>
      </c>
      <c r="O51" s="11">
        <v>4482.3219228626367</v>
      </c>
      <c r="P51" s="11">
        <v>73779</v>
      </c>
      <c r="Q51" s="11">
        <v>7511</v>
      </c>
      <c r="R51" s="11">
        <v>50000</v>
      </c>
      <c r="S51" s="11">
        <v>9129</v>
      </c>
      <c r="T51" s="11">
        <v>145791.12192286269</v>
      </c>
    </row>
    <row r="52" spans="1:20" x14ac:dyDescent="0.35">
      <c r="A52" s="11" t="s">
        <v>64</v>
      </c>
      <c r="B52" s="11">
        <v>107</v>
      </c>
      <c r="C52" s="11">
        <v>559.00000000000023</v>
      </c>
      <c r="D52" s="11">
        <v>11902</v>
      </c>
      <c r="E52" s="11">
        <v>6860</v>
      </c>
      <c r="F52" s="11">
        <v>465.20000000000005</v>
      </c>
      <c r="G52" s="11">
        <v>838.49999999999977</v>
      </c>
      <c r="H52" s="11">
        <v>119.02000000000002</v>
      </c>
      <c r="I52" s="11">
        <v>102.89999999999998</v>
      </c>
      <c r="J52" s="11">
        <v>23.260000000000005</v>
      </c>
      <c r="K52" s="11">
        <v>12.010000000000002</v>
      </c>
      <c r="L52" s="11">
        <v>257.19</v>
      </c>
      <c r="M52" s="11">
        <v>70.536422090362976</v>
      </c>
      <c r="N52" s="11">
        <v>3879.5032149699605</v>
      </c>
      <c r="O52" s="11">
        <v>4136.6932149699624</v>
      </c>
      <c r="P52" s="11">
        <v>68975</v>
      </c>
      <c r="Q52" s="11">
        <v>9865</v>
      </c>
      <c r="R52" s="11">
        <v>50000</v>
      </c>
      <c r="S52" s="11">
        <v>6949</v>
      </c>
      <c r="T52" s="11">
        <v>140764.19321497003</v>
      </c>
    </row>
    <row r="53" spans="1:20" x14ac:dyDescent="0.35">
      <c r="A53" s="11" t="s">
        <v>65</v>
      </c>
      <c r="B53" s="11">
        <v>205</v>
      </c>
      <c r="C53" s="11">
        <v>1755.6</v>
      </c>
      <c r="D53" s="11">
        <v>32672</v>
      </c>
      <c r="E53" s="11">
        <v>16165</v>
      </c>
      <c r="F53" s="11">
        <v>519.00000000000011</v>
      </c>
      <c r="G53" s="11">
        <v>2633.4000000000005</v>
      </c>
      <c r="H53" s="11">
        <v>326.71999999999997</v>
      </c>
      <c r="I53" s="11">
        <v>242.47500000000002</v>
      </c>
      <c r="J53" s="11">
        <v>25.950000000000003</v>
      </c>
      <c r="K53" s="11">
        <v>43.484444444444456</v>
      </c>
      <c r="L53" s="11">
        <v>638.62944444444418</v>
      </c>
      <c r="M53" s="11">
        <v>150.03586941558268</v>
      </c>
      <c r="N53" s="11">
        <v>8251.9728178570513</v>
      </c>
      <c r="O53" s="11">
        <v>8890.6022623014942</v>
      </c>
      <c r="P53" s="11">
        <v>74637</v>
      </c>
      <c r="Q53" s="11">
        <v>9362</v>
      </c>
      <c r="R53" s="11">
        <v>50000</v>
      </c>
      <c r="S53" s="11">
        <v>14687</v>
      </c>
      <c r="T53" s="11">
        <v>160210.00226230166</v>
      </c>
    </row>
    <row r="54" spans="1:20" x14ac:dyDescent="0.35">
      <c r="A54" s="11" t="s">
        <v>66</v>
      </c>
      <c r="B54" s="11">
        <v>209</v>
      </c>
      <c r="C54" s="11">
        <v>1553.5000000000007</v>
      </c>
      <c r="D54" s="11">
        <v>31538</v>
      </c>
      <c r="E54" s="11">
        <v>16699</v>
      </c>
      <c r="F54" s="11">
        <v>452.60000000000014</v>
      </c>
      <c r="G54" s="11">
        <v>2330.2500000000005</v>
      </c>
      <c r="H54" s="11">
        <v>315.38000000000005</v>
      </c>
      <c r="I54" s="11">
        <v>250.48500000000007</v>
      </c>
      <c r="J54" s="11">
        <v>22.629999999999995</v>
      </c>
      <c r="K54" s="11">
        <v>47.095555555555542</v>
      </c>
      <c r="L54" s="11">
        <v>635.59055555555562</v>
      </c>
      <c r="M54" s="11">
        <v>156.86033715806741</v>
      </c>
      <c r="N54" s="11">
        <v>8627.3185436937129</v>
      </c>
      <c r="O54" s="11">
        <v>9262.9090992492638</v>
      </c>
      <c r="P54" s="11">
        <v>67786</v>
      </c>
      <c r="Q54" s="11">
        <v>9298</v>
      </c>
      <c r="R54" s="11">
        <v>50000</v>
      </c>
      <c r="S54" s="11">
        <v>14739</v>
      </c>
      <c r="T54" s="11">
        <v>153416.15909924929</v>
      </c>
    </row>
    <row r="55" spans="1:20" x14ac:dyDescent="0.35">
      <c r="A55" s="11" t="s">
        <v>67</v>
      </c>
      <c r="B55" s="11">
        <v>212</v>
      </c>
      <c r="C55" s="11">
        <v>1651.4000000000003</v>
      </c>
      <c r="D55" s="11">
        <v>32360</v>
      </c>
      <c r="E55" s="11">
        <v>17021</v>
      </c>
      <c r="F55" s="11">
        <v>557.20000000000005</v>
      </c>
      <c r="G55" s="11">
        <v>2477.0999999999995</v>
      </c>
      <c r="H55" s="11">
        <v>323.5999999999998</v>
      </c>
      <c r="I55" s="11">
        <v>255.31500000000011</v>
      </c>
      <c r="J55" s="11">
        <v>27.860000000000007</v>
      </c>
      <c r="K55" s="11">
        <v>41.079999999999977</v>
      </c>
      <c r="L55" s="11">
        <v>647.85500000000025</v>
      </c>
      <c r="M55" s="11">
        <v>147.73256096217415</v>
      </c>
      <c r="N55" s="11">
        <v>8125.2908529195838</v>
      </c>
      <c r="O55" s="11">
        <v>8773.1458529195825</v>
      </c>
      <c r="P55" s="11">
        <v>66305</v>
      </c>
      <c r="Q55" s="11">
        <v>6961</v>
      </c>
      <c r="R55" s="11">
        <v>50000</v>
      </c>
      <c r="S55" s="11">
        <v>11915</v>
      </c>
      <c r="T55" s="11">
        <v>146431.24585291956</v>
      </c>
    </row>
    <row r="56" spans="1:20" x14ac:dyDescent="0.35">
      <c r="A56" s="11" t="s">
        <v>68</v>
      </c>
      <c r="B56" s="11">
        <v>218</v>
      </c>
      <c r="C56" s="11">
        <v>1714.0999999999995</v>
      </c>
      <c r="D56" s="11">
        <v>32638</v>
      </c>
      <c r="E56" s="11">
        <v>18067</v>
      </c>
      <c r="F56" s="11">
        <v>634.4000000000002</v>
      </c>
      <c r="G56" s="11">
        <v>2571.1499999999992</v>
      </c>
      <c r="H56" s="11">
        <v>326.37999999999994</v>
      </c>
      <c r="I56" s="11">
        <v>271.00500000000011</v>
      </c>
      <c r="J56" s="11">
        <v>31.720000000000006</v>
      </c>
      <c r="K56" s="11">
        <v>41.853333333333332</v>
      </c>
      <c r="L56" s="11">
        <v>670.95833333333326</v>
      </c>
      <c r="M56" s="11">
        <v>159.39060583649592</v>
      </c>
      <c r="N56" s="11">
        <v>8766.4833210072757</v>
      </c>
      <c r="O56" s="11">
        <v>9437.4416543406041</v>
      </c>
      <c r="P56" s="11">
        <v>66004</v>
      </c>
      <c r="Q56" s="11">
        <v>7487</v>
      </c>
      <c r="R56" s="11">
        <v>50000</v>
      </c>
      <c r="S56" s="11">
        <v>7731</v>
      </c>
      <c r="T56" s="11">
        <v>143230.59165434071</v>
      </c>
    </row>
    <row r="57" spans="1:20" x14ac:dyDescent="0.35">
      <c r="A57" s="11" t="s">
        <v>69</v>
      </c>
      <c r="B57" s="11">
        <v>212</v>
      </c>
      <c r="C57" s="11">
        <v>1607.1</v>
      </c>
      <c r="D57" s="11">
        <v>30631</v>
      </c>
      <c r="E57" s="11">
        <v>17049</v>
      </c>
      <c r="F57" s="11">
        <v>560.80000000000007</v>
      </c>
      <c r="G57" s="11">
        <v>2410.65</v>
      </c>
      <c r="H57" s="11">
        <v>306.31000000000006</v>
      </c>
      <c r="I57" s="11">
        <v>255.73500000000007</v>
      </c>
      <c r="J57" s="11">
        <v>28.039999999999992</v>
      </c>
      <c r="K57" s="11">
        <v>61.311111111111103</v>
      </c>
      <c r="L57" s="11">
        <v>651.39611111111117</v>
      </c>
      <c r="M57" s="11">
        <v>157.44724063846866</v>
      </c>
      <c r="N57" s="11">
        <v>8659.5982351157763</v>
      </c>
      <c r="O57" s="11">
        <v>9310.9943462268893</v>
      </c>
      <c r="P57" s="11">
        <v>66795</v>
      </c>
      <c r="Q57" s="11">
        <v>8879</v>
      </c>
      <c r="R57" s="11">
        <v>50000</v>
      </c>
      <c r="S57" s="11">
        <v>8482</v>
      </c>
      <c r="T57" s="11">
        <v>145877.64434622697</v>
      </c>
    </row>
    <row r="58" spans="1:20" x14ac:dyDescent="0.35">
      <c r="A58" s="11" t="s">
        <v>70</v>
      </c>
      <c r="B58" s="11">
        <v>217</v>
      </c>
      <c r="C58" s="11">
        <v>1867.5000000000005</v>
      </c>
      <c r="D58" s="11">
        <v>32454</v>
      </c>
      <c r="E58" s="11">
        <v>17755</v>
      </c>
      <c r="F58" s="11">
        <v>635.79999999999995</v>
      </c>
      <c r="G58" s="11">
        <v>2801.25</v>
      </c>
      <c r="H58" s="11">
        <v>324.53999999999996</v>
      </c>
      <c r="I58" s="11">
        <v>266.32500000000005</v>
      </c>
      <c r="J58" s="11">
        <v>31.79000000000001</v>
      </c>
      <c r="K58" s="11">
        <v>43.469999999999978</v>
      </c>
      <c r="L58" s="11">
        <v>666.12499999999989</v>
      </c>
      <c r="M58" s="11">
        <v>168.23225301004805</v>
      </c>
      <c r="N58" s="11">
        <v>9252.7739155526433</v>
      </c>
      <c r="O58" s="11">
        <v>9918.8989155526415</v>
      </c>
      <c r="P58" s="11">
        <v>71231</v>
      </c>
      <c r="Q58" s="11">
        <v>9955</v>
      </c>
      <c r="R58" s="11">
        <v>50000</v>
      </c>
      <c r="S58" s="11">
        <v>12196</v>
      </c>
      <c r="T58" s="11">
        <v>156102.14891555271</v>
      </c>
    </row>
    <row r="59" spans="1:20" x14ac:dyDescent="0.35">
      <c r="A59" s="11" t="s">
        <v>71</v>
      </c>
      <c r="B59" s="11">
        <v>212</v>
      </c>
      <c r="C59" s="11">
        <v>1777.8000000000002</v>
      </c>
      <c r="D59" s="11">
        <v>31031</v>
      </c>
      <c r="E59" s="11">
        <v>17615</v>
      </c>
      <c r="F59" s="11">
        <v>496.80000000000007</v>
      </c>
      <c r="G59" s="11">
        <v>2666.7000000000003</v>
      </c>
      <c r="H59" s="11">
        <v>310.31</v>
      </c>
      <c r="I59" s="11">
        <v>264.22500000000002</v>
      </c>
      <c r="J59" s="11">
        <v>24.840000000000003</v>
      </c>
      <c r="K59" s="11">
        <v>35.585555555555558</v>
      </c>
      <c r="L59" s="11">
        <v>634.96055555555552</v>
      </c>
      <c r="M59" s="11">
        <v>155.74225178219621</v>
      </c>
      <c r="N59" s="11">
        <v>8565.8238480207947</v>
      </c>
      <c r="O59" s="11">
        <v>9200.7844035763519</v>
      </c>
      <c r="P59" s="11">
        <v>54933</v>
      </c>
      <c r="Q59" s="11">
        <v>7455</v>
      </c>
      <c r="R59" s="11">
        <v>50000</v>
      </c>
      <c r="S59" s="11">
        <v>7163</v>
      </c>
      <c r="T59" s="11">
        <v>131418.48440357635</v>
      </c>
    </row>
    <row r="60" spans="1:20" x14ac:dyDescent="0.35">
      <c r="A60" s="11" t="s">
        <v>72</v>
      </c>
      <c r="B60" s="11">
        <v>218</v>
      </c>
      <c r="C60" s="11">
        <v>1830.7999999999997</v>
      </c>
      <c r="D60" s="11">
        <v>33197</v>
      </c>
      <c r="E60" s="11">
        <v>17438</v>
      </c>
      <c r="F60" s="11">
        <v>586.4</v>
      </c>
      <c r="G60" s="11">
        <v>2746.2000000000012</v>
      </c>
      <c r="H60" s="11">
        <v>331.97000000000008</v>
      </c>
      <c r="I60" s="11">
        <v>261.57000000000005</v>
      </c>
      <c r="J60" s="11">
        <v>29.320000000000004</v>
      </c>
      <c r="K60" s="11">
        <v>66.527777777777814</v>
      </c>
      <c r="L60" s="11">
        <v>689.38777777777784</v>
      </c>
      <c r="M60" s="11">
        <v>156.27083593697952</v>
      </c>
      <c r="N60" s="11">
        <v>8594.895976533875</v>
      </c>
      <c r="O60" s="11">
        <v>9284.2837543116566</v>
      </c>
      <c r="P60" s="11">
        <v>49779</v>
      </c>
      <c r="Q60" s="11">
        <v>9610</v>
      </c>
      <c r="R60" s="11">
        <v>50000</v>
      </c>
      <c r="S60" s="11">
        <v>13921</v>
      </c>
      <c r="T60" s="11">
        <v>135340.4837543116</v>
      </c>
    </row>
    <row r="61" spans="1:20" x14ac:dyDescent="0.35">
      <c r="A61" s="11" t="s">
        <v>73</v>
      </c>
      <c r="B61" s="11">
        <v>242</v>
      </c>
      <c r="C61" s="11">
        <v>1838.7999999999997</v>
      </c>
      <c r="D61" s="11">
        <v>36310</v>
      </c>
      <c r="E61" s="11">
        <v>20522</v>
      </c>
      <c r="F61" s="11">
        <v>559.70000000000005</v>
      </c>
      <c r="G61" s="11">
        <v>2758.1999999999994</v>
      </c>
      <c r="H61" s="11">
        <v>363.09999999999991</v>
      </c>
      <c r="I61" s="11">
        <v>307.82999999999987</v>
      </c>
      <c r="J61" s="11">
        <v>27.984999999999999</v>
      </c>
      <c r="K61" s="11">
        <v>48.999999999999972</v>
      </c>
      <c r="L61" s="11">
        <v>747.91500000000008</v>
      </c>
      <c r="M61" s="11">
        <v>187.69839918705907</v>
      </c>
      <c r="N61" s="11">
        <v>10323.411955288242</v>
      </c>
      <c r="O61" s="11">
        <v>11071.326955288248</v>
      </c>
      <c r="P61" s="11">
        <v>53902</v>
      </c>
      <c r="Q61" s="11">
        <v>8908</v>
      </c>
      <c r="R61" s="11">
        <v>50000</v>
      </c>
      <c r="S61" s="11">
        <v>9985</v>
      </c>
      <c r="T61" s="11">
        <v>136624.52695528828</v>
      </c>
    </row>
    <row r="62" spans="1:20" x14ac:dyDescent="0.35">
      <c r="A62" s="11" t="s">
        <v>74</v>
      </c>
      <c r="B62" s="11">
        <v>265</v>
      </c>
      <c r="C62" s="11">
        <v>2064.4000000000005</v>
      </c>
      <c r="D62" s="11">
        <v>38118</v>
      </c>
      <c r="E62" s="11">
        <v>22333</v>
      </c>
      <c r="F62" s="11">
        <v>639.89999999999975</v>
      </c>
      <c r="G62" s="11">
        <v>3096.6000000000004</v>
      </c>
      <c r="H62" s="11">
        <v>381.18</v>
      </c>
      <c r="I62" s="11">
        <v>334.99500000000012</v>
      </c>
      <c r="J62" s="11">
        <v>31.995000000000012</v>
      </c>
      <c r="K62" s="11">
        <v>52.503333333333337</v>
      </c>
      <c r="L62" s="11">
        <v>800.67333333333363</v>
      </c>
      <c r="M62" s="11">
        <v>189.80187445242191</v>
      </c>
      <c r="N62" s="11">
        <v>10439.103094883203</v>
      </c>
      <c r="O62" s="11">
        <v>11239.776428216543</v>
      </c>
      <c r="P62" s="11">
        <v>48113</v>
      </c>
      <c r="Q62" s="11">
        <v>5825</v>
      </c>
      <c r="R62" s="11">
        <v>50000</v>
      </c>
      <c r="S62" s="11">
        <v>6250</v>
      </c>
      <c r="T62" s="11">
        <v>124524.37642821656</v>
      </c>
    </row>
    <row r="63" spans="1:20" x14ac:dyDescent="0.35">
      <c r="A63" s="11" t="s">
        <v>75</v>
      </c>
      <c r="B63" s="11">
        <v>285</v>
      </c>
      <c r="C63" s="11">
        <v>2184.7000000000003</v>
      </c>
      <c r="D63" s="11">
        <v>43845</v>
      </c>
      <c r="E63" s="11">
        <v>22769</v>
      </c>
      <c r="F63" s="11">
        <v>731.05</v>
      </c>
      <c r="G63" s="11">
        <v>3277.0500000000011</v>
      </c>
      <c r="H63" s="11">
        <v>438.45</v>
      </c>
      <c r="I63" s="11">
        <v>341.53499999999991</v>
      </c>
      <c r="J63" s="11">
        <v>36.552500000000023</v>
      </c>
      <c r="K63" s="11">
        <v>54.03666666666664</v>
      </c>
      <c r="L63" s="11">
        <v>870.57416666666654</v>
      </c>
      <c r="M63" s="11">
        <v>201.2289422522197</v>
      </c>
      <c r="N63" s="11">
        <v>11067.591823872081</v>
      </c>
      <c r="O63" s="11">
        <v>11938.165990538748</v>
      </c>
      <c r="P63" s="11">
        <v>48880</v>
      </c>
      <c r="Q63" s="11">
        <v>6485</v>
      </c>
      <c r="R63" s="11">
        <v>50000</v>
      </c>
      <c r="S63" s="11">
        <v>14458</v>
      </c>
      <c r="T63" s="11">
        <v>135038.21599053874</v>
      </c>
    </row>
    <row r="64" spans="1:20" x14ac:dyDescent="0.35">
      <c r="A64" s="11" t="s">
        <v>76</v>
      </c>
      <c r="B64" s="11">
        <v>283</v>
      </c>
      <c r="C64" s="11">
        <v>2170.2000000000003</v>
      </c>
      <c r="D64" s="11">
        <v>43232</v>
      </c>
      <c r="E64" s="11">
        <v>24449</v>
      </c>
      <c r="F64" s="11">
        <v>580.19999999999982</v>
      </c>
      <c r="G64" s="11">
        <v>3255.2999999999997</v>
      </c>
      <c r="H64" s="11">
        <v>432.31999999999994</v>
      </c>
      <c r="I64" s="11">
        <v>366.73499999999984</v>
      </c>
      <c r="J64" s="11">
        <v>29.010000000000012</v>
      </c>
      <c r="K64" s="11">
        <v>46.093333333333341</v>
      </c>
      <c r="L64" s="11">
        <v>874.15833333333308</v>
      </c>
      <c r="M64" s="11">
        <v>196.55679171431211</v>
      </c>
      <c r="N64" s="11">
        <v>10810.623544287158</v>
      </c>
      <c r="O64" s="11">
        <v>11684.7818776205</v>
      </c>
      <c r="P64" s="11">
        <v>50355</v>
      </c>
      <c r="Q64" s="11">
        <v>9659</v>
      </c>
      <c r="R64" s="11">
        <v>50000</v>
      </c>
      <c r="S64" s="11">
        <v>13731</v>
      </c>
      <c r="T64" s="11">
        <v>138685.08187762048</v>
      </c>
    </row>
    <row r="65" spans="1:20" x14ac:dyDescent="0.35">
      <c r="A65" s="11" t="s">
        <v>77</v>
      </c>
      <c r="B65" s="11">
        <v>287</v>
      </c>
      <c r="C65" s="11">
        <v>2296.9000000000015</v>
      </c>
      <c r="D65" s="11">
        <v>42744</v>
      </c>
      <c r="E65" s="11">
        <v>22236</v>
      </c>
      <c r="F65" s="11">
        <v>711.89999999999986</v>
      </c>
      <c r="G65" s="11">
        <v>3445.3499999999985</v>
      </c>
      <c r="H65" s="11">
        <v>427.43999999999988</v>
      </c>
      <c r="I65" s="11">
        <v>333.53999999999985</v>
      </c>
      <c r="J65" s="11">
        <v>35.595000000000006</v>
      </c>
      <c r="K65" s="11">
        <v>70.177777777777763</v>
      </c>
      <c r="L65" s="11">
        <v>866.75277777777796</v>
      </c>
      <c r="M65" s="11">
        <v>212.44679753929691</v>
      </c>
      <c r="N65" s="11">
        <v>11684.57386466133</v>
      </c>
      <c r="O65" s="11">
        <v>12551.326642439102</v>
      </c>
      <c r="P65" s="11">
        <v>46220</v>
      </c>
      <c r="Q65" s="11">
        <v>7551</v>
      </c>
      <c r="R65" s="11">
        <v>50000</v>
      </c>
      <c r="S65" s="11">
        <v>5477</v>
      </c>
      <c r="T65" s="11">
        <v>125244.67664243908</v>
      </c>
    </row>
    <row r="66" spans="1:20" x14ac:dyDescent="0.35">
      <c r="A66" s="11" t="s">
        <v>78</v>
      </c>
      <c r="B66" s="11">
        <v>283</v>
      </c>
      <c r="C66" s="11">
        <v>2050.7000000000003</v>
      </c>
      <c r="D66" s="11">
        <v>41259</v>
      </c>
      <c r="E66" s="11">
        <v>22507</v>
      </c>
      <c r="F66" s="11">
        <v>614.39999999999975</v>
      </c>
      <c r="G66" s="11">
        <v>3076.0499999999997</v>
      </c>
      <c r="H66" s="11">
        <v>412.58999999999992</v>
      </c>
      <c r="I66" s="11">
        <v>337.60500000000008</v>
      </c>
      <c r="J66" s="11">
        <v>30.720000000000006</v>
      </c>
      <c r="K66" s="11">
        <v>70.918888888888873</v>
      </c>
      <c r="L66" s="11">
        <v>851.83388888888885</v>
      </c>
      <c r="M66" s="11">
        <v>187.62221719483856</v>
      </c>
      <c r="N66" s="11">
        <v>10319.221945716117</v>
      </c>
      <c r="O66" s="11">
        <v>11171.055834605007</v>
      </c>
      <c r="P66" s="11">
        <v>47023</v>
      </c>
      <c r="Q66" s="11">
        <v>5708</v>
      </c>
      <c r="R66" s="11">
        <v>50000</v>
      </c>
      <c r="S66" s="11">
        <v>11715</v>
      </c>
      <c r="T66" s="11">
        <v>128693.10583460498</v>
      </c>
    </row>
    <row r="67" spans="1:20" x14ac:dyDescent="0.35">
      <c r="A67" s="11" t="s">
        <v>79</v>
      </c>
      <c r="B67" s="11">
        <v>289</v>
      </c>
      <c r="C67" s="11">
        <v>2182.8999999999992</v>
      </c>
      <c r="D67" s="11">
        <v>42668</v>
      </c>
      <c r="E67" s="11">
        <v>23200</v>
      </c>
      <c r="F67" s="11">
        <v>727.00000000000023</v>
      </c>
      <c r="G67" s="11">
        <v>3274.3500000000004</v>
      </c>
      <c r="H67" s="11">
        <v>426.67999999999995</v>
      </c>
      <c r="I67" s="11">
        <v>347.99999999999994</v>
      </c>
      <c r="J67" s="11">
        <v>36.349999999999994</v>
      </c>
      <c r="K67" s="11">
        <v>85.45999999999998</v>
      </c>
      <c r="L67" s="11">
        <v>896.48999999999978</v>
      </c>
      <c r="M67" s="11">
        <v>197.70131108562688</v>
      </c>
      <c r="N67" s="11">
        <v>10873.572109709483</v>
      </c>
      <c r="O67" s="11">
        <v>11770.062109709481</v>
      </c>
      <c r="P67" s="11">
        <v>54930</v>
      </c>
      <c r="Q67" s="11">
        <v>7519</v>
      </c>
      <c r="R67" s="11">
        <v>50000</v>
      </c>
      <c r="S67" s="11">
        <v>6462</v>
      </c>
      <c r="T67" s="11">
        <v>133955.41210970952</v>
      </c>
    </row>
    <row r="68" spans="1:20" x14ac:dyDescent="0.35">
      <c r="A68" s="11" t="s">
        <v>80</v>
      </c>
      <c r="B68" s="11">
        <v>282</v>
      </c>
      <c r="C68" s="11">
        <v>2301.3999999999996</v>
      </c>
      <c r="D68" s="11">
        <v>40908</v>
      </c>
      <c r="E68" s="11">
        <v>23763</v>
      </c>
      <c r="F68" s="11">
        <v>716.55000000000007</v>
      </c>
      <c r="G68" s="11">
        <v>3452.1</v>
      </c>
      <c r="H68" s="11">
        <v>409.0800000000001</v>
      </c>
      <c r="I68" s="11">
        <v>356.44499999999971</v>
      </c>
      <c r="J68" s="11">
        <v>35.827500000000001</v>
      </c>
      <c r="K68" s="11">
        <v>47.605555555555547</v>
      </c>
      <c r="L68" s="11">
        <v>848.95805555555569</v>
      </c>
      <c r="M68" s="11">
        <v>198.1638574178132</v>
      </c>
      <c r="N68" s="11">
        <v>10899.012157979725</v>
      </c>
      <c r="O68" s="11">
        <v>11747.97021353528</v>
      </c>
      <c r="P68" s="11">
        <v>53263</v>
      </c>
      <c r="Q68" s="11">
        <v>5598</v>
      </c>
      <c r="R68" s="11">
        <v>50000</v>
      </c>
      <c r="S68" s="11">
        <v>12958</v>
      </c>
      <c r="T68" s="11">
        <v>137019.07021353525</v>
      </c>
    </row>
    <row r="69" spans="1:20" x14ac:dyDescent="0.35">
      <c r="A69" s="11" t="s">
        <v>81</v>
      </c>
      <c r="B69" s="11">
        <v>284</v>
      </c>
      <c r="C69" s="11">
        <v>2257.2999999999997</v>
      </c>
      <c r="D69" s="11">
        <v>42101</v>
      </c>
      <c r="E69" s="11">
        <v>23275</v>
      </c>
      <c r="F69" s="11">
        <v>703.95</v>
      </c>
      <c r="G69" s="11">
        <v>3385.9500000000003</v>
      </c>
      <c r="H69" s="11">
        <v>421.00999999999988</v>
      </c>
      <c r="I69" s="11">
        <v>349.12500000000006</v>
      </c>
      <c r="J69" s="11">
        <v>35.197500000000019</v>
      </c>
      <c r="K69" s="11">
        <v>60.01666666666668</v>
      </c>
      <c r="L69" s="11">
        <v>865.34916666666629</v>
      </c>
      <c r="M69" s="11">
        <v>199.77301588296973</v>
      </c>
      <c r="N69" s="11">
        <v>10987.515873563332</v>
      </c>
      <c r="O69" s="11">
        <v>11852.865040229999</v>
      </c>
      <c r="P69" s="11">
        <v>46799</v>
      </c>
      <c r="Q69" s="11">
        <v>5935</v>
      </c>
      <c r="R69" s="11">
        <v>50000</v>
      </c>
      <c r="S69" s="11">
        <v>10572</v>
      </c>
      <c r="T69" s="11">
        <v>128544.81504022999</v>
      </c>
    </row>
    <row r="70" spans="1:20" x14ac:dyDescent="0.35">
      <c r="A70" s="11" t="s">
        <v>82</v>
      </c>
      <c r="B70" s="11">
        <v>282</v>
      </c>
      <c r="C70" s="11">
        <v>2181.4</v>
      </c>
      <c r="D70" s="11">
        <v>41575</v>
      </c>
      <c r="E70" s="11">
        <v>24002</v>
      </c>
      <c r="F70" s="11">
        <v>679.05</v>
      </c>
      <c r="G70" s="11">
        <v>3272.1000000000004</v>
      </c>
      <c r="H70" s="11">
        <v>415.74999999999994</v>
      </c>
      <c r="I70" s="11">
        <v>360.02999999999975</v>
      </c>
      <c r="J70" s="11">
        <v>33.952500000000008</v>
      </c>
      <c r="K70" s="11">
        <v>73.223333333333301</v>
      </c>
      <c r="L70" s="11">
        <v>882.95583333333332</v>
      </c>
      <c r="M70" s="11">
        <v>204.37232603135752</v>
      </c>
      <c r="N70" s="11">
        <v>11240.477931724663</v>
      </c>
      <c r="O70" s="11">
        <v>12123.433765057991</v>
      </c>
      <c r="P70" s="11">
        <v>48490</v>
      </c>
      <c r="Q70" s="11">
        <v>6770</v>
      </c>
      <c r="R70" s="11">
        <v>50000</v>
      </c>
      <c r="S70" s="11">
        <v>6490</v>
      </c>
      <c r="T70" s="11">
        <v>127145.533765058</v>
      </c>
    </row>
    <row r="71" spans="1:20" x14ac:dyDescent="0.35">
      <c r="A71" s="11" t="s">
        <v>83</v>
      </c>
      <c r="B71" s="11">
        <v>305</v>
      </c>
      <c r="C71" s="11">
        <v>2438</v>
      </c>
      <c r="D71" s="11">
        <v>46996</v>
      </c>
      <c r="E71" s="11">
        <v>25116</v>
      </c>
      <c r="F71" s="11">
        <v>703.55000000000018</v>
      </c>
      <c r="G71" s="11">
        <v>3657</v>
      </c>
      <c r="H71" s="11">
        <v>469.95999999999987</v>
      </c>
      <c r="I71" s="11">
        <v>376.74000000000018</v>
      </c>
      <c r="J71" s="11">
        <v>35.177500000000009</v>
      </c>
      <c r="K71" s="11">
        <v>64.053333333333327</v>
      </c>
      <c r="L71" s="11">
        <v>945.93083333333345</v>
      </c>
      <c r="M71" s="11">
        <v>213.06287892590149</v>
      </c>
      <c r="N71" s="11">
        <v>11718.458340924575</v>
      </c>
      <c r="O71" s="11">
        <v>12664.389174257909</v>
      </c>
      <c r="P71" s="11">
        <v>53564</v>
      </c>
      <c r="Q71" s="11">
        <v>8032</v>
      </c>
      <c r="R71" s="11">
        <v>50000</v>
      </c>
      <c r="S71" s="11">
        <v>9627</v>
      </c>
      <c r="T71" s="11">
        <v>137544.3891742579</v>
      </c>
    </row>
    <row r="72" spans="1:20" x14ac:dyDescent="0.35">
      <c r="A72" s="11" t="s">
        <v>84</v>
      </c>
      <c r="B72" s="11">
        <v>296</v>
      </c>
      <c r="C72" s="11">
        <v>2265.4999999999995</v>
      </c>
      <c r="D72" s="11">
        <v>42664</v>
      </c>
      <c r="E72" s="11">
        <v>24445</v>
      </c>
      <c r="F72" s="11">
        <v>864.00000000000011</v>
      </c>
      <c r="G72" s="11">
        <v>3398.2500000000009</v>
      </c>
      <c r="H72" s="11">
        <v>426.63999999999993</v>
      </c>
      <c r="I72" s="11">
        <v>366.67499999999973</v>
      </c>
      <c r="J72" s="11">
        <v>43.200000000000017</v>
      </c>
      <c r="K72" s="11">
        <v>98.704444444444448</v>
      </c>
      <c r="L72" s="11">
        <v>935.21944444444443</v>
      </c>
      <c r="M72" s="11">
        <v>212.76565150864596</v>
      </c>
      <c r="N72" s="11">
        <v>11702.110832975526</v>
      </c>
      <c r="O72" s="11">
        <v>12637.330277419973</v>
      </c>
      <c r="P72" s="11">
        <v>50421</v>
      </c>
      <c r="Q72" s="11">
        <v>7079</v>
      </c>
      <c r="R72" s="11">
        <v>50000</v>
      </c>
      <c r="S72" s="11">
        <v>5773</v>
      </c>
      <c r="T72" s="11">
        <v>129308.58027741993</v>
      </c>
    </row>
    <row r="73" spans="1:20" x14ac:dyDescent="0.35">
      <c r="A73" s="11" t="s">
        <v>85</v>
      </c>
      <c r="B73" s="11">
        <v>305</v>
      </c>
      <c r="C73" s="11">
        <v>2241.1999999999998</v>
      </c>
      <c r="D73" s="11">
        <v>45411</v>
      </c>
      <c r="E73" s="11">
        <v>24573</v>
      </c>
      <c r="F73" s="11">
        <v>788.70000000000027</v>
      </c>
      <c r="G73" s="11">
        <v>3361.8000000000011</v>
      </c>
      <c r="H73" s="11">
        <v>454.11</v>
      </c>
      <c r="I73" s="11">
        <v>368.59500000000008</v>
      </c>
      <c r="J73" s="11">
        <v>39.435000000000002</v>
      </c>
      <c r="K73" s="11">
        <v>71.149999999999991</v>
      </c>
      <c r="L73" s="11">
        <v>933.29</v>
      </c>
      <c r="M73" s="11">
        <v>252.37150479501707</v>
      </c>
      <c r="N73" s="11">
        <v>13880.432763725934</v>
      </c>
      <c r="O73" s="11">
        <v>14813.722763725928</v>
      </c>
      <c r="P73" s="11">
        <v>54138</v>
      </c>
      <c r="Q73" s="11">
        <v>9068</v>
      </c>
      <c r="R73" s="11">
        <v>50000</v>
      </c>
      <c r="S73" s="11">
        <v>14625</v>
      </c>
      <c r="T73" s="11">
        <v>146006.52276372586</v>
      </c>
    </row>
    <row r="74" spans="1:20" x14ac:dyDescent="0.35">
      <c r="A74" s="11" t="s">
        <v>86</v>
      </c>
      <c r="B74" s="11">
        <v>309</v>
      </c>
      <c r="C74" s="11">
        <v>2306.4000000000005</v>
      </c>
      <c r="D74" s="11">
        <v>44785</v>
      </c>
      <c r="E74" s="11">
        <v>25492</v>
      </c>
      <c r="F74" s="11">
        <v>841.79999999999984</v>
      </c>
      <c r="G74" s="11">
        <v>3459.6</v>
      </c>
      <c r="H74" s="11">
        <v>447.84999999999991</v>
      </c>
      <c r="I74" s="11">
        <v>382.37999999999994</v>
      </c>
      <c r="J74" s="11">
        <v>42.09</v>
      </c>
      <c r="K74" s="11">
        <v>103.38222222222227</v>
      </c>
      <c r="L74" s="11">
        <v>975.7022222222223</v>
      </c>
      <c r="M74" s="11">
        <v>225.39359127746647</v>
      </c>
      <c r="N74" s="11">
        <v>12396.647520260662</v>
      </c>
      <c r="O74" s="11">
        <v>13372.349742482884</v>
      </c>
      <c r="P74" s="11">
        <v>52808</v>
      </c>
      <c r="Q74" s="11">
        <v>5603</v>
      </c>
      <c r="R74" s="11">
        <v>50000</v>
      </c>
      <c r="S74" s="11">
        <v>7186</v>
      </c>
      <c r="T74" s="11">
        <v>132428.94974248298</v>
      </c>
    </row>
    <row r="75" spans="1:20" x14ac:dyDescent="0.35">
      <c r="A75" s="11" t="s">
        <v>87</v>
      </c>
      <c r="B75" s="11">
        <v>311</v>
      </c>
      <c r="C75" s="11">
        <v>2215.4000000000005</v>
      </c>
      <c r="D75" s="11">
        <v>45992</v>
      </c>
      <c r="E75" s="11">
        <v>26942</v>
      </c>
      <c r="F75" s="11">
        <v>696.0999999999998</v>
      </c>
      <c r="G75" s="11">
        <v>3323.1</v>
      </c>
      <c r="H75" s="11">
        <v>459.92</v>
      </c>
      <c r="I75" s="11">
        <v>404.12999999999982</v>
      </c>
      <c r="J75" s="11">
        <v>34.805</v>
      </c>
      <c r="K75" s="11">
        <v>90.338888888888917</v>
      </c>
      <c r="L75" s="11">
        <v>989.19388888888886</v>
      </c>
      <c r="M75" s="11">
        <v>203.187148156886</v>
      </c>
      <c r="N75" s="11">
        <v>11175.293148628729</v>
      </c>
      <c r="O75" s="11">
        <v>12164.487037517622</v>
      </c>
      <c r="P75" s="11">
        <v>48637</v>
      </c>
      <c r="Q75" s="11">
        <v>9609</v>
      </c>
      <c r="R75" s="11">
        <v>50000</v>
      </c>
      <c r="S75" s="11">
        <v>13437</v>
      </c>
      <c r="T75" s="11">
        <v>137170.58703751763</v>
      </c>
    </row>
    <row r="76" spans="1:20" x14ac:dyDescent="0.35">
      <c r="A76" s="11" t="s">
        <v>88</v>
      </c>
      <c r="B76" s="11">
        <v>311</v>
      </c>
      <c r="C76" s="11">
        <v>2256.3999999999996</v>
      </c>
      <c r="D76" s="11">
        <v>44595</v>
      </c>
      <c r="E76" s="11">
        <v>25852</v>
      </c>
      <c r="F76" s="11">
        <v>848.19999999999993</v>
      </c>
      <c r="G76" s="11">
        <v>3384.6000000000004</v>
      </c>
      <c r="H76" s="11">
        <v>445.94999999999982</v>
      </c>
      <c r="I76" s="11">
        <v>387.77999999999986</v>
      </c>
      <c r="J76" s="11">
        <v>42.41</v>
      </c>
      <c r="K76" s="11">
        <v>89.829999999999984</v>
      </c>
      <c r="L76" s="11">
        <v>965.9699999999998</v>
      </c>
      <c r="M76" s="11">
        <v>237.36408248477125</v>
      </c>
      <c r="N76" s="11">
        <v>13055.024536662426</v>
      </c>
      <c r="O76" s="11">
        <v>14020.994536662414</v>
      </c>
      <c r="P76" s="11">
        <v>47941</v>
      </c>
      <c r="Q76" s="11">
        <v>6185</v>
      </c>
      <c r="R76" s="11">
        <v>50000</v>
      </c>
      <c r="S76" s="11">
        <v>9341</v>
      </c>
      <c r="T76" s="11">
        <v>130872.59453666244</v>
      </c>
    </row>
    <row r="77" spans="1:20" x14ac:dyDescent="0.35">
      <c r="A77" s="11" t="s">
        <v>89</v>
      </c>
      <c r="B77" s="11">
        <v>344</v>
      </c>
      <c r="C77" s="11">
        <v>2451.4000000000015</v>
      </c>
      <c r="D77" s="11">
        <v>48467</v>
      </c>
      <c r="E77" s="11">
        <v>27737</v>
      </c>
      <c r="F77" s="11">
        <v>893.3</v>
      </c>
      <c r="G77" s="11">
        <v>3677.0999999999985</v>
      </c>
      <c r="H77" s="11">
        <v>484.66999999999996</v>
      </c>
      <c r="I77" s="11">
        <v>416.05500000000001</v>
      </c>
      <c r="J77" s="11">
        <v>44.664999999999992</v>
      </c>
      <c r="K77" s="11">
        <v>56.30555555555555</v>
      </c>
      <c r="L77" s="11">
        <v>1001.6955555555558</v>
      </c>
      <c r="M77" s="11">
        <v>239.2719560506068</v>
      </c>
      <c r="N77" s="11">
        <v>13159.957582783378</v>
      </c>
      <c r="O77" s="11">
        <v>14161.653138338936</v>
      </c>
      <c r="P77" s="11">
        <v>53475</v>
      </c>
      <c r="Q77" s="11">
        <v>8724</v>
      </c>
      <c r="R77" s="11">
        <v>50000</v>
      </c>
      <c r="S77" s="11">
        <v>8787</v>
      </c>
      <c r="T77" s="11">
        <v>138824.75313833897</v>
      </c>
    </row>
    <row r="78" spans="1:20" x14ac:dyDescent="0.35">
      <c r="A78" s="11" t="s">
        <v>90</v>
      </c>
      <c r="B78" s="11">
        <v>334</v>
      </c>
      <c r="C78" s="11">
        <v>2317.900000000001</v>
      </c>
      <c r="D78" s="11">
        <v>47374</v>
      </c>
      <c r="E78" s="11">
        <v>29029</v>
      </c>
      <c r="F78" s="11">
        <v>857.70000000000027</v>
      </c>
      <c r="G78" s="11">
        <v>3476.8499999999995</v>
      </c>
      <c r="H78" s="11">
        <v>473.7399999999999</v>
      </c>
      <c r="I78" s="11">
        <v>435.43499999999995</v>
      </c>
      <c r="J78" s="11">
        <v>42.885000000000005</v>
      </c>
      <c r="K78" s="11">
        <v>78.796666666666709</v>
      </c>
      <c r="L78" s="11">
        <v>1030.8566666666668</v>
      </c>
      <c r="M78" s="11">
        <v>260.94477311013372</v>
      </c>
      <c r="N78" s="11">
        <v>14351.962521057352</v>
      </c>
      <c r="O78" s="11">
        <v>15382.819187724019</v>
      </c>
      <c r="P78" s="11">
        <v>51567</v>
      </c>
      <c r="Q78" s="11">
        <v>5565</v>
      </c>
      <c r="R78" s="11">
        <v>50000</v>
      </c>
      <c r="S78" s="11">
        <v>5987</v>
      </c>
      <c r="T78" s="11">
        <v>131978.66918772404</v>
      </c>
    </row>
    <row r="79" spans="1:20" x14ac:dyDescent="0.35">
      <c r="A79" s="11" t="s">
        <v>91</v>
      </c>
      <c r="B79" s="11">
        <v>337</v>
      </c>
      <c r="C79" s="11">
        <v>2488.2000000000003</v>
      </c>
      <c r="D79" s="11">
        <v>47281</v>
      </c>
      <c r="E79" s="11">
        <v>27102</v>
      </c>
      <c r="F79" s="11">
        <v>871.00000000000011</v>
      </c>
      <c r="G79" s="11">
        <v>3732.2999999999997</v>
      </c>
      <c r="H79" s="11">
        <v>472.81000000000006</v>
      </c>
      <c r="I79" s="11">
        <v>406.53</v>
      </c>
      <c r="J79" s="11">
        <v>43.549999999999983</v>
      </c>
      <c r="K79" s="11">
        <v>70.089999999999975</v>
      </c>
      <c r="L79" s="11">
        <v>992.9799999999999</v>
      </c>
      <c r="M79" s="11">
        <v>246.15633612325982</v>
      </c>
      <c r="N79" s="11">
        <v>13538.598486779289</v>
      </c>
      <c r="O79" s="11">
        <v>14531.578486779288</v>
      </c>
      <c r="P79" s="11">
        <v>51556</v>
      </c>
      <c r="Q79" s="11">
        <v>7245</v>
      </c>
      <c r="R79" s="11">
        <v>50000</v>
      </c>
      <c r="S79" s="11">
        <v>5617</v>
      </c>
      <c r="T79" s="11">
        <v>132681.87848677926</v>
      </c>
    </row>
    <row r="80" spans="1:20" x14ac:dyDescent="0.35">
      <c r="A80" s="11" t="s">
        <v>92</v>
      </c>
      <c r="B80" s="11">
        <v>336</v>
      </c>
      <c r="C80" s="11">
        <v>2692.0000000000005</v>
      </c>
      <c r="D80" s="11">
        <v>47368</v>
      </c>
      <c r="E80" s="11">
        <v>27210</v>
      </c>
      <c r="F80" s="11">
        <v>762.99999999999977</v>
      </c>
      <c r="G80" s="11">
        <v>4037.9999999999995</v>
      </c>
      <c r="H80" s="11">
        <v>473.68</v>
      </c>
      <c r="I80" s="11">
        <v>408.14999999999986</v>
      </c>
      <c r="J80" s="11">
        <v>38.150000000000027</v>
      </c>
      <c r="K80" s="11">
        <v>59.462222222222216</v>
      </c>
      <c r="L80" s="11">
        <v>979.44222222222209</v>
      </c>
      <c r="M80" s="11">
        <v>255.36940367304646</v>
      </c>
      <c r="N80" s="11">
        <v>14045.317202017552</v>
      </c>
      <c r="O80" s="11">
        <v>15024.759424239781</v>
      </c>
      <c r="P80" s="11">
        <v>53360</v>
      </c>
      <c r="Q80" s="11">
        <v>6869</v>
      </c>
      <c r="R80" s="11">
        <v>50000</v>
      </c>
      <c r="S80" s="11">
        <v>6961</v>
      </c>
      <c r="T80" s="11">
        <v>136252.75942423969</v>
      </c>
    </row>
    <row r="81" spans="1:20" x14ac:dyDescent="0.35">
      <c r="A81" s="11" t="s">
        <v>93</v>
      </c>
      <c r="B81" s="11">
        <v>344</v>
      </c>
      <c r="C81" s="11">
        <v>2665.9999999999991</v>
      </c>
      <c r="D81" s="11">
        <v>52205</v>
      </c>
      <c r="E81" s="11">
        <v>29577</v>
      </c>
      <c r="F81" s="11">
        <v>770.89999999999975</v>
      </c>
      <c r="G81" s="11">
        <v>3999.0000000000009</v>
      </c>
      <c r="H81" s="11">
        <v>522.05000000000007</v>
      </c>
      <c r="I81" s="11">
        <v>443.65499999999997</v>
      </c>
      <c r="J81" s="11">
        <v>38.545000000000002</v>
      </c>
      <c r="K81" s="11">
        <v>58.437777777777768</v>
      </c>
      <c r="L81" s="11">
        <v>1062.6877777777784</v>
      </c>
      <c r="M81" s="11">
        <v>242.34865451582206</v>
      </c>
      <c r="N81" s="11">
        <v>13329.175998370214</v>
      </c>
      <c r="O81" s="11">
        <v>14391.863776147989</v>
      </c>
      <c r="P81" s="11">
        <v>52097</v>
      </c>
      <c r="Q81" s="11">
        <v>8337</v>
      </c>
      <c r="R81" s="11">
        <v>50000</v>
      </c>
      <c r="S81" s="11">
        <v>14371</v>
      </c>
      <c r="T81" s="11">
        <v>143195.86377614792</v>
      </c>
    </row>
    <row r="82" spans="1:20" x14ac:dyDescent="0.35">
      <c r="A82" s="11" t="s">
        <v>94</v>
      </c>
      <c r="B82" s="11">
        <v>342</v>
      </c>
      <c r="C82" s="11">
        <v>2707.8999999999992</v>
      </c>
      <c r="D82" s="11">
        <v>51053</v>
      </c>
      <c r="E82" s="11">
        <v>27341</v>
      </c>
      <c r="F82" s="11">
        <v>903.09999999999968</v>
      </c>
      <c r="G82" s="11">
        <v>4061.8500000000008</v>
      </c>
      <c r="H82" s="11">
        <v>510.53000000000003</v>
      </c>
      <c r="I82" s="11">
        <v>410.11499999999995</v>
      </c>
      <c r="J82" s="11">
        <v>45.155000000000015</v>
      </c>
      <c r="K82" s="11">
        <v>120.3833333333334</v>
      </c>
      <c r="L82" s="11">
        <v>1086.1833333333332</v>
      </c>
      <c r="M82" s="11">
        <v>265.2183170649252</v>
      </c>
      <c r="N82" s="11">
        <v>14587.007438570896</v>
      </c>
      <c r="O82" s="11">
        <v>15673.190771904223</v>
      </c>
      <c r="P82" s="11">
        <v>51516</v>
      </c>
      <c r="Q82" s="11">
        <v>8143</v>
      </c>
      <c r="R82" s="11">
        <v>50000</v>
      </c>
      <c r="S82" s="11">
        <v>10392</v>
      </c>
      <c r="T82" s="11">
        <v>139786.04077190426</v>
      </c>
    </row>
    <row r="83" spans="1:20" x14ac:dyDescent="0.35">
      <c r="A83" s="11" t="s">
        <v>95</v>
      </c>
      <c r="B83" s="11">
        <v>336</v>
      </c>
      <c r="C83" s="11">
        <v>2488.3000000000002</v>
      </c>
      <c r="D83" s="11">
        <v>48506</v>
      </c>
      <c r="E83" s="11">
        <v>26810</v>
      </c>
      <c r="F83" s="11">
        <v>814.2</v>
      </c>
      <c r="G83" s="11">
        <v>3732.45</v>
      </c>
      <c r="H83" s="11">
        <v>485.05999999999995</v>
      </c>
      <c r="I83" s="11">
        <v>402.14999999999986</v>
      </c>
      <c r="J83" s="11">
        <v>40.710000000000015</v>
      </c>
      <c r="K83" s="11">
        <v>82.033333333333374</v>
      </c>
      <c r="L83" s="11">
        <v>1009.9533333333333</v>
      </c>
      <c r="M83" s="11">
        <v>221.28835197243711</v>
      </c>
      <c r="N83" s="11">
        <v>12170.859358484046</v>
      </c>
      <c r="O83" s="11">
        <v>13180.812691817382</v>
      </c>
      <c r="P83" s="11">
        <v>50102</v>
      </c>
      <c r="Q83" s="11">
        <v>9760</v>
      </c>
      <c r="R83" s="11">
        <v>50000</v>
      </c>
      <c r="S83" s="11">
        <v>14361</v>
      </c>
      <c r="T83" s="11">
        <v>141136.26269181742</v>
      </c>
    </row>
    <row r="84" spans="1:20" x14ac:dyDescent="0.35">
      <c r="A84" s="11" t="s">
        <v>96</v>
      </c>
      <c r="B84" s="11">
        <v>343</v>
      </c>
      <c r="C84" s="11">
        <v>2402.0000000000023</v>
      </c>
      <c r="D84" s="11">
        <v>49715</v>
      </c>
      <c r="E84" s="11">
        <v>28347</v>
      </c>
      <c r="F84" s="11">
        <v>871.20000000000016</v>
      </c>
      <c r="G84" s="11">
        <v>3602.9999999999977</v>
      </c>
      <c r="H84" s="11">
        <v>497.15</v>
      </c>
      <c r="I84" s="11">
        <v>425.20499999999993</v>
      </c>
      <c r="J84" s="11">
        <v>43.56</v>
      </c>
      <c r="K84" s="11">
        <v>61.194444444444443</v>
      </c>
      <c r="L84" s="11">
        <v>1027.1094444444448</v>
      </c>
      <c r="M84" s="11">
        <v>277.57067419215139</v>
      </c>
      <c r="N84" s="11">
        <v>15266.387080568315</v>
      </c>
      <c r="O84" s="11">
        <v>16293.49652501277</v>
      </c>
      <c r="P84" s="11">
        <v>45776</v>
      </c>
      <c r="Q84" s="11">
        <v>8002</v>
      </c>
      <c r="R84" s="11">
        <v>50000</v>
      </c>
      <c r="S84" s="11">
        <v>6995</v>
      </c>
      <c r="T84" s="11">
        <v>130669.49652501273</v>
      </c>
    </row>
    <row r="85" spans="1:20" x14ac:dyDescent="0.35">
      <c r="A85" s="11" t="s">
        <v>97</v>
      </c>
      <c r="B85" s="11">
        <v>342</v>
      </c>
      <c r="C85" s="11">
        <v>2556.5000000000005</v>
      </c>
      <c r="D85" s="11">
        <v>48993</v>
      </c>
      <c r="E85" s="11">
        <v>28625</v>
      </c>
      <c r="F85" s="11">
        <v>919.2</v>
      </c>
      <c r="G85" s="11">
        <v>3834.7499999999995</v>
      </c>
      <c r="H85" s="11">
        <v>489.93</v>
      </c>
      <c r="I85" s="11">
        <v>429.37499999999989</v>
      </c>
      <c r="J85" s="11">
        <v>45.96</v>
      </c>
      <c r="K85" s="11">
        <v>80.21999999999997</v>
      </c>
      <c r="L85" s="11">
        <v>1045.4850000000006</v>
      </c>
      <c r="M85" s="11">
        <v>234.44434522720405</v>
      </c>
      <c r="N85" s="11">
        <v>12894.438987496223</v>
      </c>
      <c r="O85" s="11">
        <v>13939.923987496222</v>
      </c>
      <c r="P85" s="11">
        <v>48129</v>
      </c>
      <c r="Q85" s="11">
        <v>5810</v>
      </c>
      <c r="R85" s="11">
        <v>50000</v>
      </c>
      <c r="S85" s="11">
        <v>14345</v>
      </c>
      <c r="T85" s="11">
        <v>136058.67398749621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workbookViewId="0">
      <selection activeCell="D10" sqref="D10"/>
    </sheetView>
  </sheetViews>
  <sheetFormatPr baseColWidth="10" defaultRowHeight="14.5" x14ac:dyDescent="0.35"/>
  <cols>
    <col min="1" max="1" width="13" style="2" customWidth="1"/>
    <col min="2" max="2" width="21.7265625" style="2" customWidth="1"/>
    <col min="3" max="3" width="20.36328125" style="2" customWidth="1"/>
    <col min="4" max="4" width="17" style="2" customWidth="1"/>
    <col min="5" max="5" width="20.7265625" style="2" customWidth="1"/>
    <col min="6" max="6" width="17.7265625" style="2" customWidth="1"/>
    <col min="7" max="7" width="29.08984375" style="2" customWidth="1"/>
    <col min="8" max="8" width="25.6328125" style="2" customWidth="1"/>
    <col min="9" max="9" width="29.453125" style="2" customWidth="1"/>
    <col min="10" max="10" width="26.453125" style="2" customWidth="1"/>
    <col min="11" max="11" width="28.08984375" style="2" customWidth="1"/>
    <col min="12" max="12" width="20.08984375" style="2" customWidth="1"/>
    <col min="13" max="13" width="18.54296875" style="14" customWidth="1"/>
    <col min="14" max="14" width="22.453125" style="2" customWidth="1"/>
    <col min="15" max="16" width="23.453125" style="2" customWidth="1"/>
    <col min="17" max="17" width="28.7265625" style="2" customWidth="1"/>
    <col min="18" max="18" width="22.36328125" style="2" customWidth="1"/>
    <col min="19" max="19" width="14.6328125" style="2" customWidth="1"/>
    <col min="20" max="20" width="20.1796875" style="2" customWidth="1"/>
    <col min="21" max="16384" width="10.90625" style="2"/>
  </cols>
  <sheetData>
    <row r="1" spans="1:20" x14ac:dyDescent="0.35">
      <c r="A1" s="15" t="s">
        <v>159</v>
      </c>
      <c r="B1" s="3" t="s">
        <v>99</v>
      </c>
    </row>
    <row r="3" spans="1:20" x14ac:dyDescent="0.35">
      <c r="A3" s="3"/>
      <c r="B3" s="3" t="s">
        <v>163</v>
      </c>
      <c r="C3" s="3" t="s">
        <v>179</v>
      </c>
      <c r="D3" s="3" t="s">
        <v>180</v>
      </c>
      <c r="E3" s="3" t="s">
        <v>181</v>
      </c>
      <c r="F3" s="3" t="s">
        <v>182</v>
      </c>
      <c r="G3" s="3" t="s">
        <v>165</v>
      </c>
      <c r="H3" s="3" t="s">
        <v>166</v>
      </c>
      <c r="I3" s="3" t="s">
        <v>167</v>
      </c>
      <c r="J3" s="3" t="s">
        <v>168</v>
      </c>
      <c r="K3" s="3" t="s">
        <v>169</v>
      </c>
      <c r="L3" s="3" t="s">
        <v>174</v>
      </c>
      <c r="M3" s="3" t="s">
        <v>193</v>
      </c>
      <c r="N3" s="3" t="s">
        <v>170</v>
      </c>
      <c r="O3" s="3" t="s">
        <v>176</v>
      </c>
      <c r="P3" s="3" t="s">
        <v>160</v>
      </c>
      <c r="Q3" s="3" t="s">
        <v>161</v>
      </c>
      <c r="R3" s="3" t="s">
        <v>162</v>
      </c>
      <c r="S3" s="3" t="s">
        <v>177</v>
      </c>
      <c r="T3" s="3" t="s">
        <v>175</v>
      </c>
    </row>
    <row r="4" spans="1:20" x14ac:dyDescent="0.35">
      <c r="A4" s="4" t="s">
        <v>65</v>
      </c>
      <c r="B4" s="3">
        <v>100</v>
      </c>
      <c r="C4" s="3">
        <v>1200</v>
      </c>
      <c r="D4" s="3">
        <v>20800</v>
      </c>
      <c r="E4" s="3">
        <v>9600</v>
      </c>
      <c r="F4" s="3">
        <v>53</v>
      </c>
      <c r="G4" s="3">
        <v>1800</v>
      </c>
      <c r="H4" s="3">
        <v>208</v>
      </c>
      <c r="I4" s="3">
        <v>144</v>
      </c>
      <c r="J4" s="3">
        <v>2.6500000000000004</v>
      </c>
      <c r="K4" s="3">
        <v>31.644444444444446</v>
      </c>
      <c r="L4" s="3">
        <v>386.29444444444442</v>
      </c>
      <c r="M4" s="3">
        <v>77.348066298342545</v>
      </c>
      <c r="N4" s="3">
        <v>4254.1436464088401</v>
      </c>
      <c r="O4" s="3">
        <v>4640.4380908532848</v>
      </c>
      <c r="P4" s="3">
        <v>0</v>
      </c>
      <c r="Q4" s="3">
        <v>0</v>
      </c>
      <c r="R4" s="3">
        <v>0</v>
      </c>
      <c r="S4" s="3">
        <v>0</v>
      </c>
      <c r="T4" s="3">
        <v>6440.4380908532848</v>
      </c>
    </row>
    <row r="5" spans="1:20" x14ac:dyDescent="0.35">
      <c r="A5" s="4" t="s">
        <v>66</v>
      </c>
      <c r="B5" s="3">
        <v>100</v>
      </c>
      <c r="C5" s="3">
        <v>1000</v>
      </c>
      <c r="D5" s="3">
        <v>19100</v>
      </c>
      <c r="E5" s="3">
        <v>9700</v>
      </c>
      <c r="F5" s="3">
        <v>48</v>
      </c>
      <c r="G5" s="3">
        <v>1500</v>
      </c>
      <c r="H5" s="3">
        <v>191</v>
      </c>
      <c r="I5" s="3">
        <v>145.5</v>
      </c>
      <c r="J5" s="3">
        <v>2.4000000000000004</v>
      </c>
      <c r="K5" s="3">
        <v>33.155555555555559</v>
      </c>
      <c r="L5" s="3">
        <v>372.05555555555554</v>
      </c>
      <c r="M5" s="3">
        <v>82.35294117647058</v>
      </c>
      <c r="N5" s="3">
        <v>4529.411764705882</v>
      </c>
      <c r="O5" s="3">
        <v>4901.4673202614376</v>
      </c>
      <c r="P5" s="3">
        <v>0</v>
      </c>
      <c r="Q5" s="3">
        <v>0</v>
      </c>
      <c r="R5" s="3">
        <v>0</v>
      </c>
      <c r="S5" s="3">
        <v>0</v>
      </c>
      <c r="T5" s="3">
        <v>6401.4673202614376</v>
      </c>
    </row>
    <row r="6" spans="1:20" x14ac:dyDescent="0.35">
      <c r="A6" s="4" t="s">
        <v>67</v>
      </c>
      <c r="B6" s="3">
        <v>100</v>
      </c>
      <c r="C6" s="3">
        <v>1100</v>
      </c>
      <c r="D6" s="3">
        <v>20100</v>
      </c>
      <c r="E6" s="3">
        <v>10000</v>
      </c>
      <c r="F6" s="3">
        <v>52</v>
      </c>
      <c r="G6" s="3">
        <v>1650</v>
      </c>
      <c r="H6" s="3">
        <v>201</v>
      </c>
      <c r="I6" s="3">
        <v>150</v>
      </c>
      <c r="J6" s="3">
        <v>2.6</v>
      </c>
      <c r="K6" s="3">
        <v>25.999999999999996</v>
      </c>
      <c r="L6" s="3">
        <v>379.6</v>
      </c>
      <c r="M6" s="3">
        <v>72.164948453608247</v>
      </c>
      <c r="N6" s="3">
        <v>3969.0721649484535</v>
      </c>
      <c r="O6" s="3">
        <v>4348.6721649484534</v>
      </c>
      <c r="P6" s="3">
        <v>0</v>
      </c>
      <c r="Q6" s="3">
        <v>0</v>
      </c>
      <c r="R6" s="3">
        <v>0</v>
      </c>
      <c r="S6" s="3">
        <v>0</v>
      </c>
      <c r="T6" s="3">
        <v>5998.6721649484534</v>
      </c>
    </row>
    <row r="7" spans="1:20" x14ac:dyDescent="0.35">
      <c r="A7" s="4" t="s">
        <v>68</v>
      </c>
      <c r="B7" s="3">
        <v>100</v>
      </c>
      <c r="C7" s="3">
        <v>1100</v>
      </c>
      <c r="D7" s="3">
        <v>19500</v>
      </c>
      <c r="E7" s="3">
        <v>10300</v>
      </c>
      <c r="F7" s="3">
        <v>54</v>
      </c>
      <c r="G7" s="3">
        <v>1650</v>
      </c>
      <c r="H7" s="3">
        <v>195</v>
      </c>
      <c r="I7" s="3">
        <v>154.5</v>
      </c>
      <c r="J7" s="3">
        <v>2.7</v>
      </c>
      <c r="K7" s="3">
        <v>27.133333333333333</v>
      </c>
      <c r="L7" s="3">
        <v>379.33333333333331</v>
      </c>
      <c r="M7" s="3">
        <v>75.675675675675677</v>
      </c>
      <c r="N7" s="3">
        <v>4162.1621621621625</v>
      </c>
      <c r="O7" s="3">
        <v>4541.4954954954956</v>
      </c>
      <c r="P7" s="3">
        <v>0</v>
      </c>
      <c r="Q7" s="3">
        <v>0</v>
      </c>
      <c r="R7" s="3">
        <v>0</v>
      </c>
      <c r="S7" s="3">
        <v>0</v>
      </c>
      <c r="T7" s="3">
        <v>6191.4954954954956</v>
      </c>
    </row>
    <row r="8" spans="1:20" x14ac:dyDescent="0.35">
      <c r="A8" s="4" t="s">
        <v>69</v>
      </c>
      <c r="B8" s="3">
        <v>100</v>
      </c>
      <c r="C8" s="3">
        <v>1000</v>
      </c>
      <c r="D8" s="3">
        <v>18000</v>
      </c>
      <c r="E8" s="3">
        <v>9400</v>
      </c>
      <c r="F8" s="3">
        <v>54</v>
      </c>
      <c r="G8" s="3">
        <v>1500</v>
      </c>
      <c r="H8" s="3">
        <v>180</v>
      </c>
      <c r="I8" s="3">
        <v>141</v>
      </c>
      <c r="J8" s="3">
        <v>2.7</v>
      </c>
      <c r="K8" s="3">
        <v>47.111111111111114</v>
      </c>
      <c r="L8" s="3">
        <v>370.81111111111113</v>
      </c>
      <c r="M8" s="3">
        <v>82.35294117647058</v>
      </c>
      <c r="N8" s="3">
        <v>4529.411764705882</v>
      </c>
      <c r="O8" s="3">
        <v>4900.2228758169931</v>
      </c>
      <c r="P8" s="3">
        <v>0</v>
      </c>
      <c r="Q8" s="3">
        <v>0</v>
      </c>
      <c r="R8" s="3">
        <v>0</v>
      </c>
      <c r="S8" s="3">
        <v>0</v>
      </c>
      <c r="T8" s="3">
        <v>6400.2228758169931</v>
      </c>
    </row>
    <row r="9" spans="1:20" x14ac:dyDescent="0.35">
      <c r="A9" s="4" t="s">
        <v>70</v>
      </c>
      <c r="B9" s="3">
        <v>100</v>
      </c>
      <c r="C9" s="3">
        <v>1200</v>
      </c>
      <c r="D9" s="3">
        <v>18700</v>
      </c>
      <c r="E9" s="3">
        <v>9300</v>
      </c>
      <c r="F9" s="3">
        <v>50</v>
      </c>
      <c r="G9" s="3">
        <v>1800</v>
      </c>
      <c r="H9" s="3">
        <v>187</v>
      </c>
      <c r="I9" s="3">
        <v>139.5</v>
      </c>
      <c r="J9" s="3">
        <v>2.5</v>
      </c>
      <c r="K9" s="3">
        <v>29.4</v>
      </c>
      <c r="L9" s="3">
        <v>358.4</v>
      </c>
      <c r="M9" s="3">
        <v>87.5</v>
      </c>
      <c r="N9" s="3">
        <v>4812.5</v>
      </c>
      <c r="O9" s="3">
        <v>5170.8999999999996</v>
      </c>
      <c r="P9" s="3">
        <v>0</v>
      </c>
      <c r="Q9" s="3">
        <v>0</v>
      </c>
      <c r="R9" s="3">
        <v>0</v>
      </c>
      <c r="S9" s="3">
        <v>0</v>
      </c>
      <c r="T9" s="3">
        <v>6970.9</v>
      </c>
    </row>
    <row r="10" spans="1:20" x14ac:dyDescent="0.35">
      <c r="A10" s="4" t="s">
        <v>71</v>
      </c>
      <c r="B10" s="3">
        <v>100</v>
      </c>
      <c r="C10" s="3">
        <v>1200</v>
      </c>
      <c r="D10" s="3">
        <v>18800</v>
      </c>
      <c r="E10" s="3">
        <v>10000</v>
      </c>
      <c r="F10" s="3">
        <v>46</v>
      </c>
      <c r="G10" s="3">
        <v>1800</v>
      </c>
      <c r="H10" s="3">
        <v>188</v>
      </c>
      <c r="I10" s="3">
        <v>150</v>
      </c>
      <c r="J10" s="3">
        <v>2.3000000000000003</v>
      </c>
      <c r="K10" s="3">
        <v>20.355555555555561</v>
      </c>
      <c r="L10" s="3">
        <v>360.65555555555557</v>
      </c>
      <c r="M10" s="3">
        <v>78.212290502793294</v>
      </c>
      <c r="N10" s="3">
        <v>4301.675977653631</v>
      </c>
      <c r="O10" s="3">
        <v>4662.3315332091861</v>
      </c>
      <c r="P10" s="3">
        <v>0</v>
      </c>
      <c r="Q10" s="3">
        <v>0</v>
      </c>
      <c r="R10" s="3">
        <v>0</v>
      </c>
      <c r="S10" s="3">
        <v>0</v>
      </c>
      <c r="T10" s="3">
        <v>6462.3315332091861</v>
      </c>
    </row>
    <row r="11" spans="1:20" x14ac:dyDescent="0.35">
      <c r="A11" s="4" t="s">
        <v>72</v>
      </c>
      <c r="B11" s="3">
        <v>100</v>
      </c>
      <c r="C11" s="3">
        <v>1200</v>
      </c>
      <c r="D11" s="3">
        <v>20200</v>
      </c>
      <c r="E11" s="3">
        <v>9500</v>
      </c>
      <c r="F11" s="3">
        <v>46</v>
      </c>
      <c r="G11" s="3">
        <v>1800</v>
      </c>
      <c r="H11" s="3">
        <v>202</v>
      </c>
      <c r="I11" s="3">
        <v>142.5</v>
      </c>
      <c r="J11" s="3">
        <v>2.3000000000000003</v>
      </c>
      <c r="K11" s="3">
        <v>52.777777777777807</v>
      </c>
      <c r="L11" s="3">
        <v>399.57777777777784</v>
      </c>
      <c r="M11" s="3">
        <v>63.636363636363633</v>
      </c>
      <c r="N11" s="3">
        <v>3500</v>
      </c>
      <c r="O11" s="3">
        <v>3899.577777777778</v>
      </c>
      <c r="P11" s="3">
        <v>0</v>
      </c>
      <c r="Q11" s="3">
        <v>0</v>
      </c>
      <c r="R11" s="3">
        <v>0</v>
      </c>
      <c r="S11" s="3">
        <v>0</v>
      </c>
      <c r="T11" s="3">
        <v>5699.5777777777785</v>
      </c>
    </row>
    <row r="12" spans="1:20" x14ac:dyDescent="0.35">
      <c r="A12" s="4" t="s">
        <v>73</v>
      </c>
      <c r="B12" s="3">
        <v>125</v>
      </c>
      <c r="C12" s="3">
        <v>1250</v>
      </c>
      <c r="D12" s="3">
        <v>22750</v>
      </c>
      <c r="E12" s="3">
        <v>12750</v>
      </c>
      <c r="F12" s="3">
        <v>62.5</v>
      </c>
      <c r="G12" s="3">
        <v>1875</v>
      </c>
      <c r="H12" s="3">
        <v>227.5</v>
      </c>
      <c r="I12" s="3">
        <v>191.25</v>
      </c>
      <c r="J12" s="3">
        <v>3.125</v>
      </c>
      <c r="K12" s="3">
        <v>32.79999999999999</v>
      </c>
      <c r="L12" s="3">
        <v>454.67500000000001</v>
      </c>
      <c r="M12" s="3">
        <v>106.70731707317073</v>
      </c>
      <c r="N12" s="3">
        <v>5868.9024390243903</v>
      </c>
      <c r="O12" s="3">
        <v>6323.5774390243905</v>
      </c>
      <c r="P12" s="3">
        <v>0</v>
      </c>
      <c r="Q12" s="3">
        <v>0</v>
      </c>
      <c r="R12" s="3">
        <v>0</v>
      </c>
      <c r="S12" s="3">
        <v>0</v>
      </c>
      <c r="T12" s="3">
        <v>8198.5774390243896</v>
      </c>
    </row>
    <row r="13" spans="1:20" x14ac:dyDescent="0.35">
      <c r="A13" s="4" t="s">
        <v>74</v>
      </c>
      <c r="B13" s="3">
        <v>125</v>
      </c>
      <c r="C13" s="3">
        <v>1375</v>
      </c>
      <c r="D13" s="3">
        <v>23000</v>
      </c>
      <c r="E13" s="3">
        <v>12875</v>
      </c>
      <c r="F13" s="3">
        <v>62.5</v>
      </c>
      <c r="G13" s="3">
        <v>2062.5</v>
      </c>
      <c r="H13" s="3">
        <v>230</v>
      </c>
      <c r="I13" s="3">
        <v>193.125</v>
      </c>
      <c r="J13" s="3">
        <v>3.125</v>
      </c>
      <c r="K13" s="3">
        <v>33.93333333333333</v>
      </c>
      <c r="L13" s="3">
        <v>460.18333333333334</v>
      </c>
      <c r="M13" s="3">
        <v>87.064676616915435</v>
      </c>
      <c r="N13" s="3">
        <v>4788.5572139303486</v>
      </c>
      <c r="O13" s="3">
        <v>5248.7405472636819</v>
      </c>
      <c r="P13" s="3">
        <v>0</v>
      </c>
      <c r="Q13" s="3">
        <v>0</v>
      </c>
      <c r="R13" s="3">
        <v>0</v>
      </c>
      <c r="S13" s="3">
        <v>0</v>
      </c>
      <c r="T13" s="3">
        <v>7311.2405472636819</v>
      </c>
    </row>
    <row r="14" spans="1:20" x14ac:dyDescent="0.35">
      <c r="A14" s="4" t="s">
        <v>75</v>
      </c>
      <c r="B14" s="3">
        <v>125</v>
      </c>
      <c r="C14" s="3">
        <v>1375</v>
      </c>
      <c r="D14" s="3">
        <v>25750</v>
      </c>
      <c r="E14" s="3">
        <v>11500</v>
      </c>
      <c r="F14" s="3">
        <v>66.25</v>
      </c>
      <c r="G14" s="3">
        <v>2062.5</v>
      </c>
      <c r="H14" s="3">
        <v>257.5</v>
      </c>
      <c r="I14" s="3">
        <v>172.5</v>
      </c>
      <c r="J14" s="3">
        <v>3.3125</v>
      </c>
      <c r="K14" s="3">
        <v>35.066666666666663</v>
      </c>
      <c r="L14" s="3">
        <v>468.37916666666666</v>
      </c>
      <c r="M14" s="3">
        <v>81.018518518518519</v>
      </c>
      <c r="N14" s="3">
        <v>4456.0185185185182</v>
      </c>
      <c r="O14" s="3">
        <v>4924.3976851851849</v>
      </c>
      <c r="P14" s="3">
        <v>0</v>
      </c>
      <c r="Q14" s="3">
        <v>0</v>
      </c>
      <c r="R14" s="3">
        <v>0</v>
      </c>
      <c r="S14" s="3">
        <v>0</v>
      </c>
      <c r="T14" s="3">
        <v>6986.8976851851849</v>
      </c>
    </row>
    <row r="15" spans="1:20" x14ac:dyDescent="0.35">
      <c r="A15" s="4" t="s">
        <v>76</v>
      </c>
      <c r="B15" s="3">
        <v>125</v>
      </c>
      <c r="C15" s="3">
        <v>1375</v>
      </c>
      <c r="D15" s="3">
        <v>24875</v>
      </c>
      <c r="E15" s="3">
        <v>13625</v>
      </c>
      <c r="F15" s="3">
        <v>52.5</v>
      </c>
      <c r="G15" s="3">
        <v>2062.5</v>
      </c>
      <c r="H15" s="3">
        <v>248.75</v>
      </c>
      <c r="I15" s="3">
        <v>204.375</v>
      </c>
      <c r="J15" s="3">
        <v>2.625</v>
      </c>
      <c r="K15" s="3">
        <v>24.13333333333334</v>
      </c>
      <c r="L15" s="3">
        <v>479.88333333333333</v>
      </c>
      <c r="M15" s="3">
        <v>75.431034482758619</v>
      </c>
      <c r="N15" s="3">
        <v>4148.7068965517237</v>
      </c>
      <c r="O15" s="3">
        <v>4628.5902298850569</v>
      </c>
      <c r="P15" s="3">
        <v>0</v>
      </c>
      <c r="Q15" s="3">
        <v>0</v>
      </c>
      <c r="R15" s="3">
        <v>0</v>
      </c>
      <c r="S15" s="3">
        <v>0</v>
      </c>
      <c r="T15" s="3">
        <v>6691.0902298850569</v>
      </c>
    </row>
    <row r="16" spans="1:20" x14ac:dyDescent="0.35">
      <c r="A16" s="4" t="s">
        <v>77</v>
      </c>
      <c r="B16" s="3">
        <v>125</v>
      </c>
      <c r="C16" s="3">
        <v>1500</v>
      </c>
      <c r="D16" s="3">
        <v>25125</v>
      </c>
      <c r="E16" s="3">
        <v>11500</v>
      </c>
      <c r="F16" s="3">
        <v>55</v>
      </c>
      <c r="G16" s="3">
        <v>2250</v>
      </c>
      <c r="H16" s="3">
        <v>251.25</v>
      </c>
      <c r="I16" s="3">
        <v>172.5</v>
      </c>
      <c r="J16" s="3">
        <v>2.75</v>
      </c>
      <c r="K16" s="3">
        <v>49.777777777777757</v>
      </c>
      <c r="L16" s="3">
        <v>476.27777777777777</v>
      </c>
      <c r="M16" s="3">
        <v>106.70731707317073</v>
      </c>
      <c r="N16" s="3">
        <v>5868.9024390243903</v>
      </c>
      <c r="O16" s="3">
        <v>6345.1802168021677</v>
      </c>
      <c r="P16" s="3">
        <v>0</v>
      </c>
      <c r="Q16" s="3">
        <v>0</v>
      </c>
      <c r="R16" s="3">
        <v>0</v>
      </c>
      <c r="S16" s="3">
        <v>0</v>
      </c>
      <c r="T16" s="3">
        <v>8595.1802168021677</v>
      </c>
    </row>
    <row r="17" spans="1:20" x14ac:dyDescent="0.35">
      <c r="A17" s="4" t="s">
        <v>78</v>
      </c>
      <c r="B17" s="3">
        <v>125</v>
      </c>
      <c r="C17" s="3">
        <v>1250</v>
      </c>
      <c r="D17" s="3">
        <v>23375</v>
      </c>
      <c r="E17" s="3">
        <v>11625</v>
      </c>
      <c r="F17" s="3">
        <v>62.5</v>
      </c>
      <c r="G17" s="3">
        <v>1875</v>
      </c>
      <c r="H17" s="3">
        <v>233.75</v>
      </c>
      <c r="I17" s="3">
        <v>174.375</v>
      </c>
      <c r="J17" s="3">
        <v>3.125</v>
      </c>
      <c r="K17" s="3">
        <v>51.288888888888877</v>
      </c>
      <c r="L17" s="3">
        <v>462.53888888888889</v>
      </c>
      <c r="M17" s="3">
        <v>72.614107883817439</v>
      </c>
      <c r="N17" s="3">
        <v>3993.7759336099593</v>
      </c>
      <c r="O17" s="3">
        <v>4456.3148224988481</v>
      </c>
      <c r="P17" s="3">
        <v>0</v>
      </c>
      <c r="Q17" s="3">
        <v>0</v>
      </c>
      <c r="R17" s="3">
        <v>0</v>
      </c>
      <c r="S17" s="3">
        <v>0</v>
      </c>
      <c r="T17" s="3">
        <v>6331.3148224988481</v>
      </c>
    </row>
    <row r="18" spans="1:20" x14ac:dyDescent="0.35">
      <c r="A18" s="4" t="s">
        <v>79</v>
      </c>
      <c r="B18" s="3">
        <v>125</v>
      </c>
      <c r="C18" s="3">
        <v>1375</v>
      </c>
      <c r="D18" s="3">
        <v>23500</v>
      </c>
      <c r="E18" s="3">
        <v>12500</v>
      </c>
      <c r="F18" s="3">
        <v>60</v>
      </c>
      <c r="G18" s="3">
        <v>2062.5</v>
      </c>
      <c r="H18" s="3">
        <v>235</v>
      </c>
      <c r="I18" s="3">
        <v>187.5</v>
      </c>
      <c r="J18" s="3">
        <v>3</v>
      </c>
      <c r="K18" s="3">
        <v>66</v>
      </c>
      <c r="L18" s="3">
        <v>491.5</v>
      </c>
      <c r="M18" s="3">
        <v>74.786324786324784</v>
      </c>
      <c r="N18" s="3">
        <v>4113.2478632478633</v>
      </c>
      <c r="O18" s="3">
        <v>4604.7478632478633</v>
      </c>
      <c r="P18" s="3">
        <v>0</v>
      </c>
      <c r="Q18" s="3">
        <v>0</v>
      </c>
      <c r="R18" s="3">
        <v>0</v>
      </c>
      <c r="S18" s="3">
        <v>0</v>
      </c>
      <c r="T18" s="3">
        <v>6667.2478632478633</v>
      </c>
    </row>
    <row r="19" spans="1:20" x14ac:dyDescent="0.35">
      <c r="A19" s="4" t="s">
        <v>80</v>
      </c>
      <c r="B19" s="3">
        <v>125</v>
      </c>
      <c r="C19" s="3">
        <v>1500</v>
      </c>
      <c r="D19" s="3">
        <v>22875</v>
      </c>
      <c r="E19" s="3">
        <v>13375</v>
      </c>
      <c r="F19" s="3">
        <v>61.25</v>
      </c>
      <c r="G19" s="3">
        <v>2250</v>
      </c>
      <c r="H19" s="3">
        <v>228.75</v>
      </c>
      <c r="I19" s="3">
        <v>200.625</v>
      </c>
      <c r="J19" s="3">
        <v>3.0625</v>
      </c>
      <c r="K19" s="3">
        <v>27.155555555555562</v>
      </c>
      <c r="L19" s="3">
        <v>459.59305555555557</v>
      </c>
      <c r="M19" s="3">
        <v>80.645161290322577</v>
      </c>
      <c r="N19" s="3">
        <v>4435.4838709677415</v>
      </c>
      <c r="O19" s="3">
        <v>4895.0769265232975</v>
      </c>
      <c r="P19" s="3">
        <v>0</v>
      </c>
      <c r="Q19" s="3">
        <v>0</v>
      </c>
      <c r="R19" s="3">
        <v>0</v>
      </c>
      <c r="S19" s="3">
        <v>0</v>
      </c>
      <c r="T19" s="3">
        <v>7145.0769265232975</v>
      </c>
    </row>
    <row r="20" spans="1:20" x14ac:dyDescent="0.35">
      <c r="A20" s="4" t="s">
        <v>81</v>
      </c>
      <c r="B20" s="3">
        <v>125</v>
      </c>
      <c r="C20" s="3">
        <v>1500</v>
      </c>
      <c r="D20" s="3">
        <v>23375</v>
      </c>
      <c r="E20" s="3">
        <v>12625</v>
      </c>
      <c r="F20" s="3">
        <v>68.75</v>
      </c>
      <c r="G20" s="3">
        <v>2250</v>
      </c>
      <c r="H20" s="3">
        <v>233.75</v>
      </c>
      <c r="I20" s="3">
        <v>189.375</v>
      </c>
      <c r="J20" s="3">
        <v>3.4375</v>
      </c>
      <c r="K20" s="3">
        <v>41.866666666666681</v>
      </c>
      <c r="L20" s="3">
        <v>468.42916666666667</v>
      </c>
      <c r="M20" s="3">
        <v>89.743589743589737</v>
      </c>
      <c r="N20" s="3">
        <v>4935.8974358974356</v>
      </c>
      <c r="O20" s="3">
        <v>5404.3266025641024</v>
      </c>
      <c r="P20" s="3">
        <v>0</v>
      </c>
      <c r="Q20" s="3">
        <v>0</v>
      </c>
      <c r="R20" s="3">
        <v>0</v>
      </c>
      <c r="S20" s="3">
        <v>0</v>
      </c>
      <c r="T20" s="3">
        <v>7654.3266025641024</v>
      </c>
    </row>
    <row r="21" spans="1:20" x14ac:dyDescent="0.35">
      <c r="A21" s="4" t="s">
        <v>82</v>
      </c>
      <c r="B21" s="3">
        <v>125</v>
      </c>
      <c r="C21" s="3">
        <v>1375</v>
      </c>
      <c r="D21" s="3">
        <v>23875</v>
      </c>
      <c r="E21" s="3">
        <v>13250</v>
      </c>
      <c r="F21" s="3">
        <v>58.75</v>
      </c>
      <c r="G21" s="3">
        <v>2062.5</v>
      </c>
      <c r="H21" s="3">
        <v>238.75</v>
      </c>
      <c r="I21" s="3">
        <v>198.75</v>
      </c>
      <c r="J21" s="3">
        <v>2.9375</v>
      </c>
      <c r="K21" s="3">
        <v>57.333333333333321</v>
      </c>
      <c r="L21" s="3">
        <v>497.77083333333331</v>
      </c>
      <c r="M21" s="3">
        <v>84.951456310679617</v>
      </c>
      <c r="N21" s="3">
        <v>4672.3300970873788</v>
      </c>
      <c r="O21" s="3">
        <v>5170.1009304207118</v>
      </c>
      <c r="P21" s="3">
        <v>0</v>
      </c>
      <c r="Q21" s="3">
        <v>0</v>
      </c>
      <c r="R21" s="3">
        <v>0</v>
      </c>
      <c r="S21" s="3">
        <v>0</v>
      </c>
      <c r="T21" s="3">
        <v>7232.6009304207118</v>
      </c>
    </row>
    <row r="22" spans="1:20" x14ac:dyDescent="0.35">
      <c r="A22" s="4" t="s">
        <v>83</v>
      </c>
      <c r="B22" s="3">
        <v>125</v>
      </c>
      <c r="C22" s="3">
        <v>1500</v>
      </c>
      <c r="D22" s="3">
        <v>26250</v>
      </c>
      <c r="E22" s="3">
        <v>12250</v>
      </c>
      <c r="F22" s="3">
        <v>63.75</v>
      </c>
      <c r="G22" s="3">
        <v>2250</v>
      </c>
      <c r="H22" s="3">
        <v>262.5</v>
      </c>
      <c r="I22" s="3">
        <v>183.75</v>
      </c>
      <c r="J22" s="3">
        <v>3.1875</v>
      </c>
      <c r="K22" s="3">
        <v>44.133333333333333</v>
      </c>
      <c r="L22" s="3">
        <v>493.57083333333333</v>
      </c>
      <c r="M22" s="3">
        <v>85.365853658536594</v>
      </c>
      <c r="N22" s="3">
        <v>4695.121951219513</v>
      </c>
      <c r="O22" s="3">
        <v>5188.6927845528462</v>
      </c>
      <c r="P22" s="3">
        <v>0</v>
      </c>
      <c r="Q22" s="3">
        <v>0</v>
      </c>
      <c r="R22" s="3">
        <v>0</v>
      </c>
      <c r="S22" s="3">
        <v>0</v>
      </c>
      <c r="T22" s="3">
        <v>7438.6927845528462</v>
      </c>
    </row>
    <row r="23" spans="1:20" x14ac:dyDescent="0.35">
      <c r="A23" s="4" t="s">
        <v>84</v>
      </c>
      <c r="B23" s="3">
        <v>125</v>
      </c>
      <c r="C23" s="3">
        <v>1500</v>
      </c>
      <c r="D23" s="3">
        <v>23250</v>
      </c>
      <c r="E23" s="3">
        <v>12875</v>
      </c>
      <c r="F23" s="3">
        <v>57.5</v>
      </c>
      <c r="G23" s="3">
        <v>2250</v>
      </c>
      <c r="H23" s="3">
        <v>232.5</v>
      </c>
      <c r="I23" s="3">
        <v>193.125</v>
      </c>
      <c r="J23" s="3">
        <v>2.875</v>
      </c>
      <c r="K23" s="3">
        <v>75.444444444444443</v>
      </c>
      <c r="L23" s="3">
        <v>503.94444444444446</v>
      </c>
      <c r="M23" s="3">
        <v>82.547169811320757</v>
      </c>
      <c r="N23" s="3">
        <v>4540.0943396226412</v>
      </c>
      <c r="O23" s="3">
        <v>5044.0387840670855</v>
      </c>
      <c r="P23" s="3">
        <v>0</v>
      </c>
      <c r="Q23" s="3">
        <v>0</v>
      </c>
      <c r="R23" s="3">
        <v>0</v>
      </c>
      <c r="S23" s="3">
        <v>0</v>
      </c>
      <c r="T23" s="3">
        <v>7294.0387840670855</v>
      </c>
    </row>
    <row r="24" spans="1:20" x14ac:dyDescent="0.35">
      <c r="A24" s="4" t="s">
        <v>85</v>
      </c>
      <c r="B24" s="3">
        <v>125</v>
      </c>
      <c r="C24" s="3">
        <v>1375</v>
      </c>
      <c r="D24" s="3">
        <v>25750</v>
      </c>
      <c r="E24" s="3">
        <v>11375</v>
      </c>
      <c r="F24" s="3">
        <v>65</v>
      </c>
      <c r="G24" s="3">
        <v>2062.5</v>
      </c>
      <c r="H24" s="3">
        <v>257.5</v>
      </c>
      <c r="I24" s="3">
        <v>170.625</v>
      </c>
      <c r="J24" s="3">
        <v>3.25</v>
      </c>
      <c r="K24" s="3">
        <v>46.400000000000006</v>
      </c>
      <c r="L24" s="3">
        <v>477.77499999999998</v>
      </c>
      <c r="M24" s="3">
        <v>114.37908496732025</v>
      </c>
      <c r="N24" s="3">
        <v>6290.8496732026142</v>
      </c>
      <c r="O24" s="3">
        <v>6768.6246732026138</v>
      </c>
      <c r="P24" s="3">
        <v>0</v>
      </c>
      <c r="Q24" s="3">
        <v>0</v>
      </c>
      <c r="R24" s="3">
        <v>0</v>
      </c>
      <c r="S24" s="3">
        <v>0</v>
      </c>
      <c r="T24" s="3">
        <v>8831.1246732026138</v>
      </c>
    </row>
    <row r="25" spans="1:20" x14ac:dyDescent="0.35">
      <c r="A25" s="4" t="s">
        <v>86</v>
      </c>
      <c r="B25" s="3">
        <v>125</v>
      </c>
      <c r="C25" s="3">
        <v>1500</v>
      </c>
      <c r="D25" s="3">
        <v>24625</v>
      </c>
      <c r="E25" s="3">
        <v>12750</v>
      </c>
      <c r="F25" s="3">
        <v>67.5</v>
      </c>
      <c r="G25" s="3">
        <v>2250</v>
      </c>
      <c r="H25" s="3">
        <v>246.25</v>
      </c>
      <c r="I25" s="3">
        <v>191.25</v>
      </c>
      <c r="J25" s="3">
        <v>3.375</v>
      </c>
      <c r="K25" s="3">
        <v>79.222222222222257</v>
      </c>
      <c r="L25" s="3">
        <v>520.09722222222229</v>
      </c>
      <c r="M25" s="3">
        <v>97.765363128491614</v>
      </c>
      <c r="N25" s="3">
        <v>5377.0949720670387</v>
      </c>
      <c r="O25" s="3">
        <v>5897.1921942892614</v>
      </c>
      <c r="P25" s="3">
        <v>0</v>
      </c>
      <c r="Q25" s="3">
        <v>0</v>
      </c>
      <c r="R25" s="3">
        <v>0</v>
      </c>
      <c r="S25" s="3">
        <v>0</v>
      </c>
      <c r="T25" s="3">
        <v>8147.1921942892614</v>
      </c>
    </row>
    <row r="26" spans="1:20" x14ac:dyDescent="0.35">
      <c r="A26" s="4" t="s">
        <v>87</v>
      </c>
      <c r="B26" s="3">
        <v>125</v>
      </c>
      <c r="C26" s="3">
        <v>1375</v>
      </c>
      <c r="D26" s="3">
        <v>25875</v>
      </c>
      <c r="E26" s="3">
        <v>13375</v>
      </c>
      <c r="F26" s="3">
        <v>52.5</v>
      </c>
      <c r="G26" s="3">
        <v>2062.5</v>
      </c>
      <c r="H26" s="3">
        <v>258.75</v>
      </c>
      <c r="I26" s="3">
        <v>200.625</v>
      </c>
      <c r="J26" s="3">
        <v>2.625</v>
      </c>
      <c r="K26" s="3">
        <v>64.888888888888886</v>
      </c>
      <c r="L26" s="3">
        <v>526.88888888888891</v>
      </c>
      <c r="M26" s="3">
        <v>70.850202429149803</v>
      </c>
      <c r="N26" s="3">
        <v>3896.7611336032392</v>
      </c>
      <c r="O26" s="3">
        <v>4423.6500224921283</v>
      </c>
      <c r="P26" s="3">
        <v>0</v>
      </c>
      <c r="Q26" s="3">
        <v>0</v>
      </c>
      <c r="R26" s="3">
        <v>0</v>
      </c>
      <c r="S26" s="3">
        <v>0</v>
      </c>
      <c r="T26" s="3">
        <v>6486.1500224921283</v>
      </c>
    </row>
    <row r="27" spans="1:20" x14ac:dyDescent="0.35">
      <c r="A27" s="4" t="s">
        <v>88</v>
      </c>
      <c r="B27" s="3">
        <v>125</v>
      </c>
      <c r="C27" s="3">
        <v>1375</v>
      </c>
      <c r="D27" s="3">
        <v>23125</v>
      </c>
      <c r="E27" s="3">
        <v>12500</v>
      </c>
      <c r="F27" s="3">
        <v>65</v>
      </c>
      <c r="G27" s="3">
        <v>2062.5</v>
      </c>
      <c r="H27" s="3">
        <v>231.25</v>
      </c>
      <c r="I27" s="3">
        <v>187.5</v>
      </c>
      <c r="J27" s="3">
        <v>3.25</v>
      </c>
      <c r="K27" s="3">
        <v>66.400000000000006</v>
      </c>
      <c r="L27" s="3">
        <v>488.4</v>
      </c>
      <c r="M27" s="3">
        <v>98.314606741573044</v>
      </c>
      <c r="N27" s="3">
        <v>5407.303370786517</v>
      </c>
      <c r="O27" s="3">
        <v>5895.7033707865166</v>
      </c>
      <c r="P27" s="3">
        <v>0</v>
      </c>
      <c r="Q27" s="3">
        <v>0</v>
      </c>
      <c r="R27" s="3">
        <v>0</v>
      </c>
      <c r="S27" s="3">
        <v>0</v>
      </c>
      <c r="T27" s="3">
        <v>7958.2033707865166</v>
      </c>
    </row>
    <row r="28" spans="1:20" x14ac:dyDescent="0.35">
      <c r="A28" s="4" t="s">
        <v>89</v>
      </c>
      <c r="B28" s="3">
        <v>150</v>
      </c>
      <c r="C28" s="3">
        <v>1500</v>
      </c>
      <c r="D28" s="3">
        <v>27750</v>
      </c>
      <c r="E28" s="3">
        <v>13650</v>
      </c>
      <c r="F28" s="3">
        <v>73.5</v>
      </c>
      <c r="G28" s="3">
        <v>2250</v>
      </c>
      <c r="H28" s="3">
        <v>277.5</v>
      </c>
      <c r="I28" s="3">
        <v>204.75</v>
      </c>
      <c r="J28" s="3">
        <v>3.6750000000000003</v>
      </c>
      <c r="K28" s="3">
        <v>33.955555555555563</v>
      </c>
      <c r="L28" s="3">
        <v>519.88055555555559</v>
      </c>
      <c r="M28" s="3">
        <v>95.890410958904098</v>
      </c>
      <c r="N28" s="3">
        <v>5273.9726027397255</v>
      </c>
      <c r="O28" s="3">
        <v>5793.853158295281</v>
      </c>
      <c r="P28" s="3">
        <v>0</v>
      </c>
      <c r="Q28" s="3">
        <v>0</v>
      </c>
      <c r="R28" s="3">
        <v>0</v>
      </c>
      <c r="S28" s="3">
        <v>0</v>
      </c>
      <c r="T28" s="3">
        <v>8043.853158295281</v>
      </c>
    </row>
    <row r="29" spans="1:20" x14ac:dyDescent="0.35">
      <c r="A29" s="4" t="s">
        <v>90</v>
      </c>
      <c r="B29" s="3">
        <v>150</v>
      </c>
      <c r="C29" s="3">
        <v>1500</v>
      </c>
      <c r="D29" s="3">
        <v>27300</v>
      </c>
      <c r="E29" s="3">
        <v>16050</v>
      </c>
      <c r="F29" s="3">
        <v>76.5</v>
      </c>
      <c r="G29" s="3">
        <v>2250</v>
      </c>
      <c r="H29" s="3">
        <v>273</v>
      </c>
      <c r="I29" s="3">
        <v>240.75</v>
      </c>
      <c r="J29" s="3">
        <v>3.8250000000000002</v>
      </c>
      <c r="K29" s="3">
        <v>52.066666666666684</v>
      </c>
      <c r="L29" s="3">
        <v>569.64166666666677</v>
      </c>
      <c r="M29" s="3">
        <v>133.7579617834395</v>
      </c>
      <c r="N29" s="3">
        <v>7356.6878980891724</v>
      </c>
      <c r="O29" s="3">
        <v>7926.3295647558389</v>
      </c>
      <c r="P29" s="3">
        <v>0</v>
      </c>
      <c r="Q29" s="3">
        <v>0</v>
      </c>
      <c r="R29" s="3">
        <v>0</v>
      </c>
      <c r="S29" s="3">
        <v>0</v>
      </c>
      <c r="T29" s="3">
        <v>10176.329564755839</v>
      </c>
    </row>
    <row r="30" spans="1:20" x14ac:dyDescent="0.35">
      <c r="A30" s="4" t="s">
        <v>91</v>
      </c>
      <c r="B30" s="3">
        <v>150</v>
      </c>
      <c r="C30" s="3">
        <v>1650</v>
      </c>
      <c r="D30" s="3">
        <v>27300</v>
      </c>
      <c r="E30" s="3">
        <v>13650</v>
      </c>
      <c r="F30" s="3">
        <v>82.5</v>
      </c>
      <c r="G30" s="3">
        <v>2475</v>
      </c>
      <c r="H30" s="3">
        <v>273</v>
      </c>
      <c r="I30" s="3">
        <v>204.75</v>
      </c>
      <c r="J30" s="3">
        <v>4.125</v>
      </c>
      <c r="K30" s="3">
        <v>53.199999999999989</v>
      </c>
      <c r="L30" s="3">
        <v>535.07500000000005</v>
      </c>
      <c r="M30" s="3">
        <v>108.24742268041237</v>
      </c>
      <c r="N30" s="3">
        <v>5953.6082474226805</v>
      </c>
      <c r="O30" s="3">
        <v>6488.6832474226803</v>
      </c>
      <c r="P30" s="3">
        <v>0</v>
      </c>
      <c r="Q30" s="3">
        <v>0</v>
      </c>
      <c r="R30" s="3">
        <v>0</v>
      </c>
      <c r="S30" s="3">
        <v>0</v>
      </c>
      <c r="T30" s="3">
        <v>8963.6832474226794</v>
      </c>
    </row>
    <row r="31" spans="1:20" x14ac:dyDescent="0.35">
      <c r="A31" s="4" t="s">
        <v>92</v>
      </c>
      <c r="B31" s="3">
        <v>150</v>
      </c>
      <c r="C31" s="3">
        <v>1800</v>
      </c>
      <c r="D31" s="3">
        <v>27000</v>
      </c>
      <c r="E31" s="3">
        <v>13950</v>
      </c>
      <c r="F31" s="3">
        <v>63</v>
      </c>
      <c r="G31" s="3">
        <v>2700</v>
      </c>
      <c r="H31" s="3">
        <v>270</v>
      </c>
      <c r="I31" s="3">
        <v>209.25</v>
      </c>
      <c r="J31" s="3">
        <v>3.1500000000000004</v>
      </c>
      <c r="K31" s="3">
        <v>36.222222222222221</v>
      </c>
      <c r="L31" s="3">
        <v>518.62222222222215</v>
      </c>
      <c r="M31" s="3">
        <v>119.31818181818181</v>
      </c>
      <c r="N31" s="3">
        <v>6562.5</v>
      </c>
      <c r="O31" s="3">
        <v>7081.1222222222223</v>
      </c>
      <c r="P31" s="3">
        <v>0</v>
      </c>
      <c r="Q31" s="3">
        <v>0</v>
      </c>
      <c r="R31" s="3">
        <v>0</v>
      </c>
      <c r="S31" s="3">
        <v>0</v>
      </c>
      <c r="T31" s="3">
        <v>9781.1222222222223</v>
      </c>
    </row>
    <row r="32" spans="1:20" x14ac:dyDescent="0.35">
      <c r="A32" s="4" t="s">
        <v>93</v>
      </c>
      <c r="B32" s="3">
        <v>150</v>
      </c>
      <c r="C32" s="3">
        <v>1650</v>
      </c>
      <c r="D32" s="3">
        <v>31200</v>
      </c>
      <c r="E32" s="3">
        <v>15000</v>
      </c>
      <c r="F32" s="3">
        <v>64.5</v>
      </c>
      <c r="G32" s="3">
        <v>2475</v>
      </c>
      <c r="H32" s="3">
        <v>312</v>
      </c>
      <c r="I32" s="3">
        <v>225</v>
      </c>
      <c r="J32" s="3">
        <v>3.2250000000000001</v>
      </c>
      <c r="K32" s="3">
        <v>36.977777777777781</v>
      </c>
      <c r="L32" s="3">
        <v>577.20277777777778</v>
      </c>
      <c r="M32" s="3">
        <v>102.43902439024392</v>
      </c>
      <c r="N32" s="3">
        <v>5634.1463414634154</v>
      </c>
      <c r="O32" s="3">
        <v>6211.349119241193</v>
      </c>
      <c r="P32" s="3">
        <v>0</v>
      </c>
      <c r="Q32" s="3">
        <v>0</v>
      </c>
      <c r="R32" s="3">
        <v>0</v>
      </c>
      <c r="S32" s="3">
        <v>0</v>
      </c>
      <c r="T32" s="3">
        <v>8686.349119241193</v>
      </c>
    </row>
    <row r="33" spans="1:20" x14ac:dyDescent="0.35">
      <c r="A33" s="4" t="s">
        <v>94</v>
      </c>
      <c r="B33" s="3">
        <v>150</v>
      </c>
      <c r="C33" s="3">
        <v>1800</v>
      </c>
      <c r="D33" s="3">
        <v>29850</v>
      </c>
      <c r="E33" s="3">
        <v>14100</v>
      </c>
      <c r="F33" s="3">
        <v>79.5</v>
      </c>
      <c r="G33" s="3">
        <v>2700</v>
      </c>
      <c r="H33" s="3">
        <v>298.5</v>
      </c>
      <c r="I33" s="3">
        <v>211.5</v>
      </c>
      <c r="J33" s="3">
        <v>3.9750000000000001</v>
      </c>
      <c r="K33" s="3">
        <v>94.333333333333357</v>
      </c>
      <c r="L33" s="3">
        <v>608.30833333333339</v>
      </c>
      <c r="M33" s="3">
        <v>134.61538461538461</v>
      </c>
      <c r="N33" s="3">
        <v>7403.8461538461534</v>
      </c>
      <c r="O33" s="3">
        <v>8012.1544871794868</v>
      </c>
      <c r="P33" s="3">
        <v>0</v>
      </c>
      <c r="Q33" s="3">
        <v>0</v>
      </c>
      <c r="R33" s="3">
        <v>0</v>
      </c>
      <c r="S33" s="3">
        <v>0</v>
      </c>
      <c r="T33" s="3">
        <v>10712.154487179487</v>
      </c>
    </row>
    <row r="34" spans="1:20" x14ac:dyDescent="0.35">
      <c r="A34" s="4" t="s">
        <v>95</v>
      </c>
      <c r="B34" s="3">
        <v>150</v>
      </c>
      <c r="C34" s="3">
        <v>1650</v>
      </c>
      <c r="D34" s="3">
        <v>28200</v>
      </c>
      <c r="E34" s="3">
        <v>13950</v>
      </c>
      <c r="F34" s="3">
        <v>76.5</v>
      </c>
      <c r="G34" s="3">
        <v>2475</v>
      </c>
      <c r="H34" s="3">
        <v>282</v>
      </c>
      <c r="I34" s="3">
        <v>209.25</v>
      </c>
      <c r="J34" s="3">
        <v>3.8250000000000002</v>
      </c>
      <c r="K34" s="3">
        <v>57.733333333333348</v>
      </c>
      <c r="L34" s="3">
        <v>552.80833333333339</v>
      </c>
      <c r="M34" s="3">
        <v>96.33027522935781</v>
      </c>
      <c r="N34" s="3">
        <v>5298.1651376146792</v>
      </c>
      <c r="O34" s="3">
        <v>5850.9734709480126</v>
      </c>
      <c r="P34" s="3">
        <v>0</v>
      </c>
      <c r="Q34" s="3">
        <v>0</v>
      </c>
      <c r="R34" s="3">
        <v>0</v>
      </c>
      <c r="S34" s="3">
        <v>0</v>
      </c>
      <c r="T34" s="3">
        <v>8325.9734709480126</v>
      </c>
    </row>
    <row r="35" spans="1:20" x14ac:dyDescent="0.35">
      <c r="A35" s="4" t="s">
        <v>96</v>
      </c>
      <c r="B35" s="3">
        <v>150</v>
      </c>
      <c r="C35" s="3">
        <v>1500</v>
      </c>
      <c r="D35" s="3">
        <v>28800</v>
      </c>
      <c r="E35" s="3">
        <v>13950</v>
      </c>
      <c r="F35" s="3">
        <v>64.5</v>
      </c>
      <c r="G35" s="3">
        <v>2250</v>
      </c>
      <c r="H35" s="3">
        <v>288</v>
      </c>
      <c r="I35" s="3">
        <v>209.25</v>
      </c>
      <c r="J35" s="3">
        <v>3.2250000000000001</v>
      </c>
      <c r="K35" s="3">
        <v>39.24444444444444</v>
      </c>
      <c r="L35" s="3">
        <v>539.71944444444443</v>
      </c>
      <c r="M35" s="3">
        <v>133.7579617834395</v>
      </c>
      <c r="N35" s="3">
        <v>7356.6878980891724</v>
      </c>
      <c r="O35" s="3">
        <v>7896.4073425336173</v>
      </c>
      <c r="P35" s="3">
        <v>0</v>
      </c>
      <c r="Q35" s="3">
        <v>0</v>
      </c>
      <c r="R35" s="3">
        <v>0</v>
      </c>
      <c r="S35" s="3">
        <v>0</v>
      </c>
      <c r="T35" s="3">
        <v>10146.407342533617</v>
      </c>
    </row>
    <row r="36" spans="1:20" x14ac:dyDescent="0.35">
      <c r="A36" s="4" t="s">
        <v>97</v>
      </c>
      <c r="B36" s="3">
        <v>150</v>
      </c>
      <c r="C36" s="3">
        <v>1650</v>
      </c>
      <c r="D36" s="3">
        <v>27900</v>
      </c>
      <c r="E36" s="3">
        <v>14700</v>
      </c>
      <c r="F36" s="3">
        <v>67.5</v>
      </c>
      <c r="G36" s="3">
        <v>2475</v>
      </c>
      <c r="H36" s="3">
        <v>279</v>
      </c>
      <c r="I36" s="3">
        <v>220.5</v>
      </c>
      <c r="J36" s="3">
        <v>3.375</v>
      </c>
      <c r="K36" s="3">
        <v>60</v>
      </c>
      <c r="L36" s="3">
        <v>562.875</v>
      </c>
      <c r="M36" s="3">
        <v>95.454545454545453</v>
      </c>
      <c r="N36" s="3">
        <v>5250</v>
      </c>
      <c r="O36" s="3">
        <v>5812.875</v>
      </c>
      <c r="P36" s="3">
        <v>0</v>
      </c>
      <c r="Q36" s="3">
        <v>0</v>
      </c>
      <c r="R36" s="3">
        <v>0</v>
      </c>
      <c r="S36" s="3">
        <v>0</v>
      </c>
      <c r="T36" s="3">
        <v>8287.875</v>
      </c>
    </row>
    <row r="37" spans="1:20" x14ac:dyDescent="0.35">
      <c r="A37" s="4" t="s">
        <v>103</v>
      </c>
      <c r="B37" s="3">
        <v>4150</v>
      </c>
      <c r="C37" s="3">
        <v>46200</v>
      </c>
      <c r="D37" s="3">
        <v>797875</v>
      </c>
      <c r="E37" s="3">
        <v>407550</v>
      </c>
      <c r="F37" s="3">
        <v>2032.25</v>
      </c>
      <c r="G37" s="3">
        <v>69300</v>
      </c>
      <c r="H37" s="3">
        <v>7978.75</v>
      </c>
      <c r="I37" s="3">
        <v>6113.25</v>
      </c>
      <c r="J37" s="3">
        <v>101.6125</v>
      </c>
      <c r="K37" s="3">
        <v>1527.1555555555558</v>
      </c>
      <c r="L37" s="3">
        <v>15720.768055555558</v>
      </c>
      <c r="M37" s="3">
        <v>3047.9461801492944</v>
      </c>
      <c r="N37" s="3">
        <v>167637.03990821115</v>
      </c>
      <c r="O37" s="3">
        <v>183357.80796376674</v>
      </c>
      <c r="P37" s="3">
        <v>0</v>
      </c>
      <c r="Q37" s="3">
        <v>0</v>
      </c>
      <c r="R37" s="3">
        <v>0</v>
      </c>
      <c r="S37" s="3">
        <v>0</v>
      </c>
      <c r="T37" s="3">
        <v>252657.80796376671</v>
      </c>
    </row>
    <row r="38" spans="1:20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x14ac:dyDescent="0.35">
      <c r="A89"/>
      <c r="B89"/>
      <c r="C89"/>
      <c r="D89"/>
      <c r="E89"/>
      <c r="F89"/>
      <c r="G89"/>
      <c r="H89"/>
      <c r="I89"/>
      <c r="J89"/>
    </row>
    <row r="90" spans="1:20" x14ac:dyDescent="0.35">
      <c r="A90"/>
      <c r="B90"/>
      <c r="C90"/>
      <c r="D90"/>
      <c r="E90"/>
      <c r="F90"/>
      <c r="G90"/>
      <c r="H90"/>
      <c r="I90"/>
      <c r="J90"/>
    </row>
    <row r="91" spans="1:20" x14ac:dyDescent="0.35">
      <c r="A91"/>
      <c r="B91"/>
      <c r="C91"/>
      <c r="D91"/>
      <c r="E91"/>
      <c r="F91"/>
      <c r="G91"/>
      <c r="H91"/>
      <c r="I91"/>
      <c r="J91"/>
    </row>
    <row r="92" spans="1:20" x14ac:dyDescent="0.35">
      <c r="A92"/>
      <c r="B92"/>
      <c r="C92"/>
      <c r="D92"/>
      <c r="E92"/>
      <c r="F92"/>
      <c r="G92"/>
      <c r="H92"/>
      <c r="I92"/>
      <c r="J92"/>
    </row>
    <row r="93" spans="1:20" x14ac:dyDescent="0.35">
      <c r="A93"/>
      <c r="B93"/>
      <c r="C93"/>
      <c r="D93"/>
      <c r="E93"/>
      <c r="F93"/>
      <c r="G93"/>
      <c r="H93"/>
      <c r="I93"/>
      <c r="J93"/>
    </row>
    <row r="94" spans="1:20" x14ac:dyDescent="0.35">
      <c r="A94"/>
      <c r="B94"/>
      <c r="C94"/>
      <c r="D94"/>
      <c r="E94"/>
      <c r="F94"/>
      <c r="G94"/>
      <c r="H94"/>
      <c r="I94"/>
      <c r="J94"/>
    </row>
    <row r="95" spans="1:20" x14ac:dyDescent="0.35">
      <c r="A95"/>
      <c r="B95"/>
      <c r="C95"/>
      <c r="D95"/>
      <c r="E95"/>
      <c r="F95"/>
      <c r="G95"/>
      <c r="H95"/>
      <c r="I95"/>
      <c r="J95"/>
    </row>
    <row r="96" spans="1:20" x14ac:dyDescent="0.35">
      <c r="A96"/>
      <c r="B96"/>
      <c r="C96"/>
      <c r="D96"/>
      <c r="E96"/>
      <c r="F96"/>
      <c r="G96"/>
      <c r="H96"/>
      <c r="I96"/>
      <c r="J96"/>
    </row>
    <row r="97" spans="1:10" x14ac:dyDescent="0.35">
      <c r="A97"/>
      <c r="B97"/>
      <c r="C97"/>
      <c r="D97"/>
      <c r="E97"/>
      <c r="F97"/>
      <c r="G97"/>
      <c r="H97"/>
      <c r="I97"/>
      <c r="J97"/>
    </row>
    <row r="98" spans="1:10" x14ac:dyDescent="0.35">
      <c r="A98"/>
      <c r="B98"/>
      <c r="C98"/>
      <c r="D98"/>
      <c r="E98"/>
      <c r="F98"/>
      <c r="G98"/>
      <c r="H98"/>
      <c r="I98"/>
      <c r="J98"/>
    </row>
    <row r="99" spans="1:10" x14ac:dyDescent="0.35">
      <c r="A99"/>
      <c r="B99"/>
      <c r="C99"/>
      <c r="D99"/>
      <c r="E99"/>
      <c r="F99"/>
      <c r="G99"/>
      <c r="H99"/>
      <c r="I99"/>
      <c r="J99"/>
    </row>
    <row r="100" spans="1:10" x14ac:dyDescent="0.35">
      <c r="A100"/>
      <c r="B100"/>
      <c r="C100"/>
      <c r="D100"/>
      <c r="E100"/>
      <c r="F100"/>
      <c r="G100"/>
      <c r="H100"/>
      <c r="I100"/>
      <c r="J100"/>
    </row>
    <row r="101" spans="1:10" x14ac:dyDescent="0.35">
      <c r="A101"/>
      <c r="B101"/>
      <c r="C101"/>
      <c r="D101"/>
      <c r="E101"/>
      <c r="F101"/>
      <c r="G101"/>
      <c r="H101"/>
      <c r="I101"/>
      <c r="J101"/>
    </row>
    <row r="102" spans="1:10" x14ac:dyDescent="0.35">
      <c r="A102"/>
      <c r="B102"/>
      <c r="C102"/>
      <c r="D102"/>
      <c r="E102"/>
      <c r="F102"/>
      <c r="G102"/>
      <c r="H102"/>
      <c r="I102"/>
      <c r="J102"/>
    </row>
    <row r="103" spans="1:10" x14ac:dyDescent="0.35">
      <c r="A103"/>
      <c r="B103"/>
      <c r="C103"/>
      <c r="D103"/>
      <c r="E103"/>
      <c r="F103"/>
      <c r="G103"/>
      <c r="H103"/>
      <c r="I103"/>
      <c r="J103"/>
    </row>
    <row r="104" spans="1:10" x14ac:dyDescent="0.35">
      <c r="A104"/>
      <c r="B104"/>
      <c r="C104"/>
      <c r="D104"/>
      <c r="E104"/>
      <c r="F104"/>
      <c r="G104"/>
      <c r="H104"/>
      <c r="I104"/>
      <c r="J104"/>
    </row>
    <row r="105" spans="1:10" x14ac:dyDescent="0.35">
      <c r="A105"/>
      <c r="B105"/>
      <c r="C105"/>
      <c r="D105"/>
      <c r="E105"/>
      <c r="F105"/>
      <c r="G105"/>
      <c r="H105"/>
      <c r="I105"/>
      <c r="J105"/>
    </row>
    <row r="106" spans="1:10" x14ac:dyDescent="0.35">
      <c r="A106"/>
      <c r="B106"/>
      <c r="C106"/>
      <c r="D106"/>
      <c r="E106"/>
      <c r="F106"/>
      <c r="G106"/>
      <c r="H106"/>
      <c r="I106"/>
      <c r="J106"/>
    </row>
    <row r="107" spans="1:10" x14ac:dyDescent="0.35">
      <c r="A107"/>
      <c r="B107"/>
      <c r="C107"/>
      <c r="D107"/>
      <c r="E107"/>
      <c r="F107"/>
      <c r="G107"/>
      <c r="H107"/>
      <c r="I107"/>
      <c r="J107"/>
    </row>
    <row r="108" spans="1:10" x14ac:dyDescent="0.35">
      <c r="A108"/>
      <c r="B108"/>
      <c r="C108"/>
      <c r="D108"/>
      <c r="E108"/>
      <c r="F108"/>
      <c r="G108"/>
      <c r="H108"/>
      <c r="I108"/>
      <c r="J108"/>
    </row>
    <row r="109" spans="1:10" x14ac:dyDescent="0.35">
      <c r="A109"/>
      <c r="B109"/>
      <c r="C109"/>
      <c r="D109"/>
      <c r="E109"/>
      <c r="F109"/>
      <c r="G109"/>
      <c r="H109"/>
      <c r="I109"/>
      <c r="J109"/>
    </row>
    <row r="110" spans="1:10" x14ac:dyDescent="0.35">
      <c r="A110"/>
      <c r="B110"/>
      <c r="C110"/>
      <c r="D110"/>
      <c r="E110"/>
      <c r="F110"/>
      <c r="G110"/>
      <c r="H110"/>
      <c r="I110"/>
      <c r="J110"/>
    </row>
    <row r="111" spans="1:10" x14ac:dyDescent="0.35">
      <c r="A111"/>
      <c r="B111"/>
      <c r="C111"/>
      <c r="D111"/>
      <c r="E111"/>
      <c r="F111"/>
      <c r="G111"/>
      <c r="H111"/>
      <c r="I111"/>
      <c r="J111"/>
    </row>
    <row r="112" spans="1:10" x14ac:dyDescent="0.35">
      <c r="A112"/>
      <c r="B112"/>
      <c r="C112"/>
      <c r="D112"/>
      <c r="E112"/>
      <c r="F112"/>
      <c r="G112"/>
      <c r="H112"/>
      <c r="I112"/>
      <c r="J112"/>
    </row>
    <row r="113" spans="1:10" x14ac:dyDescent="0.35">
      <c r="A113"/>
      <c r="B113"/>
      <c r="C113"/>
      <c r="D113"/>
      <c r="E113"/>
      <c r="F113"/>
      <c r="G113"/>
      <c r="H113"/>
      <c r="I113"/>
      <c r="J113"/>
    </row>
    <row r="114" spans="1:10" x14ac:dyDescent="0.35">
      <c r="A114"/>
      <c r="B114"/>
      <c r="C114"/>
      <c r="D114"/>
      <c r="E114"/>
      <c r="F114"/>
      <c r="G114"/>
      <c r="H114"/>
      <c r="I114"/>
      <c r="J114"/>
    </row>
    <row r="115" spans="1:10" x14ac:dyDescent="0.35">
      <c r="A115"/>
      <c r="B115"/>
      <c r="C115"/>
      <c r="D115"/>
      <c r="E115"/>
      <c r="F115"/>
      <c r="G115"/>
      <c r="H115"/>
      <c r="I115"/>
      <c r="J115"/>
    </row>
    <row r="116" spans="1:10" x14ac:dyDescent="0.35">
      <c r="A116"/>
      <c r="B116"/>
      <c r="C116"/>
      <c r="D116"/>
      <c r="E116"/>
      <c r="F116"/>
      <c r="G116"/>
      <c r="H116"/>
      <c r="I116"/>
      <c r="J116"/>
    </row>
    <row r="117" spans="1:10" x14ac:dyDescent="0.35">
      <c r="A117"/>
      <c r="B117"/>
      <c r="C117"/>
      <c r="D117"/>
      <c r="E117"/>
      <c r="F117"/>
      <c r="G117"/>
      <c r="H117"/>
      <c r="I117"/>
      <c r="J117"/>
    </row>
    <row r="118" spans="1:10" x14ac:dyDescent="0.35">
      <c r="A118"/>
      <c r="B118"/>
      <c r="C118"/>
      <c r="D118"/>
      <c r="E118"/>
      <c r="F118"/>
      <c r="G118"/>
      <c r="H118"/>
      <c r="I118"/>
      <c r="J118"/>
    </row>
    <row r="119" spans="1:10" x14ac:dyDescent="0.35">
      <c r="A119"/>
      <c r="B119"/>
      <c r="C119"/>
      <c r="D119"/>
      <c r="E119"/>
      <c r="F119"/>
      <c r="G119"/>
      <c r="H119"/>
      <c r="I119"/>
      <c r="J119"/>
    </row>
    <row r="120" spans="1:10" x14ac:dyDescent="0.35">
      <c r="A120"/>
      <c r="B120"/>
      <c r="C120"/>
      <c r="D120"/>
      <c r="E120"/>
      <c r="F120"/>
      <c r="G120"/>
      <c r="H120"/>
      <c r="I120"/>
      <c r="J120"/>
    </row>
    <row r="121" spans="1:10" x14ac:dyDescent="0.35">
      <c r="A121"/>
      <c r="B121"/>
      <c r="C121"/>
      <c r="D121"/>
      <c r="E121"/>
      <c r="F121"/>
      <c r="G121"/>
      <c r="H121"/>
      <c r="I121"/>
      <c r="J121"/>
    </row>
    <row r="122" spans="1:10" x14ac:dyDescent="0.35">
      <c r="A122"/>
      <c r="B122"/>
      <c r="C122"/>
      <c r="D122"/>
      <c r="E122"/>
      <c r="F122"/>
      <c r="G122"/>
      <c r="H122"/>
      <c r="I122"/>
      <c r="J122"/>
    </row>
    <row r="123" spans="1:10" x14ac:dyDescent="0.35">
      <c r="A123"/>
      <c r="B123"/>
      <c r="C123"/>
      <c r="D123"/>
      <c r="E123"/>
      <c r="F123"/>
      <c r="G123"/>
      <c r="H123"/>
      <c r="I123"/>
      <c r="J123"/>
    </row>
    <row r="124" spans="1:10" x14ac:dyDescent="0.35">
      <c r="A124"/>
      <c r="B124"/>
      <c r="C124"/>
      <c r="D124"/>
      <c r="E124"/>
      <c r="F124"/>
      <c r="G124"/>
      <c r="H124"/>
      <c r="I124"/>
      <c r="J124"/>
    </row>
    <row r="125" spans="1:10" x14ac:dyDescent="0.35">
      <c r="A125"/>
      <c r="B125"/>
      <c r="C125"/>
      <c r="D125"/>
      <c r="E125"/>
      <c r="F125"/>
      <c r="G125"/>
      <c r="H125"/>
      <c r="I125"/>
      <c r="J125"/>
    </row>
    <row r="126" spans="1:10" x14ac:dyDescent="0.35">
      <c r="A126"/>
      <c r="B126"/>
      <c r="C126"/>
      <c r="D126"/>
      <c r="E126"/>
      <c r="F126"/>
      <c r="G126"/>
      <c r="H126"/>
      <c r="I126"/>
      <c r="J126"/>
    </row>
    <row r="127" spans="1:10" x14ac:dyDescent="0.35">
      <c r="A127"/>
      <c r="B127"/>
      <c r="C127"/>
      <c r="D127"/>
      <c r="E127"/>
      <c r="F127"/>
      <c r="G127"/>
      <c r="H127"/>
      <c r="I127"/>
      <c r="J127"/>
    </row>
    <row r="128" spans="1:10" x14ac:dyDescent="0.35">
      <c r="A128"/>
      <c r="B128"/>
      <c r="C128"/>
      <c r="D128"/>
      <c r="E128"/>
      <c r="F128"/>
      <c r="G128"/>
      <c r="H128"/>
      <c r="I128"/>
      <c r="J128"/>
    </row>
    <row r="129" spans="1:10" x14ac:dyDescent="0.35">
      <c r="A129"/>
      <c r="B129"/>
      <c r="C129"/>
      <c r="D129"/>
      <c r="E129"/>
      <c r="F129"/>
      <c r="G129"/>
      <c r="H129"/>
      <c r="I129"/>
      <c r="J129"/>
    </row>
    <row r="130" spans="1:10" x14ac:dyDescent="0.35">
      <c r="A130"/>
      <c r="B130"/>
      <c r="C130"/>
      <c r="D130"/>
      <c r="E130"/>
      <c r="F130"/>
      <c r="G130"/>
      <c r="H130"/>
      <c r="I130"/>
      <c r="J130"/>
    </row>
    <row r="131" spans="1:10" x14ac:dyDescent="0.35">
      <c r="A131"/>
      <c r="B131"/>
      <c r="C131"/>
      <c r="D131"/>
      <c r="E131"/>
      <c r="F131"/>
      <c r="G131"/>
      <c r="H131"/>
      <c r="I131"/>
      <c r="J131"/>
    </row>
    <row r="132" spans="1:10" x14ac:dyDescent="0.35">
      <c r="A132"/>
      <c r="B132"/>
      <c r="C132"/>
      <c r="D132"/>
      <c r="E132"/>
      <c r="F132"/>
      <c r="G132"/>
      <c r="H132"/>
      <c r="I132"/>
      <c r="J132"/>
    </row>
    <row r="133" spans="1:10" x14ac:dyDescent="0.35">
      <c r="A133"/>
      <c r="B133"/>
      <c r="C133"/>
      <c r="D133"/>
      <c r="E133"/>
      <c r="F133"/>
      <c r="G133"/>
      <c r="H133"/>
      <c r="I133"/>
      <c r="J133"/>
    </row>
    <row r="134" spans="1:10" x14ac:dyDescent="0.35">
      <c r="A134"/>
      <c r="B134"/>
      <c r="C134"/>
      <c r="D134"/>
      <c r="E134"/>
      <c r="F134"/>
      <c r="G134"/>
      <c r="H134"/>
      <c r="I134"/>
      <c r="J134"/>
    </row>
    <row r="135" spans="1:10" x14ac:dyDescent="0.35">
      <c r="A135"/>
      <c r="B135"/>
      <c r="C135"/>
      <c r="D135"/>
      <c r="E135"/>
      <c r="F135"/>
      <c r="G135"/>
      <c r="H135"/>
      <c r="I135"/>
      <c r="J135"/>
    </row>
    <row r="136" spans="1:10" x14ac:dyDescent="0.35">
      <c r="A136"/>
      <c r="B136"/>
      <c r="C136"/>
      <c r="D136"/>
      <c r="E136"/>
      <c r="F136"/>
      <c r="G136"/>
      <c r="H136"/>
      <c r="I136"/>
      <c r="J136"/>
    </row>
    <row r="137" spans="1:10" x14ac:dyDescent="0.35">
      <c r="A137"/>
      <c r="B137"/>
      <c r="C137"/>
      <c r="D137"/>
      <c r="E137"/>
      <c r="F137"/>
      <c r="G137"/>
      <c r="H137"/>
      <c r="I137"/>
      <c r="J137"/>
    </row>
    <row r="138" spans="1:10" x14ac:dyDescent="0.35">
      <c r="A138"/>
      <c r="B138"/>
      <c r="C138"/>
      <c r="D138"/>
      <c r="E138"/>
      <c r="F138"/>
      <c r="G138"/>
      <c r="H138"/>
      <c r="I138"/>
      <c r="J138"/>
    </row>
    <row r="139" spans="1:10" x14ac:dyDescent="0.35">
      <c r="A139"/>
      <c r="B139"/>
      <c r="C139"/>
      <c r="D139"/>
      <c r="E139"/>
      <c r="F139"/>
      <c r="G139"/>
      <c r="H139"/>
      <c r="I139"/>
      <c r="J139"/>
    </row>
    <row r="140" spans="1:10" x14ac:dyDescent="0.35">
      <c r="A140"/>
      <c r="B140"/>
      <c r="C140"/>
      <c r="D140"/>
      <c r="E140"/>
      <c r="F140"/>
      <c r="G140"/>
      <c r="H140"/>
      <c r="I140"/>
      <c r="J140"/>
    </row>
    <row r="141" spans="1:10" x14ac:dyDescent="0.35">
      <c r="A141"/>
      <c r="B141"/>
      <c r="C141"/>
      <c r="D141"/>
      <c r="E141"/>
      <c r="F141"/>
      <c r="G141"/>
      <c r="H141"/>
      <c r="I141"/>
      <c r="J141"/>
    </row>
    <row r="142" spans="1:10" x14ac:dyDescent="0.35">
      <c r="A142"/>
      <c r="B142"/>
      <c r="C142"/>
      <c r="D142"/>
      <c r="E142"/>
      <c r="F142"/>
      <c r="G142"/>
      <c r="H142"/>
      <c r="I142"/>
      <c r="J142"/>
    </row>
    <row r="143" spans="1:10" x14ac:dyDescent="0.35">
      <c r="A143"/>
      <c r="B143"/>
      <c r="C143"/>
      <c r="D143"/>
      <c r="E143"/>
      <c r="F143"/>
      <c r="G143"/>
      <c r="H143"/>
      <c r="I143"/>
      <c r="J143"/>
    </row>
    <row r="144" spans="1:10" x14ac:dyDescent="0.35">
      <c r="A144"/>
      <c r="B144"/>
      <c r="C144"/>
      <c r="D144"/>
      <c r="E144"/>
      <c r="F144"/>
      <c r="G144"/>
      <c r="H144"/>
      <c r="I144"/>
      <c r="J144"/>
    </row>
    <row r="145" spans="1:10" x14ac:dyDescent="0.35">
      <c r="A145"/>
      <c r="B145"/>
      <c r="C145"/>
      <c r="D145"/>
      <c r="E145"/>
      <c r="F145"/>
      <c r="G145"/>
      <c r="H145"/>
      <c r="I145"/>
      <c r="J145"/>
    </row>
    <row r="146" spans="1:10" x14ac:dyDescent="0.35">
      <c r="A146"/>
      <c r="B146"/>
      <c r="C146"/>
      <c r="D146"/>
      <c r="E146"/>
      <c r="F146"/>
      <c r="G146"/>
      <c r="H146"/>
      <c r="I146"/>
      <c r="J146"/>
    </row>
    <row r="147" spans="1:10" x14ac:dyDescent="0.35">
      <c r="A147"/>
      <c r="B147"/>
      <c r="C147"/>
      <c r="D147"/>
      <c r="E147"/>
      <c r="F147"/>
      <c r="G147"/>
      <c r="H147"/>
      <c r="I147"/>
      <c r="J147"/>
    </row>
    <row r="148" spans="1:10" x14ac:dyDescent="0.35">
      <c r="A148"/>
      <c r="B148"/>
      <c r="C148"/>
      <c r="D148"/>
      <c r="E148"/>
      <c r="F148"/>
      <c r="G148"/>
      <c r="H148"/>
      <c r="I148"/>
      <c r="J148"/>
    </row>
    <row r="149" spans="1:10" x14ac:dyDescent="0.35">
      <c r="A149"/>
      <c r="B149"/>
      <c r="C149"/>
      <c r="D149"/>
      <c r="E149"/>
      <c r="F149"/>
      <c r="G149"/>
      <c r="H149"/>
      <c r="I149"/>
      <c r="J149"/>
    </row>
    <row r="150" spans="1:10" x14ac:dyDescent="0.35">
      <c r="A150"/>
      <c r="B150"/>
      <c r="C150"/>
      <c r="D150"/>
      <c r="E150"/>
      <c r="F150"/>
      <c r="G150"/>
      <c r="H150"/>
      <c r="I150"/>
      <c r="J150"/>
    </row>
    <row r="151" spans="1:10" x14ac:dyDescent="0.35">
      <c r="A151"/>
      <c r="B151"/>
      <c r="C151"/>
      <c r="D151"/>
      <c r="E151"/>
      <c r="F151"/>
      <c r="G151"/>
      <c r="H151"/>
      <c r="I151"/>
      <c r="J151"/>
    </row>
    <row r="152" spans="1:10" x14ac:dyDescent="0.35">
      <c r="A152"/>
      <c r="B152"/>
      <c r="C152"/>
      <c r="D152"/>
      <c r="E152"/>
      <c r="F152"/>
      <c r="G152"/>
      <c r="H152"/>
      <c r="I152"/>
      <c r="J152"/>
    </row>
    <row r="153" spans="1:10" x14ac:dyDescent="0.35">
      <c r="A153"/>
      <c r="B153"/>
      <c r="C153"/>
      <c r="D153"/>
      <c r="E153"/>
      <c r="F153"/>
      <c r="G153"/>
      <c r="H153"/>
      <c r="I153"/>
      <c r="J153"/>
    </row>
    <row r="154" spans="1:10" x14ac:dyDescent="0.35">
      <c r="A154"/>
      <c r="B154"/>
      <c r="C154"/>
      <c r="D154"/>
      <c r="E154"/>
      <c r="F154"/>
      <c r="G154"/>
      <c r="H154"/>
      <c r="I154"/>
      <c r="J154"/>
    </row>
    <row r="155" spans="1:10" x14ac:dyDescent="0.35">
      <c r="A155"/>
      <c r="B155"/>
      <c r="C155"/>
      <c r="D155"/>
      <c r="E155"/>
      <c r="F155"/>
      <c r="G155"/>
      <c r="H155"/>
      <c r="I155"/>
      <c r="J155"/>
    </row>
    <row r="156" spans="1:10" x14ac:dyDescent="0.35">
      <c r="A156"/>
      <c r="B156"/>
      <c r="C156"/>
      <c r="D156"/>
      <c r="E156"/>
      <c r="F156"/>
      <c r="G156"/>
      <c r="H156"/>
      <c r="I156"/>
      <c r="J156"/>
    </row>
    <row r="157" spans="1:10" x14ac:dyDescent="0.35">
      <c r="A157"/>
      <c r="B157"/>
      <c r="C157"/>
      <c r="D157"/>
      <c r="E157"/>
      <c r="F157"/>
      <c r="G157"/>
      <c r="H157"/>
      <c r="I157"/>
      <c r="J157"/>
    </row>
    <row r="158" spans="1:10" x14ac:dyDescent="0.35">
      <c r="A158"/>
      <c r="B158"/>
      <c r="C158"/>
      <c r="D158"/>
      <c r="E158"/>
      <c r="F158"/>
      <c r="G158"/>
      <c r="H158"/>
      <c r="I158"/>
      <c r="J158"/>
    </row>
    <row r="159" spans="1:10" x14ac:dyDescent="0.35">
      <c r="A159"/>
      <c r="B159"/>
      <c r="C159"/>
      <c r="D159"/>
      <c r="E159"/>
      <c r="F159"/>
      <c r="G159"/>
      <c r="H159"/>
      <c r="I159"/>
      <c r="J159"/>
    </row>
    <row r="160" spans="1:10" x14ac:dyDescent="0.35">
      <c r="A160"/>
      <c r="B160"/>
      <c r="C160"/>
      <c r="D160"/>
      <c r="E160"/>
      <c r="F160"/>
      <c r="G160"/>
      <c r="H160"/>
      <c r="I160"/>
      <c r="J160"/>
    </row>
    <row r="161" spans="1:10" x14ac:dyDescent="0.35">
      <c r="A161"/>
      <c r="B161"/>
      <c r="C161"/>
      <c r="D161"/>
      <c r="E161"/>
      <c r="F161"/>
      <c r="G161"/>
      <c r="H161"/>
      <c r="I161"/>
      <c r="J161"/>
    </row>
    <row r="162" spans="1:10" x14ac:dyDescent="0.35">
      <c r="A162"/>
      <c r="B162"/>
      <c r="C162"/>
      <c r="D162"/>
      <c r="E162"/>
      <c r="F162"/>
      <c r="G162"/>
      <c r="H162"/>
      <c r="I162"/>
      <c r="J162"/>
    </row>
    <row r="163" spans="1:10" x14ac:dyDescent="0.35">
      <c r="A163"/>
      <c r="B163"/>
      <c r="C163"/>
      <c r="D163"/>
      <c r="E163"/>
      <c r="F163"/>
      <c r="G163"/>
      <c r="H163"/>
      <c r="I163"/>
      <c r="J163"/>
    </row>
    <row r="164" spans="1:10" x14ac:dyDescent="0.35">
      <c r="A164"/>
      <c r="B164"/>
      <c r="C164"/>
      <c r="D164"/>
      <c r="E164"/>
      <c r="F164"/>
      <c r="G164"/>
      <c r="H164"/>
      <c r="I164"/>
      <c r="J164"/>
    </row>
    <row r="165" spans="1:10" x14ac:dyDescent="0.35">
      <c r="A165"/>
      <c r="B165"/>
      <c r="C165"/>
      <c r="D165"/>
      <c r="E165"/>
      <c r="F165"/>
      <c r="G165"/>
      <c r="H165"/>
      <c r="I165"/>
      <c r="J165"/>
    </row>
    <row r="166" spans="1:10" x14ac:dyDescent="0.35">
      <c r="A166"/>
      <c r="B166"/>
      <c r="C166"/>
      <c r="D166"/>
      <c r="E166"/>
      <c r="F166"/>
      <c r="G166"/>
      <c r="H166"/>
      <c r="I166"/>
      <c r="J166"/>
    </row>
    <row r="167" spans="1:10" x14ac:dyDescent="0.35">
      <c r="A167"/>
      <c r="B167"/>
      <c r="C167"/>
      <c r="D167"/>
      <c r="E167"/>
      <c r="F167"/>
      <c r="G167"/>
      <c r="H167"/>
      <c r="I167"/>
      <c r="J167"/>
    </row>
    <row r="168" spans="1:10" x14ac:dyDescent="0.35">
      <c r="A168"/>
      <c r="B168"/>
      <c r="C168"/>
      <c r="D168"/>
      <c r="E168"/>
      <c r="F168"/>
      <c r="G168"/>
      <c r="H168"/>
      <c r="I168"/>
      <c r="J168"/>
    </row>
    <row r="169" spans="1:10" x14ac:dyDescent="0.35">
      <c r="A169"/>
      <c r="B169"/>
      <c r="C169"/>
      <c r="D169"/>
      <c r="E169"/>
      <c r="F169"/>
      <c r="G169"/>
      <c r="H169"/>
      <c r="I169"/>
      <c r="J169"/>
    </row>
    <row r="170" spans="1:10" x14ac:dyDescent="0.35">
      <c r="A170"/>
      <c r="B170"/>
      <c r="C170"/>
      <c r="D170"/>
      <c r="E170"/>
      <c r="F170"/>
      <c r="G170"/>
      <c r="H170"/>
      <c r="I170"/>
      <c r="J170"/>
    </row>
    <row r="171" spans="1:10" x14ac:dyDescent="0.35">
      <c r="A171"/>
      <c r="B171"/>
      <c r="C171"/>
      <c r="D171"/>
      <c r="E171"/>
      <c r="F171"/>
      <c r="G171"/>
      <c r="H171"/>
      <c r="I171"/>
      <c r="J171"/>
    </row>
    <row r="172" spans="1:10" x14ac:dyDescent="0.35">
      <c r="A172"/>
      <c r="B172"/>
      <c r="C172"/>
      <c r="D172"/>
      <c r="E172"/>
      <c r="F172"/>
      <c r="G172"/>
      <c r="H172"/>
      <c r="I172"/>
      <c r="J172"/>
    </row>
    <row r="173" spans="1:10" x14ac:dyDescent="0.35">
      <c r="A173"/>
      <c r="B173"/>
      <c r="C173"/>
      <c r="D173"/>
      <c r="E173"/>
      <c r="F173"/>
      <c r="G173"/>
      <c r="H173"/>
      <c r="I173"/>
      <c r="J173"/>
    </row>
    <row r="174" spans="1:10" x14ac:dyDescent="0.35">
      <c r="A174"/>
      <c r="B174"/>
      <c r="C174"/>
      <c r="D174"/>
      <c r="E174"/>
      <c r="F174"/>
      <c r="G174"/>
      <c r="H174"/>
      <c r="I174"/>
      <c r="J174"/>
    </row>
    <row r="175" spans="1:10" x14ac:dyDescent="0.35">
      <c r="A175"/>
      <c r="B175"/>
      <c r="C175"/>
      <c r="D175"/>
      <c r="E175"/>
      <c r="F175"/>
      <c r="G175"/>
      <c r="H175"/>
      <c r="I175"/>
      <c r="J175"/>
    </row>
    <row r="176" spans="1:10" x14ac:dyDescent="0.35">
      <c r="A176"/>
      <c r="B176"/>
      <c r="C176"/>
      <c r="D176"/>
      <c r="E176"/>
      <c r="F176"/>
      <c r="G176"/>
      <c r="H176"/>
      <c r="I176"/>
      <c r="J176"/>
    </row>
    <row r="177" spans="1:10" x14ac:dyDescent="0.35">
      <c r="A177"/>
      <c r="B177"/>
      <c r="C177"/>
      <c r="D177"/>
      <c r="E177"/>
      <c r="F177"/>
      <c r="G177"/>
      <c r="H177"/>
      <c r="I177"/>
      <c r="J177"/>
    </row>
    <row r="178" spans="1:10" x14ac:dyDescent="0.35">
      <c r="A178"/>
      <c r="B178"/>
      <c r="C178"/>
      <c r="D178"/>
      <c r="E178"/>
      <c r="F178"/>
      <c r="G178"/>
      <c r="H178"/>
      <c r="I178"/>
      <c r="J178"/>
    </row>
    <row r="179" spans="1:10" x14ac:dyDescent="0.35">
      <c r="A179"/>
      <c r="B179"/>
      <c r="C179"/>
      <c r="D179"/>
      <c r="E179"/>
      <c r="F179"/>
      <c r="G179"/>
      <c r="H179"/>
      <c r="I179"/>
      <c r="J179"/>
    </row>
    <row r="180" spans="1:10" x14ac:dyDescent="0.35">
      <c r="A180"/>
      <c r="B180"/>
      <c r="C180"/>
      <c r="D180"/>
      <c r="E180"/>
      <c r="F180"/>
      <c r="G180"/>
      <c r="H180"/>
      <c r="I180"/>
      <c r="J180"/>
    </row>
    <row r="181" spans="1:10" x14ac:dyDescent="0.35">
      <c r="A181"/>
      <c r="B181"/>
      <c r="C181"/>
      <c r="D181"/>
      <c r="E181"/>
      <c r="F181"/>
      <c r="G181"/>
      <c r="H181"/>
      <c r="I181"/>
      <c r="J181"/>
    </row>
    <row r="182" spans="1:10" x14ac:dyDescent="0.35">
      <c r="A182"/>
      <c r="B182"/>
      <c r="C182"/>
      <c r="D182"/>
      <c r="E182"/>
      <c r="F182"/>
      <c r="G182"/>
      <c r="H182"/>
      <c r="I182"/>
      <c r="J182"/>
    </row>
    <row r="183" spans="1:10" x14ac:dyDescent="0.35">
      <c r="A183"/>
      <c r="B183"/>
      <c r="C183"/>
      <c r="D183"/>
      <c r="E183"/>
      <c r="F183"/>
      <c r="G183"/>
      <c r="H183"/>
      <c r="I183"/>
      <c r="J183"/>
    </row>
    <row r="184" spans="1:10" x14ac:dyDescent="0.35">
      <c r="A184"/>
      <c r="B184"/>
      <c r="C184"/>
      <c r="D184"/>
      <c r="E184"/>
      <c r="F184"/>
      <c r="G184"/>
      <c r="H184"/>
      <c r="I184"/>
      <c r="J184"/>
    </row>
    <row r="185" spans="1:10" x14ac:dyDescent="0.35">
      <c r="A185"/>
      <c r="B185"/>
      <c r="C185"/>
      <c r="D185"/>
      <c r="E185"/>
      <c r="F185"/>
      <c r="G185"/>
      <c r="H185"/>
      <c r="I185"/>
      <c r="J185"/>
    </row>
    <row r="186" spans="1:10" x14ac:dyDescent="0.35">
      <c r="A186"/>
      <c r="B186"/>
      <c r="C186"/>
      <c r="D186"/>
      <c r="E186"/>
      <c r="F186"/>
      <c r="G186"/>
      <c r="H186"/>
      <c r="I186"/>
      <c r="J186"/>
    </row>
    <row r="187" spans="1:10" x14ac:dyDescent="0.35">
      <c r="A187"/>
      <c r="B187"/>
      <c r="C187"/>
      <c r="D187"/>
      <c r="E187"/>
      <c r="F187"/>
      <c r="G187"/>
      <c r="H187"/>
      <c r="I187"/>
      <c r="J187"/>
    </row>
    <row r="188" spans="1:10" x14ac:dyDescent="0.35">
      <c r="A188"/>
      <c r="B188"/>
      <c r="C188"/>
      <c r="D188"/>
      <c r="E188"/>
      <c r="F188"/>
      <c r="G188"/>
      <c r="H188"/>
      <c r="I188"/>
      <c r="J188"/>
    </row>
    <row r="189" spans="1:10" x14ac:dyDescent="0.35">
      <c r="A189"/>
      <c r="B189"/>
      <c r="C189"/>
      <c r="D189"/>
      <c r="E189"/>
      <c r="F189"/>
      <c r="G189"/>
      <c r="H189"/>
      <c r="I189"/>
      <c r="J189"/>
    </row>
    <row r="190" spans="1:10" x14ac:dyDescent="0.35">
      <c r="A190"/>
      <c r="B190"/>
      <c r="C190"/>
      <c r="D190"/>
      <c r="E190"/>
      <c r="F190"/>
      <c r="G190"/>
      <c r="H190"/>
      <c r="I190"/>
      <c r="J190"/>
    </row>
    <row r="191" spans="1:10" x14ac:dyDescent="0.35">
      <c r="A191"/>
      <c r="B191"/>
      <c r="C191"/>
      <c r="D191"/>
      <c r="E191"/>
      <c r="F191"/>
      <c r="G191"/>
      <c r="H191"/>
      <c r="I191"/>
      <c r="J191"/>
    </row>
    <row r="192" spans="1:10" x14ac:dyDescent="0.35">
      <c r="A192"/>
      <c r="B192"/>
      <c r="C192"/>
      <c r="D192"/>
      <c r="E192"/>
      <c r="F192"/>
      <c r="G192"/>
      <c r="H192"/>
      <c r="I192"/>
      <c r="J192"/>
    </row>
    <row r="193" spans="1:10" x14ac:dyDescent="0.35">
      <c r="A193"/>
      <c r="B193"/>
      <c r="C193"/>
      <c r="D193"/>
      <c r="E193"/>
      <c r="F193"/>
      <c r="G193"/>
      <c r="H193"/>
      <c r="I193"/>
      <c r="J193"/>
    </row>
    <row r="194" spans="1:10" x14ac:dyDescent="0.35">
      <c r="A194"/>
      <c r="B194"/>
      <c r="C194"/>
      <c r="D194"/>
      <c r="E194"/>
      <c r="F194"/>
      <c r="G194"/>
      <c r="H194"/>
      <c r="I194"/>
      <c r="J194"/>
    </row>
    <row r="195" spans="1:10" x14ac:dyDescent="0.35">
      <c r="A195"/>
      <c r="B195"/>
      <c r="C195"/>
      <c r="D195"/>
      <c r="E195"/>
      <c r="F195"/>
      <c r="G195"/>
      <c r="H195"/>
      <c r="I195"/>
      <c r="J195"/>
    </row>
    <row r="196" spans="1:10" x14ac:dyDescent="0.35">
      <c r="A196"/>
      <c r="B196"/>
      <c r="C196"/>
      <c r="D196"/>
      <c r="E196"/>
      <c r="F196"/>
      <c r="G196"/>
      <c r="H196"/>
      <c r="I196"/>
      <c r="J196"/>
    </row>
    <row r="197" spans="1:10" x14ac:dyDescent="0.35">
      <c r="A197"/>
      <c r="B197"/>
      <c r="C197"/>
      <c r="D197"/>
      <c r="E197"/>
      <c r="F197"/>
      <c r="G197"/>
      <c r="H197"/>
      <c r="I197"/>
      <c r="J197"/>
    </row>
    <row r="198" spans="1:10" x14ac:dyDescent="0.35">
      <c r="A198"/>
      <c r="B198"/>
      <c r="C198"/>
      <c r="D198"/>
      <c r="E198"/>
      <c r="F198"/>
      <c r="G198"/>
      <c r="H198"/>
      <c r="I198"/>
      <c r="J198"/>
    </row>
    <row r="199" spans="1:10" x14ac:dyDescent="0.35">
      <c r="A199"/>
      <c r="B199"/>
      <c r="C199"/>
      <c r="D199"/>
      <c r="E199"/>
      <c r="F199"/>
      <c r="G199"/>
      <c r="H199"/>
      <c r="I199"/>
      <c r="J199"/>
    </row>
    <row r="200" spans="1:10" x14ac:dyDescent="0.35">
      <c r="A200"/>
      <c r="B200"/>
      <c r="C200"/>
      <c r="D200"/>
      <c r="E200"/>
      <c r="F200"/>
      <c r="G200"/>
      <c r="H200"/>
      <c r="I200"/>
      <c r="J200"/>
    </row>
    <row r="201" spans="1:10" x14ac:dyDescent="0.35">
      <c r="A201"/>
      <c r="B201"/>
      <c r="C201"/>
      <c r="D201"/>
      <c r="E201"/>
      <c r="F201"/>
      <c r="G201"/>
      <c r="H201"/>
      <c r="I201"/>
      <c r="J201"/>
    </row>
    <row r="202" spans="1:10" x14ac:dyDescent="0.35">
      <c r="A202"/>
      <c r="B202"/>
      <c r="C202"/>
      <c r="D202"/>
      <c r="E202"/>
      <c r="F202"/>
      <c r="G202"/>
      <c r="H202"/>
      <c r="I202"/>
      <c r="J202"/>
    </row>
    <row r="203" spans="1:10" x14ac:dyDescent="0.35">
      <c r="A203"/>
      <c r="B203"/>
      <c r="C203"/>
      <c r="D203"/>
      <c r="E203"/>
      <c r="F203"/>
      <c r="G203"/>
      <c r="H203"/>
      <c r="I203"/>
      <c r="J203"/>
    </row>
    <row r="204" spans="1:10" x14ac:dyDescent="0.35">
      <c r="A204"/>
      <c r="B204"/>
      <c r="C204"/>
      <c r="D204"/>
      <c r="E204"/>
      <c r="F204"/>
      <c r="G204"/>
      <c r="H204"/>
      <c r="I204"/>
      <c r="J204"/>
    </row>
    <row r="205" spans="1:10" x14ac:dyDescent="0.35">
      <c r="A205"/>
      <c r="B205"/>
      <c r="C205"/>
      <c r="D205"/>
      <c r="E205"/>
      <c r="F205"/>
      <c r="G205"/>
      <c r="H205"/>
      <c r="I205"/>
      <c r="J205"/>
    </row>
    <row r="206" spans="1:10" x14ac:dyDescent="0.35">
      <c r="A206"/>
      <c r="B206"/>
      <c r="C206"/>
      <c r="D206"/>
      <c r="E206"/>
      <c r="F206"/>
      <c r="G206"/>
      <c r="H206"/>
      <c r="I206"/>
      <c r="J206"/>
    </row>
    <row r="207" spans="1:10" x14ac:dyDescent="0.35">
      <c r="A207"/>
      <c r="B207"/>
      <c r="C207"/>
      <c r="D207"/>
      <c r="E207"/>
      <c r="F207"/>
      <c r="G207"/>
      <c r="H207"/>
      <c r="I207"/>
      <c r="J207"/>
    </row>
    <row r="208" spans="1:10" x14ac:dyDescent="0.35">
      <c r="A208"/>
      <c r="B208"/>
      <c r="C208"/>
      <c r="D208"/>
      <c r="E208"/>
      <c r="F208"/>
      <c r="G208"/>
      <c r="H208"/>
      <c r="I208"/>
      <c r="J208"/>
    </row>
    <row r="209" spans="1:10" x14ac:dyDescent="0.35">
      <c r="A209"/>
      <c r="B209"/>
      <c r="C209"/>
      <c r="D209"/>
      <c r="E209"/>
      <c r="F209"/>
      <c r="G209"/>
      <c r="H209"/>
      <c r="I209"/>
      <c r="J209"/>
    </row>
    <row r="210" spans="1:10" x14ac:dyDescent="0.35">
      <c r="A210"/>
      <c r="B210"/>
      <c r="C210"/>
      <c r="D210"/>
      <c r="E210"/>
      <c r="F210"/>
      <c r="G210"/>
      <c r="H210"/>
      <c r="I210"/>
      <c r="J210"/>
    </row>
    <row r="211" spans="1:10" x14ac:dyDescent="0.35">
      <c r="A211"/>
      <c r="B211"/>
      <c r="C211"/>
      <c r="D211"/>
      <c r="E211"/>
      <c r="F211"/>
      <c r="G211"/>
      <c r="H211"/>
      <c r="I211"/>
      <c r="J211"/>
    </row>
    <row r="212" spans="1:10" x14ac:dyDescent="0.35">
      <c r="A212"/>
      <c r="B212"/>
      <c r="C212"/>
      <c r="D212"/>
      <c r="E212"/>
      <c r="F212"/>
      <c r="G212"/>
      <c r="H212"/>
      <c r="I212"/>
      <c r="J212"/>
    </row>
    <row r="213" spans="1:10" x14ac:dyDescent="0.35">
      <c r="A213"/>
      <c r="B213"/>
      <c r="C213"/>
      <c r="D213"/>
      <c r="E213"/>
      <c r="F213"/>
      <c r="G213"/>
      <c r="H213"/>
      <c r="I213"/>
      <c r="J213"/>
    </row>
    <row r="214" spans="1:10" x14ac:dyDescent="0.35">
      <c r="A214"/>
      <c r="B214"/>
      <c r="C214"/>
      <c r="D214"/>
      <c r="E214"/>
      <c r="F214"/>
      <c r="G214"/>
      <c r="H214"/>
      <c r="I214"/>
      <c r="J214"/>
    </row>
    <row r="215" spans="1:10" x14ac:dyDescent="0.35">
      <c r="A215"/>
      <c r="B215"/>
      <c r="C215"/>
      <c r="D215"/>
      <c r="E215"/>
      <c r="F215"/>
      <c r="G215"/>
      <c r="H215"/>
      <c r="I215"/>
      <c r="J215"/>
    </row>
    <row r="216" spans="1:10" x14ac:dyDescent="0.35">
      <c r="A216"/>
      <c r="B216"/>
      <c r="C216"/>
      <c r="D216"/>
      <c r="E216"/>
      <c r="F216"/>
      <c r="G216"/>
      <c r="H216"/>
      <c r="I216"/>
      <c r="J216"/>
    </row>
    <row r="217" spans="1:10" x14ac:dyDescent="0.35">
      <c r="A217"/>
      <c r="B217"/>
      <c r="C217"/>
      <c r="D217"/>
      <c r="E217"/>
      <c r="F217"/>
      <c r="G217"/>
      <c r="H217"/>
      <c r="I217"/>
      <c r="J217"/>
    </row>
    <row r="218" spans="1:10" x14ac:dyDescent="0.35">
      <c r="A218"/>
      <c r="B218"/>
      <c r="C218"/>
      <c r="D218"/>
      <c r="E218"/>
      <c r="F218"/>
      <c r="G218"/>
      <c r="H218"/>
      <c r="I218"/>
      <c r="J218"/>
    </row>
    <row r="219" spans="1:10" x14ac:dyDescent="0.35">
      <c r="A219"/>
      <c r="B219"/>
      <c r="C219"/>
      <c r="D219"/>
      <c r="E219"/>
      <c r="F219"/>
      <c r="G219"/>
      <c r="H219"/>
      <c r="I219"/>
      <c r="J219"/>
    </row>
    <row r="220" spans="1:10" x14ac:dyDescent="0.35">
      <c r="A220"/>
      <c r="B220"/>
      <c r="C220"/>
      <c r="D220"/>
      <c r="E220"/>
      <c r="F220"/>
      <c r="G220"/>
      <c r="H220"/>
      <c r="I220"/>
      <c r="J220"/>
    </row>
    <row r="221" spans="1:10" x14ac:dyDescent="0.35">
      <c r="A221"/>
      <c r="B221"/>
      <c r="C221"/>
      <c r="D221"/>
      <c r="E221"/>
      <c r="F221"/>
      <c r="G221"/>
      <c r="H221"/>
      <c r="I221"/>
      <c r="J221"/>
    </row>
    <row r="222" spans="1:10" x14ac:dyDescent="0.35">
      <c r="A222"/>
      <c r="B222"/>
      <c r="C222"/>
      <c r="D222"/>
      <c r="E222"/>
      <c r="F222"/>
      <c r="G222"/>
      <c r="H222"/>
      <c r="I222"/>
      <c r="J222"/>
    </row>
    <row r="223" spans="1:10" x14ac:dyDescent="0.35">
      <c r="A223"/>
      <c r="B223"/>
      <c r="C223"/>
      <c r="D223"/>
      <c r="E223"/>
      <c r="F223"/>
      <c r="G223"/>
      <c r="H223"/>
      <c r="I223"/>
      <c r="J223"/>
    </row>
    <row r="224" spans="1:10" x14ac:dyDescent="0.35">
      <c r="A224"/>
      <c r="B224"/>
      <c r="C224"/>
      <c r="D224"/>
      <c r="E224"/>
      <c r="F224"/>
      <c r="G224"/>
      <c r="H224"/>
      <c r="I224"/>
      <c r="J224"/>
    </row>
    <row r="225" spans="1:10" x14ac:dyDescent="0.35">
      <c r="A225"/>
      <c r="B225"/>
      <c r="C225"/>
      <c r="D225"/>
      <c r="E225"/>
      <c r="F225"/>
      <c r="G225"/>
      <c r="H225"/>
      <c r="I225"/>
      <c r="J225"/>
    </row>
    <row r="226" spans="1:10" x14ac:dyDescent="0.35">
      <c r="A226"/>
      <c r="B226"/>
      <c r="C226"/>
      <c r="D226"/>
      <c r="E226"/>
      <c r="F226"/>
      <c r="G226"/>
      <c r="H226"/>
      <c r="I226"/>
      <c r="J226"/>
    </row>
    <row r="227" spans="1:10" x14ac:dyDescent="0.35">
      <c r="A227"/>
      <c r="B227"/>
      <c r="C227"/>
      <c r="D227"/>
      <c r="E227"/>
      <c r="F227"/>
      <c r="G227"/>
      <c r="H227"/>
      <c r="I227"/>
      <c r="J227"/>
    </row>
    <row r="228" spans="1:10" x14ac:dyDescent="0.35">
      <c r="A228"/>
      <c r="B228"/>
      <c r="C228"/>
      <c r="D228"/>
      <c r="E228"/>
      <c r="F228"/>
      <c r="G228"/>
      <c r="H228"/>
      <c r="I228"/>
      <c r="J2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Hypothèses </vt:lpstr>
      <vt:lpstr>Détails</vt:lpstr>
      <vt:lpstr>Global</vt:lpstr>
      <vt:lpstr>TCD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Fried-Junior SABAYE</cp:lastModifiedBy>
  <dcterms:created xsi:type="dcterms:W3CDTF">2025-08-03T14:56:05Z</dcterms:created>
  <dcterms:modified xsi:type="dcterms:W3CDTF">2025-09-11T07:01:48Z</dcterms:modified>
</cp:coreProperties>
</file>