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C:\Users\mrchargerlover\Documents\Programming Archive\CS_2200\Project 1\microcode\"/>
    </mc:Choice>
  </mc:AlternateContent>
  <xr:revisionPtr revIDLastSave="0" documentId="13_ncr:1_{53B2CE2B-59C7-4A47-BDC9-CE8DE99DE8A3}" xr6:coauthVersionLast="47" xr6:coauthVersionMax="47" xr10:uidLastSave="{00000000-0000-0000-0000-000000000000}"/>
  <bookViews>
    <workbookView xWindow="13095" yWindow="3135" windowWidth="28680" windowHeight="17235"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I3" i="1"/>
  <c r="I2" i="1"/>
</calcChain>
</file>

<file path=xl/sharedStrings.xml><?xml version="1.0" encoding="utf-8"?>
<sst xmlns="http://schemas.openxmlformats.org/spreadsheetml/2006/main" count="103" uniqueCount="100">
  <si>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</si>
  <si>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</si>
  <si>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</si>
  <si>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</si>
  <si>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</si>
  <si>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</si>
  <si>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</si>
  <si>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</si>
  <si>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</si>
  <si>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</si>
  <si>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</si>
  <si>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</si>
  <si>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</si>
  <si>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</si>
  <si>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</si>
  <si>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</si>
  <si>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</si>
  <si>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</si>
  <si>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</si>
  <si>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</si>
  <si>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</si>
  <si>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</si>
  <si>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</si>
  <si>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</si>
  <si>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</si>
  <si>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</si>
  <si>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</si>
  <si>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</si>
  <si>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</si>
  <si>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</si>
  <si>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</si>
  <si>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</si>
  <si>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</si>
  <si>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</si>
  <si>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</si>
  <si>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</si>
  <si>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BrSel</t>
  </si>
  <si>
    <t>ADD</t>
  </si>
  <si>
    <t>0000</t>
  </si>
  <si>
    <t>NAND</t>
  </si>
  <si>
    <t>0001</t>
  </si>
  <si>
    <t>ADDI</t>
  </si>
  <si>
    <t>0010</t>
  </si>
  <si>
    <t>LW</t>
  </si>
  <si>
    <t>0011</t>
  </si>
  <si>
    <t>SW</t>
  </si>
  <si>
    <t>0100</t>
  </si>
  <si>
    <t>BR</t>
  </si>
  <si>
    <t>0101</t>
  </si>
  <si>
    <t>JALR</t>
  </si>
  <si>
    <t>0110</t>
  </si>
  <si>
    <t>HALT</t>
  </si>
  <si>
    <t>0111</t>
  </si>
  <si>
    <t>BLT</t>
  </si>
  <si>
    <t>1000</t>
  </si>
  <si>
    <t>BGT</t>
  </si>
  <si>
    <t>1001</t>
  </si>
  <si>
    <t>LEA</t>
  </si>
  <si>
    <t>1010</t>
  </si>
  <si>
    <t>000000</t>
  </si>
  <si>
    <t>0</t>
  </si>
  <si>
    <t>000001</t>
  </si>
  <si>
    <t>20</t>
  </si>
  <si>
    <t>fetchState1</t>
  </si>
  <si>
    <t>fetchState2</t>
  </si>
  <si>
    <t>fetchState3</t>
  </si>
  <si>
    <t>addState1</t>
  </si>
  <si>
    <t>addState2</t>
  </si>
  <si>
    <t>addState3</t>
  </si>
  <si>
    <t>nandState1</t>
  </si>
  <si>
    <t>nandState2</t>
  </si>
  <si>
    <t>nandState3</t>
  </si>
  <si>
    <t>addiState1</t>
  </si>
  <si>
    <t>addiState2</t>
  </si>
  <si>
    <t>addiState3</t>
  </si>
  <si>
    <t>LWState1</t>
  </si>
  <si>
    <t>LWState2</t>
  </si>
  <si>
    <t>LWState3</t>
  </si>
  <si>
    <t>LWState4</t>
  </si>
  <si>
    <t>SWState1</t>
  </si>
  <si>
    <t>SWState2</t>
  </si>
  <si>
    <t>SWState3</t>
  </si>
  <si>
    <t>SWState4</t>
  </si>
  <si>
    <t>haltState</t>
  </si>
  <si>
    <t>BRState1</t>
  </si>
  <si>
    <t>BRState2</t>
  </si>
  <si>
    <t>BRState3</t>
  </si>
  <si>
    <t>BLTState1</t>
  </si>
  <si>
    <t>BLTState2</t>
  </si>
  <si>
    <t>BLTState3</t>
  </si>
  <si>
    <t>BLTState4</t>
  </si>
  <si>
    <t>BGTState1</t>
  </si>
  <si>
    <t>BGTState2</t>
  </si>
  <si>
    <t>BGTState3</t>
  </si>
  <si>
    <t>BGTState4</t>
  </si>
  <si>
    <t>LEAState1</t>
  </si>
  <si>
    <t>LEAState2</t>
  </si>
  <si>
    <t>LEAState3</t>
  </si>
  <si>
    <t>JalrState1</t>
  </si>
  <si>
    <t>JalrState2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</si>
</sst>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3">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2" borderId="7" xfId="0" applyFont="1" applyFill="1" applyBorder="1" applyAlignment="1">
      <alignment horizontal="center"/>
    </xf>
    <xf numFmtId="0" fontId="2" fillId="0" borderId="4" xfId="0"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0" fontId="0" fillId="0" borderId="0" xfId="0"/>
    <xf numFmtId="0" fontId="2" fillId="0" borderId="0" xfId="0" applyFont="1" applyAlignment="1">
      <alignment horizontal="center"/>
    </xf>
    <xf numFmtId="0" fontId="2" fillId="0" borderId="0" xfId="0" applyFont="1"/>
    <xf numFmtId="49" fontId="2" fillId="0" borderId="2" xfId="0" applyNumberFormat="1" applyFont="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49" fontId="6" fillId="0" borderId="6" xfId="0" applyNumberFormat="1"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70" zoomScaleNormal="70" workbookViewId="0">
      <pane ySplit="1" topLeftCell="A2" activePane="bottomLeft" state="frozen"/>
      <selection pane="bottomLeft" activeCell="A16" sqref="A16"/>
    </sheetView>
  </sheetViews>
  <sheetFormatPr defaultColWidth="9" defaultRowHeight="15" customHeight="1"/>
  <cols>
    <col min="1" max="1" width="7.625" style="7" customWidth="1"/>
    <col min="2" max="2" width="14.875" style="7" customWidth="1"/>
    <col min="3" max="7" width="2.625" style="7" customWidth="1"/>
    <col min="8" max="8" width="2.375" style="7" customWidth="1"/>
    <col min="9" max="27" width="9.125" style="7" customWidth="1"/>
    <col min="28" max="29" width="7.625" style="7" customWidth="1"/>
    <col min="30" max="30" width="4.625" style="7" customWidth="1"/>
    <col min="31" max="31" width="11.625" style="7" customWidth="1"/>
    <col min="32" max="32" width="27.625" style="7" customWidth="1"/>
    <col min="33" max="33" width="10.125" style="7" customWidth="1"/>
    <col min="34" max="36" width="7.625" style="7" customWidth="1"/>
    <col min="37" max="37" width="13.125" style="7" customWidth="1"/>
    <col min="38" max="38" width="15.125" style="7" customWidth="1"/>
    <col min="39" max="39" width="7.625" style="7" customWidth="1"/>
    <col min="40" max="40" width="10.625" style="7" customWidth="1"/>
    <col min="41" max="41" width="7.625" style="7" customWidth="1"/>
    <col min="42" max="1026" width="12.625" style="7" customWidth="1"/>
    <col min="1027" max="16384" width="9" style="7"/>
  </cols>
  <sheetData>
    <row r="1" spans="1:41" ht="30.75" customHeight="1">
      <c r="A1" s="1" t="s">
        <v>0</v>
      </c>
      <c r="B1" s="1" t="s">
        <v>1</v>
      </c>
      <c r="C1" s="20" t="s">
        <v>2</v>
      </c>
      <c r="D1" s="20"/>
      <c r="E1" s="20"/>
      <c r="F1" s="20"/>
      <c r="G1" s="20"/>
      <c r="H1" s="20"/>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36</v>
      </c>
      <c r="AD1" s="2"/>
      <c r="AE1" s="6" t="s">
        <v>23</v>
      </c>
      <c r="AF1" s="1"/>
      <c r="AG1" s="2"/>
      <c r="AH1" s="1"/>
      <c r="AI1" s="1" t="s">
        <v>24</v>
      </c>
      <c r="AJ1" s="1"/>
      <c r="AK1" s="1"/>
      <c r="AL1" s="1"/>
      <c r="AM1" s="1"/>
      <c r="AN1" s="1"/>
      <c r="AO1" s="1"/>
    </row>
    <row r="2" spans="1:41" ht="14.25" customHeight="1">
      <c r="A2" s="4">
        <v>0</v>
      </c>
      <c r="B2" s="24" t="s">
        <v>63</v>
      </c>
      <c r="C2" s="24">
        <v>0</v>
      </c>
      <c r="D2" s="24">
        <v>0</v>
      </c>
      <c r="E2" s="24">
        <v>1</v>
      </c>
      <c r="F2" s="24">
        <v>1</v>
      </c>
      <c r="G2" s="24">
        <v>0</v>
      </c>
      <c r="H2" s="24">
        <v>1</v>
      </c>
      <c r="I2" s="5">
        <f t="shared" ref="I2:I49" si="0">BIN2DEC(_xlfn.CONCAT(C2:H2))</f>
        <v>13</v>
      </c>
      <c r="J2" s="24">
        <v>1</v>
      </c>
      <c r="K2" s="24">
        <v>0</v>
      </c>
      <c r="L2" s="24">
        <v>0</v>
      </c>
      <c r="M2" s="24">
        <v>0</v>
      </c>
      <c r="N2" s="24">
        <v>0</v>
      </c>
      <c r="O2" s="24">
        <v>0</v>
      </c>
      <c r="P2" s="24">
        <v>0</v>
      </c>
      <c r="Q2" s="24">
        <v>0</v>
      </c>
      <c r="R2" s="24">
        <v>1</v>
      </c>
      <c r="S2" s="24">
        <v>0</v>
      </c>
      <c r="T2" s="24">
        <v>0</v>
      </c>
      <c r="U2" s="24">
        <v>0</v>
      </c>
      <c r="V2" s="24">
        <v>0</v>
      </c>
      <c r="W2" s="24">
        <v>1</v>
      </c>
      <c r="X2" s="24">
        <v>0</v>
      </c>
      <c r="Y2" s="24">
        <v>0</v>
      </c>
      <c r="Z2" s="24">
        <v>0</v>
      </c>
      <c r="AA2" s="24">
        <v>0</v>
      </c>
      <c r="AB2" s="24">
        <v>0</v>
      </c>
      <c r="AC2" s="24">
        <v>0</v>
      </c>
      <c r="AD2" s="4"/>
      <c r="AE2" s="8" t="str">
        <f>_xlfn.CONCAT(     BIN2HEX(_xlfn.CONCAT(AC2,AB2),1),     BIN2HEX(_xlfn.CONCAT(AA2,Z2,Y2,X2),1),     BIN2HEX(_xlfn.CONCAT(W2,V2,U2,T2),1),     BIN2HEX(_xlfn.CONCAT(S2,R2,Q2,P2),1),     BIN2HEX(_xlfn.CONCAT(O2,N2,M2,L2),1),     BIN2HEX(_xlfn.CONCAT(K2,J2,C2,D2),1),     BIN2HEX(_xlfn.CONCAT(E2,F2,G2,H2),1) )</f>
        <v>008404D</v>
      </c>
      <c r="AF2" s="23"/>
    </row>
    <row r="3" spans="1:41" ht="14.25" customHeight="1">
      <c r="A3" s="4">
        <v>1</v>
      </c>
      <c r="B3" s="24" t="s">
        <v>64</v>
      </c>
      <c r="C3" s="24">
        <v>0</v>
      </c>
      <c r="D3" s="24">
        <v>0</v>
      </c>
      <c r="E3" s="24">
        <v>1</v>
      </c>
      <c r="F3" s="24">
        <v>1</v>
      </c>
      <c r="G3" s="24">
        <v>1</v>
      </c>
      <c r="H3" s="24">
        <v>0</v>
      </c>
      <c r="I3" s="5">
        <f t="shared" si="0"/>
        <v>14</v>
      </c>
      <c r="J3" s="24">
        <v>0</v>
      </c>
      <c r="K3" s="24">
        <v>0</v>
      </c>
      <c r="L3" s="24">
        <v>0</v>
      </c>
      <c r="M3" s="24">
        <v>0</v>
      </c>
      <c r="N3" s="24">
        <v>1</v>
      </c>
      <c r="O3" s="24">
        <v>0</v>
      </c>
      <c r="P3" s="24">
        <v>0</v>
      </c>
      <c r="Q3" s="24">
        <v>0</v>
      </c>
      <c r="R3" s="24">
        <v>0</v>
      </c>
      <c r="S3" s="24">
        <v>1</v>
      </c>
      <c r="T3" s="24">
        <v>0</v>
      </c>
      <c r="U3" s="24">
        <v>0</v>
      </c>
      <c r="V3" s="24">
        <v>0</v>
      </c>
      <c r="W3" s="24">
        <v>0</v>
      </c>
      <c r="X3" s="24">
        <v>0</v>
      </c>
      <c r="Y3" s="24">
        <v>0</v>
      </c>
      <c r="Z3" s="24">
        <v>0</v>
      </c>
      <c r="AA3" s="24">
        <v>0</v>
      </c>
      <c r="AB3" s="24">
        <v>0</v>
      </c>
      <c r="AC3" s="24">
        <v>0</v>
      </c>
      <c r="AD3" s="4"/>
      <c r="AE3" s="8" t="str">
        <f t="shared" ref="AE3:AE49" si="1">_xlfn.CONCAT(     BIN2HEX(_xlfn.CONCAT(AC3,AB3),1),     BIN2HEX(_xlfn.CONCAT(AA3,Z3,Y3,X3),1),     BIN2HEX(_xlfn.CONCAT(W3,V3,U3,T3),1),     BIN2HEX(_xlfn.CONCAT(S3,R3,Q3,P3),1),     BIN2HEX(_xlfn.CONCAT(O3,N3,M3,L3),1),     BIN2HEX(_xlfn.CONCAT(K3,J3,C3,D3),1),     BIN2HEX(_xlfn.CONCAT(E3,F3,G3,H3),1) )</f>
        <v>000840E</v>
      </c>
      <c r="AF3" s="23"/>
    </row>
    <row r="4" spans="1:41" ht="14.25" customHeight="1">
      <c r="A4" s="4">
        <v>2</v>
      </c>
      <c r="B4" s="24" t="s">
        <v>65</v>
      </c>
      <c r="C4" s="24">
        <v>0</v>
      </c>
      <c r="D4" s="24">
        <v>0</v>
      </c>
      <c r="E4" s="24">
        <v>1</v>
      </c>
      <c r="F4" s="24">
        <v>1</v>
      </c>
      <c r="G4" s="24">
        <v>1</v>
      </c>
      <c r="H4" s="24">
        <v>1</v>
      </c>
      <c r="I4" s="5">
        <f t="shared" si="0"/>
        <v>15</v>
      </c>
      <c r="J4" s="24">
        <v>0</v>
      </c>
      <c r="K4" s="24">
        <v>0</v>
      </c>
      <c r="L4" s="24">
        <v>1</v>
      </c>
      <c r="M4" s="24">
        <v>0</v>
      </c>
      <c r="N4" s="24">
        <v>0</v>
      </c>
      <c r="O4" s="24">
        <v>0</v>
      </c>
      <c r="P4" s="24">
        <v>0</v>
      </c>
      <c r="Q4" s="24">
        <v>1</v>
      </c>
      <c r="R4" s="24">
        <v>0</v>
      </c>
      <c r="S4" s="24">
        <v>0</v>
      </c>
      <c r="T4" s="24">
        <v>0</v>
      </c>
      <c r="U4" s="24">
        <v>0</v>
      </c>
      <c r="V4" s="24">
        <v>0</v>
      </c>
      <c r="W4" s="24">
        <v>0</v>
      </c>
      <c r="X4" s="24">
        <v>0</v>
      </c>
      <c r="Y4" s="24">
        <v>0</v>
      </c>
      <c r="Z4" s="24">
        <v>0</v>
      </c>
      <c r="AA4" s="24">
        <v>0</v>
      </c>
      <c r="AB4" s="24">
        <v>0</v>
      </c>
      <c r="AC4" s="24">
        <v>0</v>
      </c>
      <c r="AD4" s="4"/>
      <c r="AE4" s="8" t="str">
        <f t="shared" si="1"/>
        <v>000210F</v>
      </c>
      <c r="AF4" s="23"/>
    </row>
    <row r="5" spans="1:41" ht="14.25" customHeight="1">
      <c r="A5" s="4">
        <f t="shared" ref="A5:A49" si="2">A4+1</f>
        <v>3</v>
      </c>
      <c r="B5" s="2" t="s">
        <v>66</v>
      </c>
      <c r="C5" s="24">
        <v>0</v>
      </c>
      <c r="D5" s="24">
        <v>0</v>
      </c>
      <c r="E5" s="24">
        <v>0</v>
      </c>
      <c r="F5" s="24">
        <v>0</v>
      </c>
      <c r="G5" s="24">
        <v>0</v>
      </c>
      <c r="H5" s="24">
        <v>0</v>
      </c>
      <c r="I5" s="5">
        <f t="shared" si="0"/>
        <v>0</v>
      </c>
      <c r="J5" s="24">
        <v>0</v>
      </c>
      <c r="K5" s="24">
        <v>1</v>
      </c>
      <c r="L5" s="24">
        <v>0</v>
      </c>
      <c r="M5" s="24">
        <v>0</v>
      </c>
      <c r="N5" s="24">
        <v>0</v>
      </c>
      <c r="O5" s="24">
        <v>0</v>
      </c>
      <c r="P5" s="24">
        <v>0</v>
      </c>
      <c r="Q5" s="24">
        <v>0</v>
      </c>
      <c r="R5" s="24">
        <v>0</v>
      </c>
      <c r="S5" s="24">
        <v>0</v>
      </c>
      <c r="T5" s="24">
        <v>0</v>
      </c>
      <c r="U5" s="24">
        <v>1</v>
      </c>
      <c r="V5" s="24">
        <v>0</v>
      </c>
      <c r="W5" s="24">
        <v>0</v>
      </c>
      <c r="X5" s="24">
        <v>0</v>
      </c>
      <c r="Y5" s="24">
        <v>0</v>
      </c>
      <c r="Z5" s="24">
        <v>0</v>
      </c>
      <c r="AA5" s="24">
        <v>0</v>
      </c>
      <c r="AB5" s="24">
        <v>0</v>
      </c>
      <c r="AC5" s="24">
        <v>0</v>
      </c>
      <c r="AD5" s="4"/>
      <c r="AE5" s="8" t="str">
        <f t="shared" si="1"/>
        <v>0020080</v>
      </c>
      <c r="AF5" s="23"/>
    </row>
    <row r="6" spans="1:41" ht="14.25" customHeight="1">
      <c r="A6" s="4">
        <f t="shared" si="2"/>
        <v>4</v>
      </c>
      <c r="B6" s="24" t="s">
        <v>67</v>
      </c>
      <c r="C6" s="24">
        <v>0</v>
      </c>
      <c r="D6" s="24">
        <v>1</v>
      </c>
      <c r="E6" s="24">
        <v>0</v>
      </c>
      <c r="F6" s="24">
        <v>0</v>
      </c>
      <c r="G6" s="24">
        <v>0</v>
      </c>
      <c r="H6" s="24">
        <v>1</v>
      </c>
      <c r="I6" s="5">
        <f t="shared" si="0"/>
        <v>17</v>
      </c>
      <c r="J6" s="24">
        <v>1</v>
      </c>
      <c r="K6" s="24">
        <v>0</v>
      </c>
      <c r="L6" s="24">
        <v>0</v>
      </c>
      <c r="M6" s="24">
        <v>0</v>
      </c>
      <c r="N6" s="24">
        <v>0</v>
      </c>
      <c r="O6" s="24">
        <v>0</v>
      </c>
      <c r="P6" s="24">
        <v>0</v>
      </c>
      <c r="Q6" s="24">
        <v>0</v>
      </c>
      <c r="R6" s="24">
        <v>1</v>
      </c>
      <c r="S6" s="24">
        <v>0</v>
      </c>
      <c r="T6" s="24">
        <v>0</v>
      </c>
      <c r="U6" s="24">
        <v>0</v>
      </c>
      <c r="V6" s="24">
        <v>0</v>
      </c>
      <c r="W6" s="24">
        <v>1</v>
      </c>
      <c r="X6" s="24">
        <v>0</v>
      </c>
      <c r="Y6" s="24">
        <v>0</v>
      </c>
      <c r="Z6" s="24">
        <v>0</v>
      </c>
      <c r="AA6" s="24">
        <v>0</v>
      </c>
      <c r="AB6" s="24">
        <v>0</v>
      </c>
      <c r="AC6" s="24">
        <v>0</v>
      </c>
      <c r="AD6" s="4"/>
      <c r="AE6" s="8" t="str">
        <f t="shared" si="1"/>
        <v>0084051</v>
      </c>
      <c r="AF6" s="23"/>
    </row>
    <row r="7" spans="1:41" ht="14.25" customHeight="1">
      <c r="A7" s="4">
        <f t="shared" si="2"/>
        <v>5</v>
      </c>
      <c r="B7" s="24" t="s">
        <v>68</v>
      </c>
      <c r="C7" s="24">
        <v>0</v>
      </c>
      <c r="D7" s="24">
        <v>1</v>
      </c>
      <c r="E7" s="24">
        <v>0</v>
      </c>
      <c r="F7" s="24">
        <v>0</v>
      </c>
      <c r="G7" s="24">
        <v>1</v>
      </c>
      <c r="H7" s="24">
        <v>0</v>
      </c>
      <c r="I7" s="5">
        <f t="shared" si="0"/>
        <v>18</v>
      </c>
      <c r="J7" s="24">
        <v>0</v>
      </c>
      <c r="K7" s="24">
        <v>0</v>
      </c>
      <c r="L7" s="24">
        <v>0</v>
      </c>
      <c r="M7" s="24">
        <v>0</v>
      </c>
      <c r="N7" s="24">
        <v>1</v>
      </c>
      <c r="O7" s="24">
        <v>0</v>
      </c>
      <c r="P7" s="24">
        <v>0</v>
      </c>
      <c r="Q7" s="24">
        <v>0</v>
      </c>
      <c r="R7" s="24">
        <v>0</v>
      </c>
      <c r="S7" s="24">
        <v>1</v>
      </c>
      <c r="T7" s="24">
        <v>0</v>
      </c>
      <c r="U7" s="24">
        <v>0</v>
      </c>
      <c r="V7" s="24">
        <v>0</v>
      </c>
      <c r="W7" s="24">
        <v>0</v>
      </c>
      <c r="X7" s="24">
        <v>0</v>
      </c>
      <c r="Y7" s="24">
        <v>0</v>
      </c>
      <c r="Z7" s="24">
        <v>0</v>
      </c>
      <c r="AA7" s="24">
        <v>0</v>
      </c>
      <c r="AB7" s="24">
        <v>0</v>
      </c>
      <c r="AC7" s="24">
        <v>0</v>
      </c>
      <c r="AD7" s="4"/>
      <c r="AE7" s="8" t="str">
        <f t="shared" si="1"/>
        <v>0008412</v>
      </c>
      <c r="AF7" s="23"/>
    </row>
    <row r="8" spans="1:41" ht="14.25" customHeight="1">
      <c r="A8" s="4">
        <f t="shared" si="2"/>
        <v>6</v>
      </c>
      <c r="B8" s="2" t="s">
        <v>69</v>
      </c>
      <c r="C8" s="24">
        <v>0</v>
      </c>
      <c r="D8" s="24">
        <v>1</v>
      </c>
      <c r="E8" s="24">
        <v>0</v>
      </c>
      <c r="F8" s="24">
        <v>0</v>
      </c>
      <c r="G8" s="24">
        <v>1</v>
      </c>
      <c r="H8" s="24">
        <v>1</v>
      </c>
      <c r="I8" s="5">
        <f t="shared" si="0"/>
        <v>19</v>
      </c>
      <c r="J8" s="24">
        <v>0</v>
      </c>
      <c r="K8" s="24">
        <v>0</v>
      </c>
      <c r="L8" s="24">
        <v>1</v>
      </c>
      <c r="M8" s="24">
        <v>0</v>
      </c>
      <c r="N8" s="24">
        <v>0</v>
      </c>
      <c r="O8" s="24">
        <v>0</v>
      </c>
      <c r="P8" s="24">
        <v>0</v>
      </c>
      <c r="Q8" s="24">
        <v>1</v>
      </c>
      <c r="R8" s="24">
        <v>0</v>
      </c>
      <c r="S8" s="24">
        <v>0</v>
      </c>
      <c r="T8" s="24">
        <v>0</v>
      </c>
      <c r="U8" s="24">
        <v>0</v>
      </c>
      <c r="V8" s="24">
        <v>0</v>
      </c>
      <c r="W8" s="24">
        <v>0</v>
      </c>
      <c r="X8" s="24">
        <v>0</v>
      </c>
      <c r="Y8" s="24">
        <v>0</v>
      </c>
      <c r="Z8" s="24">
        <v>0</v>
      </c>
      <c r="AA8" s="24">
        <v>0</v>
      </c>
      <c r="AB8" s="24">
        <v>0</v>
      </c>
      <c r="AC8" s="24">
        <v>0</v>
      </c>
      <c r="AD8" s="4"/>
      <c r="AE8" s="8" t="str">
        <f t="shared" si="1"/>
        <v>0002113</v>
      </c>
      <c r="AF8" s="23"/>
    </row>
    <row r="9" spans="1:41" ht="14.25" customHeight="1">
      <c r="A9" s="4">
        <f t="shared" si="2"/>
        <v>7</v>
      </c>
      <c r="B9" s="24" t="s">
        <v>70</v>
      </c>
      <c r="C9" s="24">
        <v>0</v>
      </c>
      <c r="D9" s="24">
        <v>0</v>
      </c>
      <c r="E9" s="24">
        <v>0</v>
      </c>
      <c r="F9" s="24">
        <v>0</v>
      </c>
      <c r="G9" s="24">
        <v>0</v>
      </c>
      <c r="H9" s="24">
        <v>0</v>
      </c>
      <c r="I9" s="5">
        <f t="shared" si="0"/>
        <v>0</v>
      </c>
      <c r="J9" s="24">
        <v>1</v>
      </c>
      <c r="K9" s="24">
        <v>0</v>
      </c>
      <c r="L9" s="24">
        <v>0</v>
      </c>
      <c r="M9" s="24">
        <v>0</v>
      </c>
      <c r="N9" s="24">
        <v>0</v>
      </c>
      <c r="O9" s="24">
        <v>0</v>
      </c>
      <c r="P9" s="24">
        <v>0</v>
      </c>
      <c r="Q9" s="24">
        <v>0</v>
      </c>
      <c r="R9" s="24">
        <v>0</v>
      </c>
      <c r="S9" s="24">
        <v>0</v>
      </c>
      <c r="T9" s="24">
        <v>0</v>
      </c>
      <c r="U9" s="24">
        <v>0</v>
      </c>
      <c r="V9" s="24">
        <v>1</v>
      </c>
      <c r="W9" s="24">
        <v>0</v>
      </c>
      <c r="X9" s="24">
        <v>0</v>
      </c>
      <c r="Y9" s="24">
        <v>0</v>
      </c>
      <c r="Z9" s="24">
        <v>0</v>
      </c>
      <c r="AA9" s="24">
        <v>0</v>
      </c>
      <c r="AB9" s="24">
        <v>0</v>
      </c>
      <c r="AC9" s="24">
        <v>0</v>
      </c>
      <c r="AD9" s="4"/>
      <c r="AE9" s="8" t="str">
        <f t="shared" si="1"/>
        <v>0040040</v>
      </c>
      <c r="AF9" s="23"/>
    </row>
    <row r="10" spans="1:41" ht="14.25" customHeight="1">
      <c r="A10" s="4">
        <f t="shared" si="2"/>
        <v>8</v>
      </c>
      <c r="B10" s="24" t="s">
        <v>71</v>
      </c>
      <c r="C10" s="24">
        <v>0</v>
      </c>
      <c r="D10" s="24">
        <v>1</v>
      </c>
      <c r="E10" s="24">
        <v>0</v>
      </c>
      <c r="F10" s="24">
        <v>1</v>
      </c>
      <c r="G10" s="24">
        <v>0</v>
      </c>
      <c r="H10" s="24">
        <v>1</v>
      </c>
      <c r="I10" s="5">
        <f t="shared" si="0"/>
        <v>21</v>
      </c>
      <c r="J10" s="24">
        <v>0</v>
      </c>
      <c r="K10" s="24">
        <v>0</v>
      </c>
      <c r="L10" s="24">
        <v>0</v>
      </c>
      <c r="M10" s="24">
        <v>1</v>
      </c>
      <c r="N10" s="24">
        <v>0</v>
      </c>
      <c r="O10" s="24">
        <v>0</v>
      </c>
      <c r="P10" s="24">
        <v>0</v>
      </c>
      <c r="Q10" s="24">
        <v>0</v>
      </c>
      <c r="R10" s="24">
        <v>1</v>
      </c>
      <c r="S10" s="24">
        <v>0</v>
      </c>
      <c r="T10" s="24">
        <v>0</v>
      </c>
      <c r="U10" s="24">
        <v>0</v>
      </c>
      <c r="V10" s="24">
        <v>0</v>
      </c>
      <c r="W10" s="24">
        <v>0</v>
      </c>
      <c r="X10" s="24">
        <v>0</v>
      </c>
      <c r="Y10" s="24">
        <v>0</v>
      </c>
      <c r="Z10" s="24">
        <v>0</v>
      </c>
      <c r="AA10" s="24">
        <v>0</v>
      </c>
      <c r="AB10" s="24">
        <v>0</v>
      </c>
      <c r="AC10" s="24">
        <v>0</v>
      </c>
      <c r="AD10" s="4"/>
      <c r="AE10" s="8" t="str">
        <f t="shared" si="1"/>
        <v>0004215</v>
      </c>
      <c r="AF10" s="23"/>
    </row>
    <row r="11" spans="1:41" ht="14.25" customHeight="1">
      <c r="A11" s="4">
        <f t="shared" si="2"/>
        <v>9</v>
      </c>
      <c r="B11" s="2" t="s">
        <v>72</v>
      </c>
      <c r="C11" s="24">
        <v>0</v>
      </c>
      <c r="D11" s="24">
        <v>1</v>
      </c>
      <c r="E11" s="24">
        <v>0</v>
      </c>
      <c r="F11" s="24">
        <v>1</v>
      </c>
      <c r="G11" s="24">
        <v>1</v>
      </c>
      <c r="H11" s="24">
        <v>0</v>
      </c>
      <c r="I11" s="5">
        <f t="shared" si="0"/>
        <v>22</v>
      </c>
      <c r="J11" s="24">
        <v>0</v>
      </c>
      <c r="K11" s="24">
        <v>0</v>
      </c>
      <c r="L11" s="24">
        <v>0</v>
      </c>
      <c r="M11" s="24">
        <v>0</v>
      </c>
      <c r="N11" s="24">
        <v>1</v>
      </c>
      <c r="O11" s="24">
        <v>0</v>
      </c>
      <c r="P11" s="24">
        <v>0</v>
      </c>
      <c r="Q11" s="24">
        <v>0</v>
      </c>
      <c r="R11" s="24">
        <v>0</v>
      </c>
      <c r="S11" s="24">
        <v>1</v>
      </c>
      <c r="T11" s="24">
        <v>0</v>
      </c>
      <c r="U11" s="24">
        <v>0</v>
      </c>
      <c r="V11" s="24">
        <v>0</v>
      </c>
      <c r="W11" s="24">
        <v>0</v>
      </c>
      <c r="X11" s="24">
        <v>0</v>
      </c>
      <c r="Y11" s="24">
        <v>0</v>
      </c>
      <c r="Z11" s="24">
        <v>0</v>
      </c>
      <c r="AA11" s="24">
        <v>0</v>
      </c>
      <c r="AB11" s="24">
        <v>0</v>
      </c>
      <c r="AC11" s="24">
        <v>0</v>
      </c>
      <c r="AD11" s="4"/>
      <c r="AE11" s="8" t="str">
        <f t="shared" si="1"/>
        <v>0008416</v>
      </c>
      <c r="AF11" s="23"/>
    </row>
    <row r="12" spans="1:41" ht="14.25" customHeight="1">
      <c r="A12" s="4">
        <f t="shared" si="2"/>
        <v>10</v>
      </c>
      <c r="B12" s="24" t="s">
        <v>73</v>
      </c>
      <c r="C12" s="24">
        <v>0</v>
      </c>
      <c r="D12" s="24">
        <v>0</v>
      </c>
      <c r="E12" s="24">
        <v>0</v>
      </c>
      <c r="F12" s="24">
        <v>0</v>
      </c>
      <c r="G12" s="24">
        <v>0</v>
      </c>
      <c r="H12" s="24">
        <v>0</v>
      </c>
      <c r="I12" s="5">
        <f t="shared" si="0"/>
        <v>0</v>
      </c>
      <c r="J12" s="24">
        <v>0</v>
      </c>
      <c r="K12" s="24">
        <v>0</v>
      </c>
      <c r="L12" s="24">
        <v>1</v>
      </c>
      <c r="M12" s="24">
        <v>0</v>
      </c>
      <c r="N12" s="24">
        <v>0</v>
      </c>
      <c r="O12" s="24">
        <v>1</v>
      </c>
      <c r="P12" s="24">
        <v>0</v>
      </c>
      <c r="Q12" s="24">
        <v>0</v>
      </c>
      <c r="R12" s="24">
        <v>0</v>
      </c>
      <c r="S12" s="24">
        <v>0</v>
      </c>
      <c r="T12" s="24">
        <v>0</v>
      </c>
      <c r="U12" s="24">
        <v>0</v>
      </c>
      <c r="V12" s="24">
        <v>0</v>
      </c>
      <c r="W12" s="24">
        <v>0</v>
      </c>
      <c r="X12" s="24">
        <v>0</v>
      </c>
      <c r="Y12" s="24">
        <v>0</v>
      </c>
      <c r="Z12" s="24">
        <v>0</v>
      </c>
      <c r="AA12" s="24">
        <v>0</v>
      </c>
      <c r="AB12" s="24">
        <v>0</v>
      </c>
      <c r="AC12" s="24">
        <v>0</v>
      </c>
      <c r="AD12" s="4"/>
      <c r="AE12" s="8" t="str">
        <f t="shared" si="1"/>
        <v>0000900</v>
      </c>
      <c r="AF12" s="23"/>
    </row>
    <row r="13" spans="1:41" ht="14.25" customHeight="1">
      <c r="A13" s="4">
        <f t="shared" si="2"/>
        <v>11</v>
      </c>
      <c r="B13" s="24" t="s">
        <v>74</v>
      </c>
      <c r="C13" s="24">
        <v>0</v>
      </c>
      <c r="D13" s="24">
        <v>1</v>
      </c>
      <c r="E13" s="24">
        <v>1</v>
      </c>
      <c r="F13" s="24">
        <v>0</v>
      </c>
      <c r="G13" s="24">
        <v>0</v>
      </c>
      <c r="H13" s="24">
        <v>0</v>
      </c>
      <c r="I13" s="5">
        <f t="shared" si="0"/>
        <v>24</v>
      </c>
      <c r="J13" s="24">
        <v>0</v>
      </c>
      <c r="K13" s="24">
        <v>0</v>
      </c>
      <c r="L13" s="24">
        <v>0</v>
      </c>
      <c r="M13" s="24">
        <v>1</v>
      </c>
      <c r="N13" s="24">
        <v>0</v>
      </c>
      <c r="O13" s="24">
        <v>0</v>
      </c>
      <c r="P13" s="24">
        <v>0</v>
      </c>
      <c r="Q13" s="24">
        <v>0</v>
      </c>
      <c r="R13" s="24">
        <v>0</v>
      </c>
      <c r="S13" s="24">
        <v>0</v>
      </c>
      <c r="T13" s="24">
        <v>0</v>
      </c>
      <c r="U13" s="24">
        <v>1</v>
      </c>
      <c r="V13" s="24">
        <v>0</v>
      </c>
      <c r="W13" s="24">
        <v>0</v>
      </c>
      <c r="X13" s="24">
        <v>0</v>
      </c>
      <c r="Y13" s="24">
        <v>0</v>
      </c>
      <c r="Z13" s="24">
        <v>0</v>
      </c>
      <c r="AA13" s="24">
        <v>0</v>
      </c>
      <c r="AB13" s="24">
        <v>0</v>
      </c>
      <c r="AC13" s="24">
        <v>0</v>
      </c>
      <c r="AD13" s="4"/>
      <c r="AE13" s="8" t="str">
        <f t="shared" si="1"/>
        <v>0020218</v>
      </c>
      <c r="AF13" s="23"/>
    </row>
    <row r="14" spans="1:41" ht="14.25" customHeight="1">
      <c r="A14" s="4">
        <f t="shared" si="2"/>
        <v>12</v>
      </c>
      <c r="B14" s="2" t="s">
        <v>75</v>
      </c>
      <c r="C14" s="24">
        <v>0</v>
      </c>
      <c r="D14" s="24">
        <v>0</v>
      </c>
      <c r="E14" s="24">
        <v>0</v>
      </c>
      <c r="F14" s="24">
        <v>0</v>
      </c>
      <c r="G14" s="24">
        <v>0</v>
      </c>
      <c r="H14" s="24">
        <v>0</v>
      </c>
      <c r="I14" s="5">
        <f t="shared" si="0"/>
        <v>0</v>
      </c>
      <c r="J14" s="24">
        <v>1</v>
      </c>
      <c r="K14" s="24">
        <v>0</v>
      </c>
      <c r="L14" s="24">
        <v>0</v>
      </c>
      <c r="M14" s="24">
        <v>0</v>
      </c>
      <c r="N14" s="24">
        <v>0</v>
      </c>
      <c r="O14" s="24">
        <v>1</v>
      </c>
      <c r="P14" s="24">
        <v>0</v>
      </c>
      <c r="Q14" s="24">
        <v>0</v>
      </c>
      <c r="R14" s="24">
        <v>0</v>
      </c>
      <c r="S14" s="24">
        <v>0</v>
      </c>
      <c r="T14" s="24">
        <v>0</v>
      </c>
      <c r="U14" s="24">
        <v>0</v>
      </c>
      <c r="V14" s="24">
        <v>0</v>
      </c>
      <c r="W14" s="24">
        <v>1</v>
      </c>
      <c r="X14" s="24">
        <v>0</v>
      </c>
      <c r="Y14" s="24">
        <v>0</v>
      </c>
      <c r="Z14" s="24">
        <v>0</v>
      </c>
      <c r="AA14" s="24">
        <v>0</v>
      </c>
      <c r="AB14" s="24">
        <v>0</v>
      </c>
      <c r="AC14" s="24">
        <v>0</v>
      </c>
      <c r="AD14" s="4"/>
      <c r="AE14" s="8" t="str">
        <f t="shared" si="1"/>
        <v>0080840</v>
      </c>
      <c r="AF14" s="23"/>
    </row>
    <row r="15" spans="1:41" ht="14.25" customHeight="1">
      <c r="A15" s="4">
        <f t="shared" si="2"/>
        <v>13</v>
      </c>
      <c r="B15" s="24" t="s">
        <v>76</v>
      </c>
      <c r="C15" s="24">
        <v>0</v>
      </c>
      <c r="D15" s="24">
        <v>1</v>
      </c>
      <c r="E15" s="24">
        <v>1</v>
      </c>
      <c r="F15" s="24">
        <v>0</v>
      </c>
      <c r="G15" s="24">
        <v>0</v>
      </c>
      <c r="H15" s="24">
        <v>1</v>
      </c>
      <c r="I15" s="5">
        <f t="shared" si="0"/>
        <v>25</v>
      </c>
      <c r="J15" s="24">
        <v>0</v>
      </c>
      <c r="K15" s="24">
        <v>0</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4"/>
      <c r="AE15" s="8" t="str">
        <f t="shared" si="1"/>
        <v>0000019</v>
      </c>
      <c r="AF15" s="23"/>
    </row>
    <row r="16" spans="1:41" ht="14.25" customHeight="1">
      <c r="A16" s="4">
        <f t="shared" si="2"/>
        <v>14</v>
      </c>
      <c r="B16" s="24" t="s">
        <v>77</v>
      </c>
      <c r="C16" s="24">
        <v>0</v>
      </c>
      <c r="D16" s="24">
        <v>1</v>
      </c>
      <c r="E16" s="24">
        <v>1</v>
      </c>
      <c r="F16" s="24">
        <v>0</v>
      </c>
      <c r="G16" s="24">
        <v>1</v>
      </c>
      <c r="H16" s="24">
        <v>1</v>
      </c>
      <c r="I16" s="5">
        <f t="shared" si="0"/>
        <v>27</v>
      </c>
      <c r="J16" s="24">
        <v>1</v>
      </c>
      <c r="K16" s="24">
        <v>0</v>
      </c>
      <c r="L16" s="24">
        <v>0</v>
      </c>
      <c r="M16" s="24">
        <v>0</v>
      </c>
      <c r="N16" s="24">
        <v>0</v>
      </c>
      <c r="O16" s="24">
        <v>0</v>
      </c>
      <c r="P16" s="24">
        <v>0</v>
      </c>
      <c r="Q16" s="24">
        <v>0</v>
      </c>
      <c r="R16" s="24">
        <v>1</v>
      </c>
      <c r="S16" s="24">
        <v>0</v>
      </c>
      <c r="T16" s="24">
        <v>0</v>
      </c>
      <c r="U16" s="24">
        <v>0</v>
      </c>
      <c r="V16" s="24">
        <v>0</v>
      </c>
      <c r="W16" s="24">
        <v>0</v>
      </c>
      <c r="X16" s="24">
        <v>0</v>
      </c>
      <c r="Y16" s="24">
        <v>0</v>
      </c>
      <c r="Z16" s="24">
        <v>0</v>
      </c>
      <c r="AA16" s="24">
        <v>0</v>
      </c>
      <c r="AB16" s="24">
        <v>0</v>
      </c>
      <c r="AC16" s="24">
        <v>0</v>
      </c>
      <c r="AD16" s="4"/>
      <c r="AE16" s="8" t="str">
        <f t="shared" si="1"/>
        <v>000405B</v>
      </c>
      <c r="AF16" s="23"/>
    </row>
    <row r="17" spans="1:31" ht="14.25" customHeight="1">
      <c r="A17" s="4">
        <f t="shared" si="2"/>
        <v>15</v>
      </c>
      <c r="B17" s="24" t="s">
        <v>78</v>
      </c>
      <c r="C17" s="24">
        <v>0</v>
      </c>
      <c r="D17" s="24">
        <v>1</v>
      </c>
      <c r="E17" s="24">
        <v>1</v>
      </c>
      <c r="F17" s="24">
        <v>1</v>
      </c>
      <c r="G17" s="24">
        <v>0</v>
      </c>
      <c r="H17" s="24">
        <v>0</v>
      </c>
      <c r="I17" s="5">
        <f t="shared" si="0"/>
        <v>28</v>
      </c>
      <c r="J17" s="24">
        <v>1</v>
      </c>
      <c r="K17" s="24">
        <v>0</v>
      </c>
      <c r="L17" s="24">
        <v>0</v>
      </c>
      <c r="M17" s="24">
        <v>0</v>
      </c>
      <c r="N17" s="24">
        <v>0</v>
      </c>
      <c r="O17" s="24">
        <v>0</v>
      </c>
      <c r="P17" s="24">
        <v>0</v>
      </c>
      <c r="Q17" s="24">
        <v>0</v>
      </c>
      <c r="R17" s="24">
        <v>0</v>
      </c>
      <c r="S17" s="24">
        <v>1</v>
      </c>
      <c r="T17" s="24">
        <v>0</v>
      </c>
      <c r="U17" s="24">
        <v>0</v>
      </c>
      <c r="V17" s="24">
        <v>0</v>
      </c>
      <c r="W17" s="24">
        <v>1</v>
      </c>
      <c r="X17" s="24">
        <v>0</v>
      </c>
      <c r="Y17" s="24">
        <v>0</v>
      </c>
      <c r="Z17" s="24">
        <v>0</v>
      </c>
      <c r="AA17" s="24">
        <v>0</v>
      </c>
      <c r="AB17" s="24">
        <v>0</v>
      </c>
      <c r="AC17" s="24">
        <v>0</v>
      </c>
      <c r="AD17" s="4"/>
      <c r="AE17" s="8" t="str">
        <f t="shared" si="1"/>
        <v>008805C</v>
      </c>
    </row>
    <row r="18" spans="1:31" ht="14.25" customHeight="1">
      <c r="A18" s="4">
        <f t="shared" si="2"/>
        <v>16</v>
      </c>
      <c r="B18" s="2" t="s">
        <v>79</v>
      </c>
      <c r="C18" s="24">
        <v>0</v>
      </c>
      <c r="D18" s="24">
        <v>1</v>
      </c>
      <c r="E18" s="24">
        <v>1</v>
      </c>
      <c r="F18" s="24">
        <v>1</v>
      </c>
      <c r="G18" s="24">
        <v>0</v>
      </c>
      <c r="H18" s="24">
        <v>1</v>
      </c>
      <c r="I18" s="5">
        <f t="shared" si="0"/>
        <v>29</v>
      </c>
      <c r="J18" s="24">
        <v>0</v>
      </c>
      <c r="K18" s="24">
        <v>0</v>
      </c>
      <c r="L18" s="24">
        <v>1</v>
      </c>
      <c r="M18" s="24">
        <v>0</v>
      </c>
      <c r="N18" s="24">
        <v>0</v>
      </c>
      <c r="O18" s="24">
        <v>0</v>
      </c>
      <c r="P18" s="24">
        <v>0</v>
      </c>
      <c r="Q18" s="24">
        <v>0</v>
      </c>
      <c r="R18" s="24">
        <v>0</v>
      </c>
      <c r="S18" s="24">
        <v>0</v>
      </c>
      <c r="T18" s="24">
        <v>1</v>
      </c>
      <c r="U18" s="24">
        <v>0</v>
      </c>
      <c r="V18" s="24">
        <v>0</v>
      </c>
      <c r="W18" s="24">
        <v>0</v>
      </c>
      <c r="X18" s="24">
        <v>0</v>
      </c>
      <c r="Y18" s="24">
        <v>1</v>
      </c>
      <c r="Z18" s="24">
        <v>0</v>
      </c>
      <c r="AA18" s="24">
        <v>0</v>
      </c>
      <c r="AB18" s="24">
        <v>0</v>
      </c>
      <c r="AC18" s="24">
        <v>0</v>
      </c>
      <c r="AD18" s="4"/>
      <c r="AE18" s="8" t="str">
        <f t="shared" si="1"/>
        <v>021011D</v>
      </c>
    </row>
    <row r="19" spans="1:31" ht="14.25" customHeight="1">
      <c r="A19" s="4">
        <f t="shared" si="2"/>
        <v>17</v>
      </c>
      <c r="B19" s="24" t="s">
        <v>80</v>
      </c>
      <c r="C19" s="24">
        <v>0</v>
      </c>
      <c r="D19" s="24">
        <v>0</v>
      </c>
      <c r="E19" s="24">
        <v>0</v>
      </c>
      <c r="F19" s="24">
        <v>0</v>
      </c>
      <c r="G19" s="24">
        <v>0</v>
      </c>
      <c r="H19" s="24">
        <v>0</v>
      </c>
      <c r="I19" s="5">
        <f t="shared" si="0"/>
        <v>0</v>
      </c>
      <c r="J19" s="24">
        <v>0</v>
      </c>
      <c r="K19" s="24">
        <v>0</v>
      </c>
      <c r="L19" s="24">
        <v>0</v>
      </c>
      <c r="M19" s="24">
        <v>0</v>
      </c>
      <c r="N19" s="24">
        <v>0</v>
      </c>
      <c r="O19" s="24">
        <v>0</v>
      </c>
      <c r="P19" s="24">
        <v>0</v>
      </c>
      <c r="Q19" s="24">
        <v>0</v>
      </c>
      <c r="R19" s="24">
        <v>0</v>
      </c>
      <c r="S19" s="24">
        <v>0</v>
      </c>
      <c r="T19" s="24">
        <v>0</v>
      </c>
      <c r="U19" s="24">
        <v>0</v>
      </c>
      <c r="V19" s="24">
        <v>0</v>
      </c>
      <c r="W19" s="24">
        <v>0</v>
      </c>
      <c r="X19" s="24">
        <v>0</v>
      </c>
      <c r="Y19" s="24">
        <v>0</v>
      </c>
      <c r="Z19" s="24">
        <v>0</v>
      </c>
      <c r="AA19" s="24">
        <v>0</v>
      </c>
      <c r="AB19" s="24">
        <v>1</v>
      </c>
      <c r="AC19" s="24">
        <v>0</v>
      </c>
      <c r="AD19" s="4"/>
      <c r="AE19" s="8" t="str">
        <f t="shared" si="1"/>
        <v>1000000</v>
      </c>
    </row>
    <row r="20" spans="1:31" ht="14.25" customHeight="1">
      <c r="A20" s="4">
        <f t="shared" si="2"/>
        <v>18</v>
      </c>
      <c r="B20" s="24" t="s">
        <v>81</v>
      </c>
      <c r="C20" s="24">
        <v>0</v>
      </c>
      <c r="D20" s="24">
        <v>1</v>
      </c>
      <c r="E20" s="24">
        <v>1</v>
      </c>
      <c r="F20" s="24">
        <v>1</v>
      </c>
      <c r="G20" s="24">
        <v>1</v>
      </c>
      <c r="H20" s="24">
        <v>1</v>
      </c>
      <c r="I20" s="5">
        <f t="shared" si="0"/>
        <v>31</v>
      </c>
      <c r="J20" s="24">
        <v>1</v>
      </c>
      <c r="K20" s="24">
        <v>0</v>
      </c>
      <c r="L20" s="24">
        <v>0</v>
      </c>
      <c r="M20" s="24">
        <v>0</v>
      </c>
      <c r="N20" s="24">
        <v>0</v>
      </c>
      <c r="O20" s="24">
        <v>0</v>
      </c>
      <c r="P20" s="24">
        <v>0</v>
      </c>
      <c r="Q20" s="24">
        <v>0</v>
      </c>
      <c r="R20" s="24">
        <v>1</v>
      </c>
      <c r="S20" s="24">
        <v>0</v>
      </c>
      <c r="T20" s="24">
        <v>0</v>
      </c>
      <c r="U20" s="24">
        <v>0</v>
      </c>
      <c r="V20" s="24">
        <v>0</v>
      </c>
      <c r="W20" s="24">
        <v>0</v>
      </c>
      <c r="X20" s="24">
        <v>0</v>
      </c>
      <c r="Y20" s="24">
        <v>0</v>
      </c>
      <c r="Z20" s="24">
        <v>0</v>
      </c>
      <c r="AA20" s="24">
        <v>0</v>
      </c>
      <c r="AB20" s="24">
        <v>0</v>
      </c>
      <c r="AC20" s="24">
        <v>0</v>
      </c>
      <c r="AD20" s="4"/>
      <c r="AE20" s="8" t="str">
        <f t="shared" si="1"/>
        <v>000405F</v>
      </c>
    </row>
    <row r="21" spans="1:31" ht="14.25" customHeight="1">
      <c r="A21" s="4">
        <f t="shared" si="2"/>
        <v>19</v>
      </c>
      <c r="B21" s="24" t="s">
        <v>82</v>
      </c>
      <c r="C21" s="24">
        <v>1</v>
      </c>
      <c r="D21" s="24">
        <v>0</v>
      </c>
      <c r="E21" s="24">
        <v>0</v>
      </c>
      <c r="F21" s="24">
        <v>0</v>
      </c>
      <c r="G21" s="24">
        <v>0</v>
      </c>
      <c r="H21" s="24">
        <v>0</v>
      </c>
      <c r="I21" s="5">
        <f t="shared" si="0"/>
        <v>32</v>
      </c>
      <c r="J21" s="24">
        <v>1</v>
      </c>
      <c r="K21" s="24">
        <v>0</v>
      </c>
      <c r="L21" s="24">
        <v>0</v>
      </c>
      <c r="M21" s="24">
        <v>0</v>
      </c>
      <c r="N21" s="24">
        <v>0</v>
      </c>
      <c r="O21" s="24">
        <v>0</v>
      </c>
      <c r="P21" s="24">
        <v>0</v>
      </c>
      <c r="Q21" s="24">
        <v>0</v>
      </c>
      <c r="R21" s="24">
        <v>0</v>
      </c>
      <c r="S21" s="24">
        <v>1</v>
      </c>
      <c r="T21" s="24">
        <v>0</v>
      </c>
      <c r="U21" s="24">
        <v>0</v>
      </c>
      <c r="V21" s="24">
        <v>0</v>
      </c>
      <c r="W21" s="24">
        <v>1</v>
      </c>
      <c r="X21" s="24">
        <v>0</v>
      </c>
      <c r="Y21" s="24">
        <v>0</v>
      </c>
      <c r="Z21" s="24">
        <v>0</v>
      </c>
      <c r="AA21" s="24">
        <v>0</v>
      </c>
      <c r="AB21" s="24">
        <v>0</v>
      </c>
      <c r="AC21" s="24">
        <v>0</v>
      </c>
      <c r="AD21" s="4"/>
      <c r="AE21" s="8" t="str">
        <f t="shared" si="1"/>
        <v>0088060</v>
      </c>
    </row>
    <row r="22" spans="1:31" ht="14.25" customHeight="1">
      <c r="A22" s="4">
        <f t="shared" si="2"/>
        <v>20</v>
      </c>
      <c r="B22" s="2" t="s">
        <v>84</v>
      </c>
      <c r="C22" s="24">
        <v>1</v>
      </c>
      <c r="D22" s="24">
        <v>0</v>
      </c>
      <c r="E22" s="24">
        <v>0</v>
      </c>
      <c r="F22" s="24">
        <v>0</v>
      </c>
      <c r="G22" s="24">
        <v>0</v>
      </c>
      <c r="H22" s="24">
        <v>1</v>
      </c>
      <c r="I22" s="5">
        <f t="shared" si="0"/>
        <v>33</v>
      </c>
      <c r="J22" s="24">
        <v>0</v>
      </c>
      <c r="K22" s="24">
        <v>0</v>
      </c>
      <c r="L22" s="24">
        <v>1</v>
      </c>
      <c r="M22" s="24">
        <v>0</v>
      </c>
      <c r="N22" s="24">
        <v>0</v>
      </c>
      <c r="O22" s="24">
        <v>0</v>
      </c>
      <c r="P22" s="24">
        <v>0</v>
      </c>
      <c r="Q22" s="24">
        <v>0</v>
      </c>
      <c r="R22" s="24">
        <v>0</v>
      </c>
      <c r="S22" s="24">
        <v>0</v>
      </c>
      <c r="T22" s="24">
        <v>1</v>
      </c>
      <c r="U22" s="24">
        <v>0</v>
      </c>
      <c r="V22" s="24">
        <v>0</v>
      </c>
      <c r="W22" s="24">
        <v>0</v>
      </c>
      <c r="X22" s="24">
        <v>0</v>
      </c>
      <c r="Y22" s="24">
        <v>1</v>
      </c>
      <c r="Z22" s="24">
        <v>0</v>
      </c>
      <c r="AA22" s="24">
        <v>0</v>
      </c>
      <c r="AB22" s="24">
        <v>0</v>
      </c>
      <c r="AC22" s="24">
        <v>1</v>
      </c>
      <c r="AD22" s="4"/>
      <c r="AE22" s="8" t="str">
        <f t="shared" si="1"/>
        <v>2210121</v>
      </c>
    </row>
    <row r="23" spans="1:31" ht="14.25" customHeight="1">
      <c r="A23" s="4">
        <f t="shared" si="2"/>
        <v>21</v>
      </c>
      <c r="B23" s="24" t="s">
        <v>85</v>
      </c>
      <c r="C23" s="24">
        <v>0</v>
      </c>
      <c r="D23" s="24">
        <v>0</v>
      </c>
      <c r="E23" s="24">
        <v>0</v>
      </c>
      <c r="F23" s="24">
        <v>0</v>
      </c>
      <c r="G23" s="24">
        <v>0</v>
      </c>
      <c r="H23" s="24">
        <v>0</v>
      </c>
      <c r="I23" s="5">
        <f t="shared" si="0"/>
        <v>0</v>
      </c>
      <c r="J23" s="24">
        <v>0</v>
      </c>
      <c r="K23" s="24">
        <v>0</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1</v>
      </c>
      <c r="AC23" s="24">
        <v>0</v>
      </c>
      <c r="AD23" s="4"/>
      <c r="AE23" s="8" t="str">
        <f t="shared" si="1"/>
        <v>1000000</v>
      </c>
    </row>
    <row r="24" spans="1:31" ht="14.25" customHeight="1">
      <c r="A24" s="4">
        <f t="shared" si="2"/>
        <v>22</v>
      </c>
      <c r="B24" s="24" t="s">
        <v>86</v>
      </c>
      <c r="C24" s="24">
        <v>1</v>
      </c>
      <c r="D24" s="24">
        <v>0</v>
      </c>
      <c r="E24" s="24">
        <v>0</v>
      </c>
      <c r="F24" s="24">
        <v>0</v>
      </c>
      <c r="G24" s="24">
        <v>1</v>
      </c>
      <c r="H24" s="24">
        <v>1</v>
      </c>
      <c r="I24" s="5">
        <f t="shared" si="0"/>
        <v>35</v>
      </c>
      <c r="J24" s="24">
        <v>0</v>
      </c>
      <c r="K24" s="24">
        <v>0</v>
      </c>
      <c r="L24" s="24">
        <v>0</v>
      </c>
      <c r="M24" s="24">
        <v>1</v>
      </c>
      <c r="N24" s="24">
        <v>0</v>
      </c>
      <c r="O24" s="24">
        <v>0</v>
      </c>
      <c r="P24" s="24">
        <v>0</v>
      </c>
      <c r="Q24" s="24">
        <v>0</v>
      </c>
      <c r="R24" s="24">
        <v>1</v>
      </c>
      <c r="S24" s="24">
        <v>0</v>
      </c>
      <c r="T24" s="24">
        <v>0</v>
      </c>
      <c r="U24" s="24">
        <v>0</v>
      </c>
      <c r="V24" s="24">
        <v>0</v>
      </c>
      <c r="W24" s="24">
        <v>0</v>
      </c>
      <c r="X24" s="24">
        <v>0</v>
      </c>
      <c r="Y24" s="24">
        <v>0</v>
      </c>
      <c r="Z24" s="24">
        <v>0</v>
      </c>
      <c r="AA24" s="24">
        <v>0</v>
      </c>
      <c r="AB24" s="24">
        <v>0</v>
      </c>
      <c r="AC24" s="24">
        <v>0</v>
      </c>
      <c r="AD24" s="4"/>
      <c r="AE24" s="8" t="str">
        <f t="shared" si="1"/>
        <v>0004223</v>
      </c>
    </row>
    <row r="25" spans="1:31" ht="14.25" customHeight="1">
      <c r="A25" s="4">
        <f t="shared" si="2"/>
        <v>23</v>
      </c>
      <c r="B25" s="24" t="s">
        <v>98</v>
      </c>
      <c r="C25" s="24">
        <v>1</v>
      </c>
      <c r="D25" s="24">
        <v>0</v>
      </c>
      <c r="E25" s="24">
        <v>0</v>
      </c>
      <c r="F25" s="24">
        <v>1</v>
      </c>
      <c r="G25" s="24">
        <v>0</v>
      </c>
      <c r="H25" s="24">
        <v>0</v>
      </c>
      <c r="I25" s="5">
        <f t="shared" si="0"/>
        <v>36</v>
      </c>
      <c r="J25" s="24">
        <v>0</v>
      </c>
      <c r="K25" s="24">
        <v>0</v>
      </c>
      <c r="L25" s="24">
        <v>0</v>
      </c>
      <c r="M25" s="24">
        <v>0</v>
      </c>
      <c r="N25" s="24">
        <v>1</v>
      </c>
      <c r="O25" s="24">
        <v>0</v>
      </c>
      <c r="P25" s="24">
        <v>0</v>
      </c>
      <c r="Q25" s="24">
        <v>0</v>
      </c>
      <c r="R25" s="24">
        <v>0</v>
      </c>
      <c r="S25" s="24">
        <v>1</v>
      </c>
      <c r="T25" s="24">
        <v>0</v>
      </c>
      <c r="U25" s="24">
        <v>0</v>
      </c>
      <c r="V25" s="24">
        <v>0</v>
      </c>
      <c r="W25" s="24">
        <v>0</v>
      </c>
      <c r="X25" s="24">
        <v>0</v>
      </c>
      <c r="Y25" s="24">
        <v>0</v>
      </c>
      <c r="Z25" s="24">
        <v>0</v>
      </c>
      <c r="AA25" s="24">
        <v>0</v>
      </c>
      <c r="AB25" s="24">
        <v>0</v>
      </c>
      <c r="AC25" s="24">
        <v>0</v>
      </c>
      <c r="AD25" s="4"/>
      <c r="AE25" s="8" t="str">
        <f t="shared" si="1"/>
        <v>0008424</v>
      </c>
    </row>
    <row r="26" spans="1:31" ht="14.25" customHeight="1">
      <c r="A26" s="4">
        <f t="shared" si="2"/>
        <v>24</v>
      </c>
      <c r="B26" s="24" t="s">
        <v>99</v>
      </c>
      <c r="C26" s="24">
        <v>0</v>
      </c>
      <c r="D26" s="24">
        <v>0</v>
      </c>
      <c r="E26" s="24">
        <v>0</v>
      </c>
      <c r="F26" s="24">
        <v>0</v>
      </c>
      <c r="G26" s="24">
        <v>0</v>
      </c>
      <c r="H26" s="24">
        <v>0</v>
      </c>
      <c r="I26" s="5">
        <f t="shared" si="0"/>
        <v>0</v>
      </c>
      <c r="J26" s="24">
        <v>0</v>
      </c>
      <c r="K26" s="24">
        <v>0</v>
      </c>
      <c r="L26" s="24">
        <v>1</v>
      </c>
      <c r="M26" s="24">
        <v>0</v>
      </c>
      <c r="N26" s="24">
        <v>0</v>
      </c>
      <c r="O26" s="24">
        <v>0</v>
      </c>
      <c r="P26" s="24">
        <v>0</v>
      </c>
      <c r="Q26" s="24">
        <v>0</v>
      </c>
      <c r="R26" s="24">
        <v>0</v>
      </c>
      <c r="S26" s="24">
        <v>0</v>
      </c>
      <c r="T26" s="24">
        <v>0</v>
      </c>
      <c r="U26" s="24">
        <v>1</v>
      </c>
      <c r="V26" s="24">
        <v>0</v>
      </c>
      <c r="W26" s="24">
        <v>0</v>
      </c>
      <c r="X26" s="24">
        <v>0</v>
      </c>
      <c r="Y26" s="24">
        <v>0</v>
      </c>
      <c r="Z26" s="24">
        <v>0</v>
      </c>
      <c r="AA26" s="24">
        <v>0</v>
      </c>
      <c r="AB26" s="24">
        <v>0</v>
      </c>
      <c r="AC26" s="24">
        <v>0</v>
      </c>
      <c r="AD26" s="4"/>
      <c r="AE26" s="8" t="str">
        <f t="shared" si="1"/>
        <v>0020100</v>
      </c>
    </row>
    <row r="27" spans="1:31" ht="14.25" customHeight="1">
      <c r="A27" s="4">
        <f t="shared" si="2"/>
        <v>25</v>
      </c>
      <c r="B27" s="24" t="s">
        <v>83</v>
      </c>
      <c r="C27" s="2">
        <v>0</v>
      </c>
      <c r="D27" s="2">
        <v>0</v>
      </c>
      <c r="E27" s="2">
        <v>0</v>
      </c>
      <c r="F27" s="2">
        <v>0</v>
      </c>
      <c r="G27" s="2">
        <v>0</v>
      </c>
      <c r="H27" s="2">
        <v>0</v>
      </c>
      <c r="I27" s="5">
        <f t="shared" si="0"/>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4"/>
      <c r="AE27" s="8" t="str">
        <f t="shared" si="1"/>
        <v>0000000</v>
      </c>
    </row>
    <row r="28" spans="1:31" ht="14.25" customHeight="1">
      <c r="A28" s="4">
        <f t="shared" si="2"/>
        <v>26</v>
      </c>
      <c r="B28" s="2" t="s">
        <v>87</v>
      </c>
      <c r="C28" s="2">
        <v>0</v>
      </c>
      <c r="D28" s="2">
        <v>0</v>
      </c>
      <c r="E28" s="2">
        <v>0</v>
      </c>
      <c r="F28" s="2">
        <v>0</v>
      </c>
      <c r="G28" s="2">
        <v>0</v>
      </c>
      <c r="H28" s="2">
        <v>0</v>
      </c>
      <c r="I28" s="5">
        <f t="shared" si="0"/>
        <v>0</v>
      </c>
      <c r="J28" s="24">
        <v>0</v>
      </c>
      <c r="K28" s="24">
        <v>0</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4"/>
      <c r="AE28" s="8" t="str">
        <f t="shared" si="1"/>
        <v>0000000</v>
      </c>
    </row>
    <row r="29" spans="1:31" ht="14.25" customHeight="1">
      <c r="A29" s="4">
        <f t="shared" si="2"/>
        <v>27</v>
      </c>
      <c r="B29" s="24" t="s">
        <v>88</v>
      </c>
      <c r="C29" s="2">
        <v>0</v>
      </c>
      <c r="D29" s="2">
        <v>0</v>
      </c>
      <c r="E29" s="2">
        <v>0</v>
      </c>
      <c r="F29" s="2">
        <v>0</v>
      </c>
      <c r="G29" s="2">
        <v>0</v>
      </c>
      <c r="H29" s="2">
        <v>0</v>
      </c>
      <c r="I29" s="5">
        <f t="shared" si="0"/>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4"/>
      <c r="AE29" s="8" t="str">
        <f t="shared" si="1"/>
        <v>0000000</v>
      </c>
    </row>
    <row r="30" spans="1:31" ht="14.25" customHeight="1">
      <c r="A30" s="4">
        <f t="shared" si="2"/>
        <v>28</v>
      </c>
      <c r="B30" s="24" t="s">
        <v>89</v>
      </c>
      <c r="C30" s="2">
        <v>0</v>
      </c>
      <c r="D30" s="2">
        <v>0</v>
      </c>
      <c r="E30" s="2">
        <v>0</v>
      </c>
      <c r="F30" s="2">
        <v>0</v>
      </c>
      <c r="G30" s="2">
        <v>0</v>
      </c>
      <c r="H30" s="2">
        <v>0</v>
      </c>
      <c r="I30" s="5">
        <f t="shared" si="0"/>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4"/>
      <c r="AE30" s="8" t="str">
        <f t="shared" si="1"/>
        <v>0000000</v>
      </c>
    </row>
    <row r="31" spans="1:31" ht="14.25" customHeight="1">
      <c r="A31" s="4">
        <f t="shared" si="2"/>
        <v>29</v>
      </c>
      <c r="B31" s="24" t="s">
        <v>90</v>
      </c>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8" t="str">
        <f t="shared" si="1"/>
        <v>0000000</v>
      </c>
    </row>
    <row r="32" spans="1:31" ht="14.25" customHeight="1">
      <c r="A32" s="4">
        <f t="shared" si="2"/>
        <v>30</v>
      </c>
      <c r="B32" s="24" t="s">
        <v>91</v>
      </c>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4"/>
      <c r="AE32" s="8" t="str">
        <f t="shared" si="1"/>
        <v>0000000</v>
      </c>
    </row>
    <row r="33" spans="1:32" ht="14.25" customHeight="1">
      <c r="A33" s="4">
        <f t="shared" si="2"/>
        <v>31</v>
      </c>
      <c r="B33" s="24" t="s">
        <v>92</v>
      </c>
      <c r="C33" s="2">
        <v>0</v>
      </c>
      <c r="D33" s="2">
        <v>0</v>
      </c>
      <c r="E33" s="2">
        <v>0</v>
      </c>
      <c r="F33" s="2">
        <v>0</v>
      </c>
      <c r="G33" s="2">
        <v>0</v>
      </c>
      <c r="H33" s="2">
        <v>0</v>
      </c>
      <c r="I33" s="5">
        <f t="shared" si="0"/>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4"/>
      <c r="AE33" s="8" t="str">
        <f t="shared" si="1"/>
        <v>0000000</v>
      </c>
    </row>
    <row r="34" spans="1:32" ht="14.25" customHeight="1">
      <c r="A34" s="4">
        <f t="shared" si="2"/>
        <v>32</v>
      </c>
      <c r="B34" s="24" t="s">
        <v>93</v>
      </c>
      <c r="C34" s="2">
        <v>0</v>
      </c>
      <c r="D34" s="2">
        <v>0</v>
      </c>
      <c r="E34" s="2">
        <v>0</v>
      </c>
      <c r="F34" s="2">
        <v>0</v>
      </c>
      <c r="G34" s="2">
        <v>0</v>
      </c>
      <c r="H34" s="2">
        <v>0</v>
      </c>
      <c r="I34" s="5">
        <f t="shared" si="0"/>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4"/>
      <c r="AE34" s="8" t="str">
        <f t="shared" si="1"/>
        <v>0000000</v>
      </c>
    </row>
    <row r="35" spans="1:32" ht="14.25" customHeight="1">
      <c r="A35" s="4">
        <f t="shared" si="2"/>
        <v>33</v>
      </c>
      <c r="B35" s="24" t="s">
        <v>94</v>
      </c>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4"/>
      <c r="AE35" s="8" t="str">
        <f t="shared" si="1"/>
        <v>0000000</v>
      </c>
    </row>
    <row r="36" spans="1:32" ht="14.25" customHeight="1">
      <c r="A36" s="4">
        <f t="shared" si="2"/>
        <v>34</v>
      </c>
      <c r="B36" s="24" t="s">
        <v>95</v>
      </c>
      <c r="C36" s="2">
        <v>0</v>
      </c>
      <c r="D36" s="2">
        <v>0</v>
      </c>
      <c r="E36" s="2">
        <v>0</v>
      </c>
      <c r="F36" s="2">
        <v>0</v>
      </c>
      <c r="G36" s="2">
        <v>0</v>
      </c>
      <c r="H36" s="2">
        <v>0</v>
      </c>
      <c r="I36" s="5">
        <f t="shared" si="0"/>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4"/>
      <c r="AE36" s="8" t="str">
        <f t="shared" si="1"/>
        <v>0000000</v>
      </c>
    </row>
    <row r="37" spans="1:32" ht="14.25" customHeight="1">
      <c r="A37" s="4">
        <f t="shared" si="2"/>
        <v>35</v>
      </c>
      <c r="B37" s="24" t="s">
        <v>96</v>
      </c>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4"/>
      <c r="AE37" s="8" t="str">
        <f t="shared" si="1"/>
        <v>0000000</v>
      </c>
    </row>
    <row r="38" spans="1:32" ht="14.25" customHeight="1">
      <c r="A38" s="4">
        <f t="shared" si="2"/>
        <v>36</v>
      </c>
      <c r="B38" s="24" t="s">
        <v>97</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8" t="str">
        <f t="shared" si="1"/>
        <v>0000000</v>
      </c>
    </row>
    <row r="39" spans="1:32" ht="14.25" customHeight="1">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8" t="str">
        <f t="shared" si="1"/>
        <v>0000000</v>
      </c>
      <c r="AF39" s="4" t="s">
        <v>25</v>
      </c>
    </row>
    <row r="40" spans="1:32" ht="14.25" customHeight="1">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8" t="str">
        <f t="shared" si="1"/>
        <v>0000000</v>
      </c>
    </row>
    <row r="41" spans="1:32" ht="14.25" customHeight="1">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8" t="str">
        <f t="shared" si="1"/>
        <v>0000000</v>
      </c>
    </row>
    <row r="42" spans="1:32" ht="14.25" customHeight="1">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8" t="str">
        <f t="shared" si="1"/>
        <v>0000000</v>
      </c>
    </row>
    <row r="43" spans="1:32" ht="14.25" customHeight="1">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8" t="str">
        <f t="shared" si="1"/>
        <v>0000000</v>
      </c>
    </row>
    <row r="44" spans="1:32" ht="14.25" customHeight="1">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8" t="str">
        <f t="shared" si="1"/>
        <v>0000000</v>
      </c>
    </row>
    <row r="45" spans="1:32"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8" t="str">
        <f t="shared" si="1"/>
        <v>0000000</v>
      </c>
    </row>
    <row r="46" spans="1:32"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8" t="str">
        <f t="shared" si="1"/>
        <v>0000000</v>
      </c>
    </row>
    <row r="47" spans="1:32"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8" t="str">
        <f t="shared" si="1"/>
        <v>0000000</v>
      </c>
    </row>
    <row r="48" spans="1:32"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8"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c r="AD49" s="4"/>
      <c r="AE49" s="8" t="str">
        <f t="shared" si="1"/>
        <v>0000000</v>
      </c>
    </row>
    <row r="50" spans="1:39" ht="14.25" customHeight="1">
      <c r="AG50" s="1"/>
    </row>
    <row r="51" spans="1:39" ht="14.25" customHeight="1"/>
    <row r="52" spans="1:39" ht="14.25" customHeight="1">
      <c r="AD52" s="4"/>
    </row>
    <row r="53" spans="1:39" ht="14.25" customHeight="1">
      <c r="B53" s="21" t="s">
        <v>26</v>
      </c>
      <c r="C53" s="21"/>
      <c r="D53" s="21"/>
      <c r="E53" s="21"/>
      <c r="F53" s="21"/>
      <c r="G53" s="21"/>
      <c r="H53" s="21"/>
      <c r="I53" s="21"/>
      <c r="J53" s="21"/>
      <c r="L53" s="21" t="s">
        <v>27</v>
      </c>
      <c r="M53" s="21"/>
      <c r="N53" s="21"/>
      <c r="O53" s="21"/>
      <c r="Q53" s="17" t="s">
        <v>33</v>
      </c>
      <c r="R53" s="17"/>
      <c r="S53" s="17"/>
      <c r="T53" s="17"/>
      <c r="U53" s="17"/>
      <c r="V53" s="9"/>
      <c r="W53" s="9"/>
      <c r="X53" s="9"/>
      <c r="Y53" s="9"/>
      <c r="Z53" s="9"/>
      <c r="AA53" s="9"/>
      <c r="AB53" s="9"/>
      <c r="AC53" s="9"/>
      <c r="AD53" s="9"/>
      <c r="AE53" s="9"/>
      <c r="AF53" s="9"/>
      <c r="AG53" s="9"/>
      <c r="AH53" s="9"/>
      <c r="AI53" s="9"/>
      <c r="AJ53" s="9"/>
      <c r="AK53" s="9"/>
      <c r="AL53" s="9"/>
      <c r="AM53" s="9"/>
    </row>
    <row r="54" spans="1:39" ht="14.25" customHeight="1">
      <c r="B54" s="10" t="s">
        <v>28</v>
      </c>
      <c r="C54" s="22" t="s">
        <v>29</v>
      </c>
      <c r="D54" s="22"/>
      <c r="E54" s="22"/>
      <c r="F54" s="22"/>
      <c r="G54" s="22"/>
      <c r="H54" s="22"/>
      <c r="I54" s="1" t="s">
        <v>24</v>
      </c>
      <c r="J54" s="11" t="s">
        <v>30</v>
      </c>
      <c r="L54" s="10" t="s">
        <v>31</v>
      </c>
      <c r="M54" s="1" t="s">
        <v>32</v>
      </c>
      <c r="N54" s="1" t="s">
        <v>29</v>
      </c>
      <c r="O54" s="11" t="s">
        <v>30</v>
      </c>
      <c r="Q54" s="17"/>
      <c r="R54" s="17"/>
      <c r="S54" s="17"/>
      <c r="T54" s="17"/>
      <c r="U54" s="17"/>
      <c r="V54" s="9"/>
      <c r="W54" s="9"/>
      <c r="X54" s="9"/>
      <c r="Y54" s="9"/>
      <c r="Z54" s="9"/>
      <c r="AA54" s="9"/>
      <c r="AB54" s="9"/>
      <c r="AC54" s="9"/>
      <c r="AD54" s="9"/>
      <c r="AE54" s="9"/>
      <c r="AF54" s="9"/>
      <c r="AG54" s="9"/>
      <c r="AH54" s="9"/>
      <c r="AI54" s="9"/>
      <c r="AJ54" s="9"/>
      <c r="AK54" s="9"/>
      <c r="AL54" s="9"/>
      <c r="AM54" s="9"/>
    </row>
    <row r="55" spans="1:39" ht="14.25" customHeight="1">
      <c r="B55" s="26" t="s">
        <v>59</v>
      </c>
      <c r="C55" s="32" t="s">
        <v>60</v>
      </c>
      <c r="D55" s="32"/>
      <c r="E55" s="32"/>
      <c r="F55" s="32"/>
      <c r="G55" s="32"/>
      <c r="H55" s="32"/>
      <c r="I55" s="24" t="b">
        <v>0</v>
      </c>
      <c r="J55" s="12" t="str">
        <f>DEC2HEX(C55)</f>
        <v>0</v>
      </c>
      <c r="L55" s="27" t="s">
        <v>37</v>
      </c>
      <c r="M55" s="28" t="s">
        <v>38</v>
      </c>
      <c r="N55" s="25">
        <v>3</v>
      </c>
      <c r="O55" s="12" t="str">
        <f t="shared" ref="O55:O70" si="3">DEC2HEX(N55,2)</f>
        <v>03</v>
      </c>
      <c r="Q55" s="17"/>
      <c r="R55" s="17"/>
      <c r="S55" s="17"/>
      <c r="T55" s="17"/>
      <c r="U55" s="17"/>
      <c r="V55" s="9"/>
      <c r="W55" s="9"/>
      <c r="X55" s="9"/>
      <c r="Y55" s="9"/>
      <c r="Z55" s="9"/>
      <c r="AA55" s="9"/>
      <c r="AB55" s="9"/>
      <c r="AC55" s="9"/>
      <c r="AD55" s="9"/>
      <c r="AE55" s="9"/>
      <c r="AF55" s="9"/>
      <c r="AG55" s="9"/>
      <c r="AH55" s="9"/>
      <c r="AI55" s="9"/>
      <c r="AJ55" s="9"/>
      <c r="AK55" s="9"/>
      <c r="AL55" s="9"/>
      <c r="AM55" s="9"/>
    </row>
    <row r="56" spans="1:39" ht="14.25" customHeight="1">
      <c r="B56" s="29" t="s">
        <v>61</v>
      </c>
      <c r="C56" s="31" t="s">
        <v>62</v>
      </c>
      <c r="D56" s="31"/>
      <c r="E56" s="31"/>
      <c r="F56" s="31"/>
      <c r="G56" s="31"/>
      <c r="H56" s="31"/>
      <c r="I56" s="30" t="b">
        <v>1</v>
      </c>
      <c r="J56" s="15" t="str">
        <f>DEC2HEX(C56)</f>
        <v>14</v>
      </c>
      <c r="L56" s="27" t="s">
        <v>39</v>
      </c>
      <c r="M56" s="28" t="s">
        <v>40</v>
      </c>
      <c r="N56" s="25">
        <v>6</v>
      </c>
      <c r="O56" s="12" t="str">
        <f t="shared" si="3"/>
        <v>06</v>
      </c>
      <c r="Q56" s="17"/>
      <c r="R56" s="17"/>
      <c r="S56" s="17"/>
      <c r="T56" s="17"/>
      <c r="U56" s="17"/>
      <c r="V56" s="9"/>
      <c r="W56" s="9"/>
      <c r="X56" s="9"/>
      <c r="Y56" s="9"/>
      <c r="Z56" s="9"/>
      <c r="AA56" s="9"/>
      <c r="AB56" s="9"/>
      <c r="AC56" s="9"/>
      <c r="AD56" s="9"/>
      <c r="AE56" s="9"/>
      <c r="AF56" s="9"/>
      <c r="AG56" s="9"/>
      <c r="AH56" s="9"/>
      <c r="AI56" s="9"/>
      <c r="AJ56" s="9"/>
      <c r="AK56" s="9"/>
      <c r="AL56" s="9"/>
      <c r="AM56" s="9"/>
    </row>
    <row r="57" spans="1:39" ht="14.25" customHeight="1">
      <c r="L57" s="27" t="s">
        <v>41</v>
      </c>
      <c r="M57" s="28" t="s">
        <v>42</v>
      </c>
      <c r="N57" s="25">
        <v>9</v>
      </c>
      <c r="O57" s="12" t="str">
        <f t="shared" si="3"/>
        <v>09</v>
      </c>
      <c r="Q57" s="17"/>
      <c r="R57" s="17"/>
      <c r="S57" s="17"/>
      <c r="T57" s="17"/>
      <c r="U57" s="17"/>
      <c r="AG57" s="2"/>
      <c r="AH57" s="2"/>
      <c r="AI57" s="2"/>
      <c r="AJ57" s="2"/>
    </row>
    <row r="58" spans="1:39" ht="14.25" customHeight="1">
      <c r="L58" s="27" t="s">
        <v>43</v>
      </c>
      <c r="M58" s="28" t="s">
        <v>44</v>
      </c>
      <c r="N58" s="25">
        <v>12</v>
      </c>
      <c r="O58" s="12" t="str">
        <f t="shared" si="3"/>
        <v>0C</v>
      </c>
      <c r="Q58" s="17"/>
      <c r="R58" s="17"/>
      <c r="S58" s="17"/>
      <c r="T58" s="17"/>
      <c r="U58" s="17"/>
      <c r="AH58" s="2"/>
      <c r="AI58" s="2"/>
      <c r="AJ58" s="2"/>
      <c r="AK58" s="4"/>
    </row>
    <row r="59" spans="1:39" ht="14.25" customHeight="1">
      <c r="L59" s="27" t="s">
        <v>45</v>
      </c>
      <c r="M59" s="28" t="s">
        <v>46</v>
      </c>
      <c r="N59" s="25">
        <v>16</v>
      </c>
      <c r="O59" s="12" t="str">
        <f t="shared" si="3"/>
        <v>10</v>
      </c>
    </row>
    <row r="60" spans="1:39" ht="14.25" customHeight="1">
      <c r="L60" s="27" t="s">
        <v>47</v>
      </c>
      <c r="M60" s="28" t="s">
        <v>48</v>
      </c>
      <c r="N60" s="25">
        <v>20</v>
      </c>
      <c r="O60" s="12" t="str">
        <f t="shared" si="3"/>
        <v>14</v>
      </c>
      <c r="Q60" s="18" t="s">
        <v>34</v>
      </c>
      <c r="R60" s="18"/>
      <c r="S60" s="18"/>
      <c r="T60" s="18"/>
      <c r="U60" s="18"/>
    </row>
    <row r="61" spans="1:39" ht="14.25" customHeight="1">
      <c r="L61" s="27" t="s">
        <v>49</v>
      </c>
      <c r="M61" s="28" t="s">
        <v>50</v>
      </c>
      <c r="N61" s="25">
        <v>23</v>
      </c>
      <c r="O61" s="12" t="str">
        <f t="shared" si="3"/>
        <v>17</v>
      </c>
      <c r="Q61" s="18"/>
      <c r="R61" s="18"/>
      <c r="S61" s="18"/>
      <c r="T61" s="18"/>
      <c r="U61" s="18"/>
    </row>
    <row r="62" spans="1:39" ht="15" customHeight="1">
      <c r="L62" s="27" t="s">
        <v>51</v>
      </c>
      <c r="M62" s="28" t="s">
        <v>52</v>
      </c>
      <c r="N62" s="25">
        <v>25</v>
      </c>
      <c r="O62" s="12" t="str">
        <f t="shared" si="3"/>
        <v>19</v>
      </c>
      <c r="Q62" s="18"/>
      <c r="R62" s="18"/>
      <c r="S62" s="18"/>
      <c r="T62" s="18"/>
      <c r="U62" s="18"/>
    </row>
    <row r="63" spans="1:39" ht="14.25" customHeight="1">
      <c r="L63" s="27" t="s">
        <v>53</v>
      </c>
      <c r="M63" s="28" t="s">
        <v>54</v>
      </c>
      <c r="N63" s="25">
        <v>26</v>
      </c>
      <c r="O63" s="12" t="str">
        <f t="shared" si="3"/>
        <v>1A</v>
      </c>
      <c r="Q63" s="18"/>
      <c r="R63" s="18"/>
      <c r="S63" s="18"/>
      <c r="T63" s="18"/>
      <c r="U63" s="18"/>
    </row>
    <row r="64" spans="1:39" ht="14.25" customHeight="1">
      <c r="L64" s="27" t="s">
        <v>55</v>
      </c>
      <c r="M64" s="28" t="s">
        <v>56</v>
      </c>
      <c r="N64" s="25">
        <v>30</v>
      </c>
      <c r="O64" s="12" t="str">
        <f t="shared" si="3"/>
        <v>1E</v>
      </c>
      <c r="Q64" s="18"/>
      <c r="R64" s="18"/>
      <c r="S64" s="18"/>
      <c r="T64" s="18"/>
      <c r="U64" s="18"/>
    </row>
    <row r="65" spans="12:41" ht="14.25" customHeight="1">
      <c r="L65" s="27" t="s">
        <v>57</v>
      </c>
      <c r="M65" s="28" t="s">
        <v>58</v>
      </c>
      <c r="N65" s="23">
        <v>34</v>
      </c>
      <c r="O65" s="12" t="str">
        <f t="shared" si="3"/>
        <v>22</v>
      </c>
      <c r="Q65" s="18"/>
      <c r="R65" s="18"/>
      <c r="S65" s="18"/>
      <c r="T65" s="18"/>
      <c r="U65" s="18"/>
    </row>
    <row r="66" spans="12:41" ht="14.25" customHeight="1">
      <c r="L66" s="13"/>
      <c r="M66" s="14"/>
      <c r="O66" s="12" t="str">
        <f t="shared" si="3"/>
        <v>00</v>
      </c>
    </row>
    <row r="67" spans="12:41" ht="14.25" customHeight="1">
      <c r="L67" s="13"/>
      <c r="M67" s="14"/>
      <c r="O67" s="12" t="str">
        <f t="shared" si="3"/>
        <v>00</v>
      </c>
    </row>
    <row r="68" spans="12:41" ht="14.25" customHeight="1">
      <c r="L68" s="13"/>
      <c r="M68" s="14"/>
      <c r="O68" s="12" t="str">
        <f t="shared" si="3"/>
        <v>00</v>
      </c>
    </row>
    <row r="69" spans="12:41" ht="14.25" customHeight="1">
      <c r="L69" s="13"/>
      <c r="M69" s="14"/>
      <c r="O69" s="12" t="str">
        <f t="shared" si="3"/>
        <v>00</v>
      </c>
    </row>
    <row r="70" spans="12:41" ht="14.25" customHeight="1">
      <c r="L70" s="13"/>
      <c r="M70" s="14"/>
      <c r="O70" s="12" t="str">
        <f t="shared" si="3"/>
        <v>00</v>
      </c>
    </row>
    <row r="71" spans="12:41" ht="14.25" customHeight="1">
      <c r="L71" s="13"/>
      <c r="O71" s="16"/>
    </row>
    <row r="72" spans="12:41" ht="14.25" customHeight="1">
      <c r="L72" s="19" t="s">
        <v>35</v>
      </c>
      <c r="M72" s="19"/>
      <c r="N72" s="19"/>
      <c r="O72" s="19"/>
      <c r="AO72" s="2"/>
    </row>
    <row r="73" spans="12:41" ht="14.25" customHeight="1">
      <c r="L73" s="19"/>
      <c r="M73" s="19"/>
      <c r="N73" s="19"/>
      <c r="O73" s="19"/>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7">
    <mergeCell ref="Q53:U58"/>
    <mergeCell ref="Q60:U65"/>
    <mergeCell ref="L72:O73"/>
    <mergeCell ref="C1:H1"/>
    <mergeCell ref="B53:J53"/>
    <mergeCell ref="L53:O53"/>
    <mergeCell ref="C54:H54"/>
  </mergeCells>
  <phoneticPr fontId="8" type="noConversion"/>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Andrew Friedman</cp:lastModifiedBy>
  <dcterms:created xsi:type="dcterms:W3CDTF">2016-09-13T19:42:00Z</dcterms:created>
  <dcterms:modified xsi:type="dcterms:W3CDTF">2022-02-15T03:33:22Z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