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2"/>
  </bookViews>
  <sheets>
    <sheet name="说明" sheetId="1" r:id="rId1"/>
    <sheet name="数据背景" sheetId="14" r:id="rId2"/>
    <sheet name="数据及结论" sheetId="15" r:id="rId3"/>
  </sheets>
  <calcPr calcId="145621"/>
</workbook>
</file>

<file path=xl/calcChain.xml><?xml version="1.0" encoding="utf-8"?>
<calcChain xmlns="http://schemas.openxmlformats.org/spreadsheetml/2006/main">
  <c r="N32" i="15" l="1"/>
  <c r="O32" i="15"/>
  <c r="N33" i="15"/>
  <c r="O33" i="15"/>
  <c r="N34" i="15"/>
  <c r="O34" i="15"/>
  <c r="N35" i="15"/>
  <c r="O35" i="15"/>
  <c r="N36" i="15"/>
  <c r="O36" i="15"/>
  <c r="N37" i="15"/>
  <c r="O37" i="15"/>
  <c r="N38" i="15"/>
  <c r="O38" i="15"/>
  <c r="N39" i="15"/>
  <c r="O39" i="15"/>
  <c r="N40" i="15"/>
  <c r="O40" i="15"/>
  <c r="N41" i="15"/>
  <c r="O41" i="15"/>
  <c r="N42" i="15"/>
  <c r="O42" i="15"/>
  <c r="M33" i="15"/>
  <c r="M34" i="15"/>
  <c r="M35" i="15"/>
  <c r="M36" i="15"/>
  <c r="M37" i="15"/>
  <c r="M38" i="15"/>
  <c r="M39" i="15"/>
  <c r="M40" i="15"/>
  <c r="M41" i="15"/>
  <c r="M42" i="15"/>
  <c r="M32" i="15"/>
  <c r="E32" i="15"/>
  <c r="F32" i="15"/>
  <c r="G32" i="15"/>
  <c r="H32" i="15"/>
  <c r="E33" i="15"/>
  <c r="F33" i="15"/>
  <c r="G33" i="15"/>
  <c r="H33" i="15"/>
  <c r="E34" i="15"/>
  <c r="F34" i="15"/>
  <c r="G34" i="15"/>
  <c r="H34" i="15"/>
  <c r="E35" i="15"/>
  <c r="F35" i="15"/>
  <c r="G35" i="15"/>
  <c r="H35" i="15"/>
  <c r="E36" i="15"/>
  <c r="F36" i="15"/>
  <c r="G36" i="15"/>
  <c r="H36" i="15"/>
  <c r="E37" i="15"/>
  <c r="F37" i="15"/>
  <c r="G37" i="15"/>
  <c r="H37" i="15"/>
  <c r="E38" i="15"/>
  <c r="F38" i="15"/>
  <c r="G38" i="15"/>
  <c r="H38" i="15"/>
  <c r="E39" i="15"/>
  <c r="F39" i="15"/>
  <c r="G39" i="15"/>
  <c r="H39" i="15"/>
  <c r="E40" i="15"/>
  <c r="F40" i="15"/>
  <c r="G40" i="15"/>
  <c r="H40" i="15"/>
  <c r="E41" i="15"/>
  <c r="F41" i="15"/>
  <c r="G41" i="15"/>
  <c r="H41" i="15"/>
  <c r="E42" i="15"/>
  <c r="F42" i="15"/>
  <c r="G42" i="15"/>
  <c r="H42" i="15"/>
  <c r="D33" i="15"/>
  <c r="D34" i="15"/>
  <c r="D35" i="15"/>
  <c r="D36" i="15"/>
  <c r="D37" i="15"/>
  <c r="D38" i="15"/>
  <c r="D39" i="15"/>
  <c r="D40" i="15"/>
  <c r="D41" i="15"/>
  <c r="D42" i="15"/>
  <c r="D32" i="15"/>
  <c r="N6" i="14" l="1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5" i="14"/>
  <c r="M4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5" i="14"/>
  <c r="K4" i="14"/>
</calcChain>
</file>

<file path=xl/sharedStrings.xml><?xml version="1.0" encoding="utf-8"?>
<sst xmlns="http://schemas.openxmlformats.org/spreadsheetml/2006/main" count="160" uniqueCount="101">
  <si>
    <t>修订历史</t>
    <phoneticPr fontId="2" type="noConversion"/>
  </si>
  <si>
    <t>序号</t>
    <phoneticPr fontId="2" type="noConversion"/>
  </si>
  <si>
    <t>修订内容</t>
    <phoneticPr fontId="2" type="noConversion"/>
  </si>
  <si>
    <t>修订人</t>
    <phoneticPr fontId="2" type="noConversion"/>
  </si>
  <si>
    <t>修订日期</t>
    <phoneticPr fontId="2" type="noConversion"/>
  </si>
  <si>
    <t>…</t>
    <phoneticPr fontId="2" type="noConversion"/>
  </si>
  <si>
    <t>lynn</t>
    <phoneticPr fontId="2" type="noConversion"/>
  </si>
  <si>
    <t>模型简介</t>
    <phoneticPr fontId="2" type="noConversion"/>
  </si>
  <si>
    <t>文档创建</t>
    <phoneticPr fontId="2" type="noConversion"/>
  </si>
  <si>
    <t>2015.04.14</t>
    <phoneticPr fontId="2" type="noConversion"/>
  </si>
  <si>
    <t>需求来源</t>
    <phoneticPr fontId="2" type="noConversion"/>
  </si>
  <si>
    <t>广告位</t>
  </si>
  <si>
    <t>日期</t>
  </si>
  <si>
    <t>新增米米号</t>
  </si>
  <si>
    <t>新增用户</t>
  </si>
  <si>
    <t>活跃用户</t>
  </si>
  <si>
    <t>付费用户</t>
  </si>
  <si>
    <t>付费渗透率</t>
  </si>
  <si>
    <t>付费总额</t>
  </si>
  <si>
    <t>ARPU</t>
  </si>
  <si>
    <t>all</t>
  </si>
  <si>
    <t>{empty_or_0}</t>
  </si>
  <si>
    <t>unknown</t>
  </si>
  <si>
    <t>4399.com</t>
  </si>
  <si>
    <t>innermedia</t>
  </si>
  <si>
    <t>7k7k.com</t>
  </si>
  <si>
    <t>61.com</t>
  </si>
  <si>
    <t>none</t>
  </si>
  <si>
    <t>baidu.com</t>
  </si>
  <si>
    <t>gamemedia</t>
  </si>
  <si>
    <t>navigation</t>
  </si>
  <si>
    <t>2144.cn</t>
  </si>
  <si>
    <t>sogou.com</t>
  </si>
  <si>
    <t>{account_set_unknown}</t>
  </si>
  <si>
    <t>{http_scheme_unmatch}</t>
  </si>
  <si>
    <t>clientmedia</t>
  </si>
  <si>
    <t>2125.com</t>
  </si>
  <si>
    <t>360.cn</t>
  </si>
  <si>
    <t>videomedia</t>
  </si>
  <si>
    <t>{account_set_none}</t>
  </si>
  <si>
    <t>doyo.cn</t>
  </si>
  <si>
    <t>searchmedia</t>
  </si>
  <si>
    <t>qq.com</t>
  </si>
  <si>
    <t>soso.com</t>
  </si>
  <si>
    <t>3155.com</t>
  </si>
  <si>
    <t>9724.com</t>
  </si>
  <si>
    <t>265g.com</t>
  </si>
  <si>
    <t>973.com</t>
  </si>
  <si>
    <t>hao123.com</t>
  </si>
  <si>
    <t>6949.com</t>
  </si>
  <si>
    <t>{unprintable}</t>
  </si>
  <si>
    <t>2344.com</t>
  </si>
  <si>
    <t>2366.com</t>
  </si>
  <si>
    <t>5253.com</t>
  </si>
  <si>
    <t>abab.com</t>
  </si>
  <si>
    <t>3199.cn</t>
  </si>
  <si>
    <t>51saier.cn</t>
  </si>
  <si>
    <t>netbarmedia</t>
  </si>
  <si>
    <t>2243.com</t>
  </si>
  <si>
    <t>51seer.com</t>
  </si>
  <si>
    <t>duowan.com</t>
  </si>
  <si>
    <t>kuaiwan.com</t>
  </si>
  <si>
    <t>navigationmedia</t>
  </si>
  <si>
    <t>渠道解析</t>
    <phoneticPr fontId="2" type="noConversion"/>
  </si>
  <si>
    <t>渠道1</t>
    <phoneticPr fontId="2" type="noConversion"/>
  </si>
  <si>
    <t>渠道2</t>
    <phoneticPr fontId="2" type="noConversion"/>
  </si>
  <si>
    <t>innermedia</t>
    <phoneticPr fontId="2" type="noConversion"/>
  </si>
  <si>
    <t>seer</t>
    <phoneticPr fontId="2" type="noConversion"/>
  </si>
  <si>
    <t>taomee</t>
    <phoneticPr fontId="2" type="noConversion"/>
  </si>
  <si>
    <t>jl</t>
    <phoneticPr fontId="2" type="noConversion"/>
  </si>
  <si>
    <t>seer2</t>
    <phoneticPr fontId="2" type="noConversion"/>
  </si>
  <si>
    <t>gf</t>
    <phoneticPr fontId="2" type="noConversion"/>
  </si>
  <si>
    <t>youxiye</t>
    <phoneticPr fontId="2" type="noConversion"/>
  </si>
  <si>
    <t>ct</t>
    <phoneticPr fontId="2" type="noConversion"/>
  </si>
  <si>
    <t>一级</t>
    <phoneticPr fontId="2" type="noConversion"/>
  </si>
  <si>
    <t>二级</t>
    <phoneticPr fontId="2" type="noConversion"/>
  </si>
  <si>
    <t>当天新创建角色数</t>
    <phoneticPr fontId="2" type="noConversion"/>
  </si>
  <si>
    <t>{empty_or_0}</t>
    <phoneticPr fontId="2" type="noConversion"/>
  </si>
  <si>
    <t>unknown</t>
    <phoneticPr fontId="2" type="noConversion"/>
  </si>
  <si>
    <t>4399.com</t>
    <phoneticPr fontId="2" type="noConversion"/>
  </si>
  <si>
    <t>7k7k.com</t>
    <phoneticPr fontId="2" type="noConversion"/>
  </si>
  <si>
    <t>innermedia</t>
    <phoneticPr fontId="2" type="noConversion"/>
  </si>
  <si>
    <t>当天活跃人数数</t>
    <phoneticPr fontId="2" type="noConversion"/>
  </si>
  <si>
    <t>新增次日留存人数</t>
    <phoneticPr fontId="2" type="noConversion"/>
  </si>
  <si>
    <t>新增次日留存率</t>
    <phoneticPr fontId="2" type="noConversion"/>
  </si>
  <si>
    <t>新增3日留存率</t>
    <phoneticPr fontId="2" type="noConversion"/>
  </si>
  <si>
    <t>新增三日留存人数</t>
    <phoneticPr fontId="2" type="noConversion"/>
  </si>
  <si>
    <t>一级</t>
    <phoneticPr fontId="2" type="noConversion"/>
  </si>
  <si>
    <t>二级</t>
    <phoneticPr fontId="2" type="noConversion"/>
  </si>
  <si>
    <t>{empty_or_0}</t>
    <phoneticPr fontId="2" type="noConversion"/>
  </si>
  <si>
    <t>unknown</t>
    <phoneticPr fontId="2" type="noConversion"/>
  </si>
  <si>
    <t>4399.com</t>
    <phoneticPr fontId="2" type="noConversion"/>
  </si>
  <si>
    <t>7k7k.com</t>
    <phoneticPr fontId="2" type="noConversion"/>
  </si>
  <si>
    <t>innermedia</t>
    <phoneticPr fontId="2" type="noConversion"/>
  </si>
  <si>
    <t>seer</t>
    <phoneticPr fontId="2" type="noConversion"/>
  </si>
  <si>
    <t>taomee</t>
    <phoneticPr fontId="2" type="noConversion"/>
  </si>
  <si>
    <t>jl</t>
    <phoneticPr fontId="2" type="noConversion"/>
  </si>
  <si>
    <t>seer2</t>
    <phoneticPr fontId="2" type="noConversion"/>
  </si>
  <si>
    <t>gf</t>
    <phoneticPr fontId="2" type="noConversion"/>
  </si>
  <si>
    <t>youxiye</t>
    <phoneticPr fontId="2" type="noConversion"/>
  </si>
  <si>
    <t>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</si>
</sst>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8" fillId="0" borderId="0"/>
  </cellStyleXfs>
  <cellXfs count="3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49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10" fontId="1" fillId="0" borderId="0" xfId="1" applyNumberFormat="1" applyFont="1">
      <alignment vertical="center"/>
    </xf>
    <xf numFmtId="176" fontId="1" fillId="0" borderId="0" xfId="1" applyNumberFormat="1" applyFont="1" applyAlignment="1"/>
    <xf numFmtId="176" fontId="1" fillId="3" borderId="0" xfId="1" applyNumberFormat="1" applyFont="1" applyFill="1" applyAlignment="1"/>
    <xf numFmtId="0" fontId="9" fillId="0" borderId="0" xfId="0" applyFont="1"/>
    <xf numFmtId="0" fontId="10" fillId="0" borderId="0" xfId="0" applyFont="1"/>
    <xf numFmtId="49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5" borderId="1" xfId="0" applyFont="1" applyFill="1" applyBorder="1"/>
    <xf numFmtId="0" fontId="9" fillId="4" borderId="1" xfId="0" applyFont="1" applyFill="1" applyBorder="1" applyAlignment="1">
      <alignment horizontal="center"/>
    </xf>
    <xf numFmtId="58" fontId="9" fillId="4" borderId="1" xfId="0" applyNumberFormat="1" applyFont="1" applyFill="1" applyBorder="1"/>
    <xf numFmtId="49" fontId="7" fillId="6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176" fontId="3" fillId="5" borderId="1" xfId="1" applyNumberFormat="1" applyFont="1" applyFill="1" applyBorder="1" applyAlignment="1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19050</xdr:rowOff>
    </xdr:from>
    <xdr:to>
      <xdr:col>6</xdr:col>
      <xdr:colOff>161108</xdr:colOff>
      <xdr:row>38</xdr:row>
      <xdr:rowOff>85664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562850"/>
          <a:ext cx="6533333" cy="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</xdr:row>
      <xdr:rowOff>0</xdr:rowOff>
    </xdr:from>
    <xdr:to>
      <xdr:col>20</xdr:col>
      <xdr:colOff>142514</xdr:colOff>
      <xdr:row>7</xdr:row>
      <xdr:rowOff>76112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838200"/>
          <a:ext cx="2885714" cy="7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8</xdr:row>
      <xdr:rowOff>0</xdr:rowOff>
    </xdr:from>
    <xdr:to>
      <xdr:col>19</xdr:col>
      <xdr:colOff>571173</xdr:colOff>
      <xdr:row>16</xdr:row>
      <xdr:rowOff>56933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6525" y="1885950"/>
          <a:ext cx="2619048" cy="17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28575</xdr:rowOff>
    </xdr:from>
    <xdr:to>
      <xdr:col>23</xdr:col>
      <xdr:colOff>542257</xdr:colOff>
      <xdr:row>34</xdr:row>
      <xdr:rowOff>37680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8050" y="3800475"/>
          <a:ext cx="5342857" cy="3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35"/>
  <sheetViews>
    <sheetView topLeftCell="A10" workbookViewId="0">
      <selection activeCell="I38" sqref="I38"/>
    </sheetView>
  </sheetViews>
  <sheetFormatPr defaultRowHeight="16.5" x14ac:dyDescent="0.3"/>
  <cols>
    <col min="1" max="1" width="9" style="1"/>
    <col min="2" max="2" width="15.25" style="1" customWidth="1"/>
    <col min="3" max="3" width="31.125" style="1" customWidth="1"/>
    <col min="4" max="4" width="12.25" style="1" customWidth="1"/>
    <col min="5" max="5" width="16" style="1" customWidth="1"/>
    <col min="6" max="9" width="9" style="1"/>
    <col min="10" max="10" width="18.25" style="1" bestFit="1" customWidth="1"/>
    <col min="11" max="16384" width="9" style="1"/>
  </cols>
  <sheetData>
    <row r="2" spans="2:5" x14ac:dyDescent="0.3">
      <c r="B2" s="2" t="s">
        <v>0</v>
      </c>
    </row>
    <row r="3" spans="2:5" x14ac:dyDescent="0.3">
      <c r="B3" s="3" t="s">
        <v>1</v>
      </c>
      <c r="C3" s="3" t="s">
        <v>2</v>
      </c>
      <c r="D3" s="3" t="s">
        <v>3</v>
      </c>
      <c r="E3" s="3" t="s">
        <v>4</v>
      </c>
    </row>
    <row r="4" spans="2:5" x14ac:dyDescent="0.3">
      <c r="B4" s="4">
        <v>1</v>
      </c>
      <c r="C4" s="4" t="s">
        <v>8</v>
      </c>
      <c r="D4" s="4" t="s">
        <v>6</v>
      </c>
      <c r="E4" s="4" t="s">
        <v>9</v>
      </c>
    </row>
    <row r="5" spans="2:5" x14ac:dyDescent="0.3">
      <c r="B5" s="4">
        <v>2</v>
      </c>
      <c r="C5" s="7"/>
      <c r="D5" s="4"/>
      <c r="E5" s="4"/>
    </row>
    <row r="6" spans="2:5" x14ac:dyDescent="0.3">
      <c r="B6" s="4">
        <v>3</v>
      </c>
      <c r="C6" s="7"/>
      <c r="D6" s="4"/>
      <c r="E6" s="4"/>
    </row>
    <row r="7" spans="2:5" x14ac:dyDescent="0.3">
      <c r="B7" s="4" t="s">
        <v>5</v>
      </c>
      <c r="C7" s="4" t="s">
        <v>5</v>
      </c>
      <c r="D7" s="4" t="s">
        <v>5</v>
      </c>
      <c r="E7" s="4" t="s">
        <v>5</v>
      </c>
    </row>
    <row r="8" spans="2:5" x14ac:dyDescent="0.3">
      <c r="B8" s="4"/>
      <c r="C8" s="4"/>
      <c r="D8" s="4"/>
      <c r="E8" s="4"/>
    </row>
    <row r="13" spans="2:5" x14ac:dyDescent="0.3">
      <c r="B13" s="5" t="s">
        <v>7</v>
      </c>
    </row>
    <row r="35" spans="2:2" x14ac:dyDescent="0.3">
      <c r="B35" s="5" t="s">
        <v>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workbookViewId="0">
      <selection activeCell="B6" sqref="B6"/>
    </sheetView>
  </sheetViews>
  <sheetFormatPr defaultRowHeight="16.5" x14ac:dyDescent="0.35"/>
  <cols>
    <col min="1" max="1" width="9" style="11"/>
    <col min="2" max="2" width="20.25" style="11" customWidth="1"/>
    <col min="3" max="3" width="8.5" style="11" bestFit="1" customWidth="1"/>
    <col min="4" max="4" width="9.625" style="11" bestFit="1" customWidth="1"/>
    <col min="5" max="5" width="8.5" style="11" bestFit="1" customWidth="1"/>
    <col min="6" max="7" width="8" style="11" bestFit="1" customWidth="1"/>
    <col min="8" max="8" width="9.625" style="11" bestFit="1" customWidth="1"/>
    <col min="9" max="9" width="8" style="11" bestFit="1" customWidth="1"/>
    <col min="10" max="10" width="6.25" style="11" bestFit="1" customWidth="1"/>
    <col min="11" max="11" width="7.375" style="11" bestFit="1" customWidth="1"/>
    <col min="12" max="12" width="8.375" style="11" bestFit="1" customWidth="1"/>
    <col min="13" max="13" width="8.5" style="11" bestFit="1" customWidth="1"/>
    <col min="14" max="14" width="7.25" style="11" bestFit="1" customWidth="1"/>
    <col min="15" max="16384" width="9" style="11"/>
  </cols>
  <sheetData>
    <row r="3" spans="2:17" x14ac:dyDescent="0.35">
      <c r="B3" s="8" t="s">
        <v>11</v>
      </c>
      <c r="C3" s="8" t="s">
        <v>12</v>
      </c>
      <c r="D3" s="8" t="s">
        <v>13</v>
      </c>
      <c r="E3" s="9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10"/>
      <c r="L3" s="10"/>
      <c r="Q3" s="6" t="s">
        <v>63</v>
      </c>
    </row>
    <row r="4" spans="2:17" x14ac:dyDescent="0.35">
      <c r="B4" s="12" t="s">
        <v>20</v>
      </c>
      <c r="C4" s="13">
        <v>201504</v>
      </c>
      <c r="D4" s="13">
        <v>68835</v>
      </c>
      <c r="E4" s="13">
        <v>101212</v>
      </c>
      <c r="F4" s="13">
        <v>99506</v>
      </c>
      <c r="G4" s="13">
        <v>0</v>
      </c>
      <c r="H4" s="14">
        <v>0</v>
      </c>
      <c r="I4" s="13">
        <v>0</v>
      </c>
      <c r="J4" s="13">
        <v>0</v>
      </c>
      <c r="K4" s="10">
        <f>SUM(D5:D46)</f>
        <v>68821</v>
      </c>
      <c r="L4" s="10"/>
      <c r="M4" s="11">
        <f>SUM(E5:E46)</f>
        <v>100973</v>
      </c>
    </row>
    <row r="5" spans="2:17" x14ac:dyDescent="0.35">
      <c r="B5" s="15" t="s">
        <v>21</v>
      </c>
      <c r="C5" s="13">
        <v>201504</v>
      </c>
      <c r="D5" s="13">
        <v>65499</v>
      </c>
      <c r="E5" s="13">
        <v>60595</v>
      </c>
      <c r="F5" s="13">
        <v>59512</v>
      </c>
      <c r="G5" s="13">
        <v>0</v>
      </c>
      <c r="H5" s="14">
        <v>0</v>
      </c>
      <c r="I5" s="13">
        <v>0</v>
      </c>
      <c r="J5" s="13">
        <v>0</v>
      </c>
      <c r="K5" s="10"/>
      <c r="L5" s="16">
        <f>D5/$K$4</f>
        <v>0.95172984990046638</v>
      </c>
      <c r="N5" s="18">
        <f>E5/$M$4</f>
        <v>0.60011092074118821</v>
      </c>
      <c r="P5" s="6" t="s">
        <v>64</v>
      </c>
    </row>
    <row r="6" spans="2:17" x14ac:dyDescent="0.35">
      <c r="B6" s="12" t="s">
        <v>22</v>
      </c>
      <c r="C6" s="13">
        <v>201504</v>
      </c>
      <c r="D6" s="13">
        <v>64</v>
      </c>
      <c r="E6" s="13">
        <v>21123</v>
      </c>
      <c r="F6" s="13">
        <v>20756</v>
      </c>
      <c r="G6" s="13">
        <v>0</v>
      </c>
      <c r="H6" s="14">
        <v>0</v>
      </c>
      <c r="I6" s="13">
        <v>0</v>
      </c>
      <c r="J6" s="13">
        <v>0</v>
      </c>
      <c r="K6" s="10"/>
      <c r="L6" s="16">
        <f t="shared" ref="L6:L46" si="0">D6/$K$4</f>
        <v>9.2994870751660107E-4</v>
      </c>
      <c r="N6" s="18">
        <f t="shared" ref="N6:N46" si="1">E6/$M$4</f>
        <v>0.20919453715349648</v>
      </c>
    </row>
    <row r="7" spans="2:17" x14ac:dyDescent="0.35">
      <c r="B7" s="12" t="s">
        <v>23</v>
      </c>
      <c r="C7" s="13">
        <v>201504</v>
      </c>
      <c r="D7" s="13">
        <v>15</v>
      </c>
      <c r="E7" s="13">
        <v>11456</v>
      </c>
      <c r="F7" s="13">
        <v>11315</v>
      </c>
      <c r="G7" s="13">
        <v>0</v>
      </c>
      <c r="H7" s="14">
        <v>0</v>
      </c>
      <c r="I7" s="13">
        <v>0</v>
      </c>
      <c r="J7" s="13">
        <v>0</v>
      </c>
      <c r="K7" s="10"/>
      <c r="L7" s="16">
        <f t="shared" si="0"/>
        <v>2.1795672832420338E-4</v>
      </c>
      <c r="N7" s="18">
        <f t="shared" si="1"/>
        <v>0.11345607241539818</v>
      </c>
    </row>
    <row r="8" spans="2:17" x14ac:dyDescent="0.35">
      <c r="B8" s="15" t="s">
        <v>24</v>
      </c>
      <c r="C8" s="13">
        <v>201504</v>
      </c>
      <c r="D8" s="13">
        <v>3052</v>
      </c>
      <c r="E8" s="13">
        <v>2560</v>
      </c>
      <c r="F8" s="13">
        <v>2527</v>
      </c>
      <c r="G8" s="13">
        <v>0</v>
      </c>
      <c r="H8" s="14">
        <v>0</v>
      </c>
      <c r="I8" s="13">
        <v>0</v>
      </c>
      <c r="J8" s="13">
        <v>0</v>
      </c>
      <c r="K8" s="10"/>
      <c r="L8" s="16">
        <f t="shared" si="0"/>
        <v>4.4346928989697915E-2</v>
      </c>
      <c r="N8" s="18">
        <f t="shared" si="1"/>
        <v>2.5353312271597359E-2</v>
      </c>
    </row>
    <row r="9" spans="2:17" x14ac:dyDescent="0.35">
      <c r="B9" s="12" t="s">
        <v>25</v>
      </c>
      <c r="C9" s="13">
        <v>201504</v>
      </c>
      <c r="D9" s="13">
        <v>0</v>
      </c>
      <c r="E9" s="13">
        <v>1687</v>
      </c>
      <c r="F9" s="13">
        <v>1666</v>
      </c>
      <c r="G9" s="13">
        <v>0</v>
      </c>
      <c r="H9" s="14">
        <v>0</v>
      </c>
      <c r="I9" s="13">
        <v>0</v>
      </c>
      <c r="J9" s="13">
        <v>0</v>
      </c>
      <c r="K9" s="10"/>
      <c r="L9" s="16">
        <f t="shared" si="0"/>
        <v>0</v>
      </c>
      <c r="N9" s="18">
        <f t="shared" si="1"/>
        <v>1.6707436641478415E-2</v>
      </c>
      <c r="P9" s="6" t="s">
        <v>65</v>
      </c>
    </row>
    <row r="10" spans="2:17" x14ac:dyDescent="0.35">
      <c r="B10" s="12" t="s">
        <v>26</v>
      </c>
      <c r="C10" s="13">
        <v>201504</v>
      </c>
      <c r="D10" s="13">
        <v>172</v>
      </c>
      <c r="E10" s="13">
        <v>1215</v>
      </c>
      <c r="F10" s="13">
        <v>1198</v>
      </c>
      <c r="G10" s="13">
        <v>0</v>
      </c>
      <c r="H10" s="14">
        <v>0</v>
      </c>
      <c r="I10" s="13">
        <v>0</v>
      </c>
      <c r="J10" s="13">
        <v>0</v>
      </c>
      <c r="K10" s="10"/>
      <c r="L10" s="16">
        <f t="shared" si="0"/>
        <v>2.4992371514508654E-3</v>
      </c>
      <c r="N10" s="17">
        <f t="shared" si="1"/>
        <v>1.2032919691402652E-2</v>
      </c>
    </row>
    <row r="11" spans="2:17" x14ac:dyDescent="0.35">
      <c r="B11" s="12" t="s">
        <v>27</v>
      </c>
      <c r="C11" s="13">
        <v>201504</v>
      </c>
      <c r="D11" s="13">
        <v>12</v>
      </c>
      <c r="E11" s="13">
        <v>1134</v>
      </c>
      <c r="F11" s="13">
        <v>1111</v>
      </c>
      <c r="G11" s="13">
        <v>0</v>
      </c>
      <c r="H11" s="14">
        <v>0</v>
      </c>
      <c r="I11" s="13">
        <v>0</v>
      </c>
      <c r="J11" s="13">
        <v>0</v>
      </c>
      <c r="K11" s="10"/>
      <c r="L11" s="16">
        <f t="shared" si="0"/>
        <v>1.7436538265936269E-4</v>
      </c>
      <c r="N11" s="17">
        <f t="shared" si="1"/>
        <v>1.1230725045309142E-2</v>
      </c>
    </row>
    <row r="12" spans="2:17" x14ac:dyDescent="0.35">
      <c r="B12" s="12" t="s">
        <v>28</v>
      </c>
      <c r="C12" s="13">
        <v>201504</v>
      </c>
      <c r="D12" s="13">
        <v>3</v>
      </c>
      <c r="E12" s="13">
        <v>315</v>
      </c>
      <c r="F12" s="13">
        <v>312</v>
      </c>
      <c r="G12" s="13">
        <v>0</v>
      </c>
      <c r="H12" s="14">
        <v>0</v>
      </c>
      <c r="I12" s="13">
        <v>0</v>
      </c>
      <c r="J12" s="13">
        <v>0</v>
      </c>
      <c r="K12" s="10"/>
      <c r="L12" s="16">
        <f t="shared" si="0"/>
        <v>4.3591345664840674E-5</v>
      </c>
      <c r="N12" s="17">
        <f t="shared" si="1"/>
        <v>3.1196458459192061E-3</v>
      </c>
    </row>
    <row r="13" spans="2:17" x14ac:dyDescent="0.35">
      <c r="B13" s="12" t="s">
        <v>29</v>
      </c>
      <c r="C13" s="13">
        <v>201504</v>
      </c>
      <c r="D13" s="13">
        <v>0</v>
      </c>
      <c r="E13" s="13">
        <v>138</v>
      </c>
      <c r="F13" s="13">
        <v>135</v>
      </c>
      <c r="G13" s="13">
        <v>0</v>
      </c>
      <c r="H13" s="14">
        <v>0</v>
      </c>
      <c r="I13" s="13">
        <v>0</v>
      </c>
      <c r="J13" s="13">
        <v>0</v>
      </c>
      <c r="K13" s="10"/>
      <c r="L13" s="16">
        <f t="shared" si="0"/>
        <v>0</v>
      </c>
      <c r="N13" s="17">
        <f t="shared" si="1"/>
        <v>1.366701989640795E-3</v>
      </c>
    </row>
    <row r="14" spans="2:17" x14ac:dyDescent="0.35">
      <c r="B14" s="12" t="s">
        <v>30</v>
      </c>
      <c r="C14" s="13">
        <v>201504</v>
      </c>
      <c r="D14" s="13">
        <v>0</v>
      </c>
      <c r="E14" s="13">
        <v>111</v>
      </c>
      <c r="F14" s="13">
        <v>108</v>
      </c>
      <c r="G14" s="13">
        <v>0</v>
      </c>
      <c r="H14" s="14">
        <v>0</v>
      </c>
      <c r="I14" s="13">
        <v>0</v>
      </c>
      <c r="J14" s="13">
        <v>0</v>
      </c>
      <c r="K14" s="10"/>
      <c r="L14" s="16">
        <f t="shared" si="0"/>
        <v>0</v>
      </c>
      <c r="N14" s="17">
        <f t="shared" si="1"/>
        <v>1.0993037742762918E-3</v>
      </c>
    </row>
    <row r="15" spans="2:17" x14ac:dyDescent="0.35">
      <c r="B15" s="12" t="s">
        <v>31</v>
      </c>
      <c r="C15" s="13">
        <v>201504</v>
      </c>
      <c r="D15" s="13">
        <v>1</v>
      </c>
      <c r="E15" s="13">
        <v>103</v>
      </c>
      <c r="F15" s="13">
        <v>101</v>
      </c>
      <c r="G15" s="13">
        <v>0</v>
      </c>
      <c r="H15" s="14">
        <v>0</v>
      </c>
      <c r="I15" s="13">
        <v>0</v>
      </c>
      <c r="J15" s="13">
        <v>0</v>
      </c>
      <c r="K15" s="10"/>
      <c r="L15" s="16">
        <f t="shared" si="0"/>
        <v>1.4530448554946892E-5</v>
      </c>
      <c r="N15" s="17">
        <f t="shared" si="1"/>
        <v>1.02007467342755E-3</v>
      </c>
    </row>
    <row r="16" spans="2:17" x14ac:dyDescent="0.35">
      <c r="B16" s="12" t="s">
        <v>32</v>
      </c>
      <c r="C16" s="13">
        <v>201504</v>
      </c>
      <c r="D16" s="13">
        <v>2</v>
      </c>
      <c r="E16" s="13">
        <v>91</v>
      </c>
      <c r="F16" s="13">
        <v>89</v>
      </c>
      <c r="G16" s="13">
        <v>0</v>
      </c>
      <c r="H16" s="14">
        <v>0</v>
      </c>
      <c r="I16" s="13">
        <v>0</v>
      </c>
      <c r="J16" s="13">
        <v>0</v>
      </c>
      <c r="K16" s="10"/>
      <c r="L16" s="16">
        <f t="shared" si="0"/>
        <v>2.9060897109893784E-5</v>
      </c>
      <c r="N16" s="17">
        <f t="shared" si="1"/>
        <v>9.0123102215443731E-4</v>
      </c>
    </row>
    <row r="17" spans="2:16" x14ac:dyDescent="0.35">
      <c r="B17" s="12" t="s">
        <v>33</v>
      </c>
      <c r="C17" s="13">
        <v>201504</v>
      </c>
      <c r="D17" s="13">
        <v>0</v>
      </c>
      <c r="E17" s="13">
        <v>67</v>
      </c>
      <c r="F17" s="13">
        <v>66</v>
      </c>
      <c r="G17" s="13">
        <v>0</v>
      </c>
      <c r="H17" s="14">
        <v>0</v>
      </c>
      <c r="I17" s="13">
        <v>0</v>
      </c>
      <c r="J17" s="13">
        <v>0</v>
      </c>
      <c r="K17" s="10"/>
      <c r="L17" s="16">
        <f t="shared" si="0"/>
        <v>0</v>
      </c>
      <c r="N17" s="17">
        <f t="shared" si="1"/>
        <v>6.6354371960821205E-4</v>
      </c>
    </row>
    <row r="18" spans="2:16" x14ac:dyDescent="0.35">
      <c r="B18" s="12" t="s">
        <v>34</v>
      </c>
      <c r="C18" s="13">
        <v>201504</v>
      </c>
      <c r="D18" s="13">
        <v>0</v>
      </c>
      <c r="E18" s="13">
        <v>66</v>
      </c>
      <c r="F18" s="13">
        <v>65</v>
      </c>
      <c r="G18" s="13">
        <v>0</v>
      </c>
      <c r="H18" s="14">
        <v>0</v>
      </c>
      <c r="I18" s="13">
        <v>0</v>
      </c>
      <c r="J18" s="13">
        <v>0</v>
      </c>
      <c r="K18" s="10"/>
      <c r="L18" s="16">
        <f t="shared" si="0"/>
        <v>0</v>
      </c>
      <c r="N18" s="17">
        <f t="shared" si="1"/>
        <v>6.5364008200211932E-4</v>
      </c>
      <c r="P18" s="6" t="s">
        <v>66</v>
      </c>
    </row>
    <row r="19" spans="2:16" x14ac:dyDescent="0.35">
      <c r="B19" s="12" t="s">
        <v>35</v>
      </c>
      <c r="C19" s="13">
        <v>201504</v>
      </c>
      <c r="D19" s="13">
        <v>0</v>
      </c>
      <c r="E19" s="13">
        <v>51</v>
      </c>
      <c r="F19" s="13">
        <v>50</v>
      </c>
      <c r="G19" s="13">
        <v>0</v>
      </c>
      <c r="H19" s="14">
        <v>0</v>
      </c>
      <c r="I19" s="13">
        <v>0</v>
      </c>
      <c r="J19" s="13">
        <v>0</v>
      </c>
      <c r="K19" s="10"/>
      <c r="L19" s="16">
        <f t="shared" si="0"/>
        <v>0</v>
      </c>
      <c r="N19" s="17">
        <f t="shared" si="1"/>
        <v>5.0508551791072858E-4</v>
      </c>
    </row>
    <row r="20" spans="2:16" x14ac:dyDescent="0.35">
      <c r="B20" s="12" t="s">
        <v>36</v>
      </c>
      <c r="C20" s="13">
        <v>201504</v>
      </c>
      <c r="D20" s="13">
        <v>0</v>
      </c>
      <c r="E20" s="13">
        <v>49</v>
      </c>
      <c r="F20" s="13">
        <v>49</v>
      </c>
      <c r="G20" s="13">
        <v>0</v>
      </c>
      <c r="H20" s="14">
        <v>0</v>
      </c>
      <c r="I20" s="13">
        <v>0</v>
      </c>
      <c r="J20" s="13">
        <v>0</v>
      </c>
      <c r="K20" s="10"/>
      <c r="L20" s="16">
        <f t="shared" si="0"/>
        <v>0</v>
      </c>
      <c r="N20" s="17">
        <f t="shared" si="1"/>
        <v>4.8527824269854319E-4</v>
      </c>
    </row>
    <row r="21" spans="2:16" x14ac:dyDescent="0.35">
      <c r="B21" s="12" t="s">
        <v>37</v>
      </c>
      <c r="C21" s="13">
        <v>201504</v>
      </c>
      <c r="D21" s="13">
        <v>0</v>
      </c>
      <c r="E21" s="13">
        <v>40</v>
      </c>
      <c r="F21" s="13">
        <v>40</v>
      </c>
      <c r="G21" s="13">
        <v>0</v>
      </c>
      <c r="H21" s="14">
        <v>0</v>
      </c>
      <c r="I21" s="13">
        <v>0</v>
      </c>
      <c r="J21" s="13">
        <v>0</v>
      </c>
      <c r="K21" s="10"/>
      <c r="L21" s="16">
        <f t="shared" si="0"/>
        <v>0</v>
      </c>
      <c r="N21" s="17">
        <f t="shared" si="1"/>
        <v>3.9614550424370873E-4</v>
      </c>
    </row>
    <row r="22" spans="2:16" x14ac:dyDescent="0.35">
      <c r="B22" s="12" t="s">
        <v>38</v>
      </c>
      <c r="C22" s="13">
        <v>201504</v>
      </c>
      <c r="D22" s="13">
        <v>0</v>
      </c>
      <c r="E22" s="13">
        <v>31</v>
      </c>
      <c r="F22" s="13">
        <v>31</v>
      </c>
      <c r="G22" s="13">
        <v>0</v>
      </c>
      <c r="H22" s="14">
        <v>0</v>
      </c>
      <c r="I22" s="13">
        <v>0</v>
      </c>
      <c r="J22" s="13">
        <v>0</v>
      </c>
      <c r="K22" s="10"/>
      <c r="L22" s="16">
        <f t="shared" si="0"/>
        <v>0</v>
      </c>
      <c r="N22" s="17">
        <f t="shared" si="1"/>
        <v>3.0701276578887427E-4</v>
      </c>
    </row>
    <row r="23" spans="2:16" x14ac:dyDescent="0.35">
      <c r="B23" s="12" t="s">
        <v>39</v>
      </c>
      <c r="C23" s="13">
        <v>201504</v>
      </c>
      <c r="D23" s="13">
        <v>0</v>
      </c>
      <c r="E23" s="13">
        <v>23</v>
      </c>
      <c r="F23" s="13">
        <v>22</v>
      </c>
      <c r="G23" s="13">
        <v>0</v>
      </c>
      <c r="H23" s="14">
        <v>0</v>
      </c>
      <c r="I23" s="13">
        <v>0</v>
      </c>
      <c r="J23" s="13">
        <v>0</v>
      </c>
      <c r="K23" s="10"/>
      <c r="L23" s="16">
        <f t="shared" si="0"/>
        <v>0</v>
      </c>
      <c r="N23" s="17">
        <f t="shared" si="1"/>
        <v>2.2778366494013251E-4</v>
      </c>
    </row>
    <row r="24" spans="2:16" x14ac:dyDescent="0.35">
      <c r="B24" s="12" t="s">
        <v>40</v>
      </c>
      <c r="C24" s="13">
        <v>201504</v>
      </c>
      <c r="D24" s="13">
        <v>0</v>
      </c>
      <c r="E24" s="13">
        <v>13</v>
      </c>
      <c r="F24" s="13">
        <v>13</v>
      </c>
      <c r="G24" s="13">
        <v>0</v>
      </c>
      <c r="H24" s="14">
        <v>0</v>
      </c>
      <c r="I24" s="13">
        <v>0</v>
      </c>
      <c r="J24" s="13">
        <v>0</v>
      </c>
      <c r="K24" s="10"/>
      <c r="L24" s="16">
        <f t="shared" si="0"/>
        <v>0</v>
      </c>
      <c r="N24" s="17">
        <f t="shared" si="1"/>
        <v>1.2874728887920533E-4</v>
      </c>
    </row>
    <row r="25" spans="2:16" x14ac:dyDescent="0.35">
      <c r="B25" s="12" t="s">
        <v>41</v>
      </c>
      <c r="C25" s="13">
        <v>201504</v>
      </c>
      <c r="D25" s="13">
        <v>0</v>
      </c>
      <c r="E25" s="13">
        <v>13</v>
      </c>
      <c r="F25" s="13">
        <v>13</v>
      </c>
      <c r="G25" s="13">
        <v>0</v>
      </c>
      <c r="H25" s="14">
        <v>0</v>
      </c>
      <c r="I25" s="13">
        <v>0</v>
      </c>
      <c r="J25" s="13">
        <v>0</v>
      </c>
      <c r="K25" s="10"/>
      <c r="L25" s="16">
        <f t="shared" si="0"/>
        <v>0</v>
      </c>
      <c r="N25" s="17">
        <f t="shared" si="1"/>
        <v>1.2874728887920533E-4</v>
      </c>
    </row>
    <row r="26" spans="2:16" x14ac:dyDescent="0.35">
      <c r="B26" s="12" t="s">
        <v>42</v>
      </c>
      <c r="C26" s="13">
        <v>201504</v>
      </c>
      <c r="D26" s="13">
        <v>1</v>
      </c>
      <c r="E26" s="13">
        <v>10</v>
      </c>
      <c r="F26" s="13">
        <v>10</v>
      </c>
      <c r="G26" s="13">
        <v>0</v>
      </c>
      <c r="H26" s="14">
        <v>0</v>
      </c>
      <c r="I26" s="13">
        <v>0</v>
      </c>
      <c r="J26" s="13">
        <v>0</v>
      </c>
      <c r="K26" s="10"/>
      <c r="L26" s="16">
        <f t="shared" si="0"/>
        <v>1.4530448554946892E-5</v>
      </c>
      <c r="N26" s="17">
        <f t="shared" si="1"/>
        <v>9.9036376060927182E-5</v>
      </c>
    </row>
    <row r="27" spans="2:16" x14ac:dyDescent="0.35">
      <c r="B27" s="12" t="s">
        <v>43</v>
      </c>
      <c r="C27" s="13">
        <v>201504</v>
      </c>
      <c r="D27" s="13">
        <v>0</v>
      </c>
      <c r="E27" s="13">
        <v>10</v>
      </c>
      <c r="F27" s="13">
        <v>9</v>
      </c>
      <c r="G27" s="13">
        <v>0</v>
      </c>
      <c r="H27" s="14">
        <v>0</v>
      </c>
      <c r="I27" s="13">
        <v>0</v>
      </c>
      <c r="J27" s="13">
        <v>0</v>
      </c>
      <c r="K27" s="10"/>
      <c r="L27" s="16">
        <f t="shared" si="0"/>
        <v>0</v>
      </c>
      <c r="N27" s="17">
        <f t="shared" si="1"/>
        <v>9.9036376060927182E-5</v>
      </c>
    </row>
    <row r="28" spans="2:16" x14ac:dyDescent="0.35">
      <c r="B28" s="12" t="s">
        <v>44</v>
      </c>
      <c r="C28" s="13">
        <v>201504</v>
      </c>
      <c r="D28" s="13">
        <v>0</v>
      </c>
      <c r="E28" s="13">
        <v>9</v>
      </c>
      <c r="F28" s="13">
        <v>9</v>
      </c>
      <c r="G28" s="13">
        <v>0</v>
      </c>
      <c r="H28" s="14">
        <v>0</v>
      </c>
      <c r="I28" s="13">
        <v>0</v>
      </c>
      <c r="J28" s="13">
        <v>0</v>
      </c>
      <c r="K28" s="10"/>
      <c r="L28" s="16">
        <f t="shared" si="0"/>
        <v>0</v>
      </c>
      <c r="N28" s="17">
        <f t="shared" si="1"/>
        <v>8.9132738454834458E-5</v>
      </c>
    </row>
    <row r="29" spans="2:16" x14ac:dyDescent="0.35">
      <c r="B29" s="12" t="s">
        <v>45</v>
      </c>
      <c r="C29" s="13">
        <v>201504</v>
      </c>
      <c r="D29" s="13">
        <v>0</v>
      </c>
      <c r="E29" s="13">
        <v>9</v>
      </c>
      <c r="F29" s="13">
        <v>9</v>
      </c>
      <c r="G29" s="13">
        <v>0</v>
      </c>
      <c r="H29" s="14">
        <v>0</v>
      </c>
      <c r="I29" s="13">
        <v>0</v>
      </c>
      <c r="J29" s="13">
        <v>0</v>
      </c>
      <c r="K29" s="10"/>
      <c r="L29" s="16">
        <f t="shared" si="0"/>
        <v>0</v>
      </c>
      <c r="N29" s="17">
        <f t="shared" si="1"/>
        <v>8.9132738454834458E-5</v>
      </c>
    </row>
    <row r="30" spans="2:16" x14ac:dyDescent="0.35">
      <c r="B30" s="12" t="s">
        <v>46</v>
      </c>
      <c r="C30" s="13">
        <v>201504</v>
      </c>
      <c r="D30" s="13">
        <v>0</v>
      </c>
      <c r="E30" s="13">
        <v>7</v>
      </c>
      <c r="F30" s="13">
        <v>7</v>
      </c>
      <c r="G30" s="13">
        <v>0</v>
      </c>
      <c r="H30" s="14">
        <v>0</v>
      </c>
      <c r="I30" s="13">
        <v>0</v>
      </c>
      <c r="J30" s="13">
        <v>0</v>
      </c>
      <c r="K30" s="10"/>
      <c r="L30" s="16">
        <f t="shared" si="0"/>
        <v>0</v>
      </c>
      <c r="N30" s="17">
        <f t="shared" si="1"/>
        <v>6.9325463242649025E-5</v>
      </c>
    </row>
    <row r="31" spans="2:16" x14ac:dyDescent="0.35">
      <c r="B31" s="12" t="s">
        <v>47</v>
      </c>
      <c r="C31" s="13">
        <v>201504</v>
      </c>
      <c r="D31" s="13">
        <v>0</v>
      </c>
      <c r="E31" s="13">
        <v>7</v>
      </c>
      <c r="F31" s="13">
        <v>7</v>
      </c>
      <c r="G31" s="13">
        <v>0</v>
      </c>
      <c r="H31" s="14">
        <v>0</v>
      </c>
      <c r="I31" s="13">
        <v>0</v>
      </c>
      <c r="J31" s="13">
        <v>0</v>
      </c>
      <c r="K31" s="10"/>
      <c r="L31" s="16">
        <f t="shared" si="0"/>
        <v>0</v>
      </c>
      <c r="N31" s="17">
        <f t="shared" si="1"/>
        <v>6.9325463242649025E-5</v>
      </c>
    </row>
    <row r="32" spans="2:16" x14ac:dyDescent="0.35">
      <c r="B32" s="12" t="s">
        <v>48</v>
      </c>
      <c r="C32" s="13">
        <v>201504</v>
      </c>
      <c r="D32" s="13">
        <v>0</v>
      </c>
      <c r="E32" s="13">
        <v>7</v>
      </c>
      <c r="F32" s="13">
        <v>7</v>
      </c>
      <c r="G32" s="13">
        <v>0</v>
      </c>
      <c r="H32" s="14">
        <v>0</v>
      </c>
      <c r="I32" s="13">
        <v>0</v>
      </c>
      <c r="J32" s="13">
        <v>0</v>
      </c>
      <c r="K32" s="10"/>
      <c r="L32" s="16">
        <f t="shared" si="0"/>
        <v>0</v>
      </c>
      <c r="N32" s="17">
        <f t="shared" si="1"/>
        <v>6.9325463242649025E-5</v>
      </c>
    </row>
    <row r="33" spans="2:14" x14ac:dyDescent="0.35">
      <c r="B33" s="12" t="s">
        <v>49</v>
      </c>
      <c r="C33" s="13">
        <v>201504</v>
      </c>
      <c r="D33" s="13">
        <v>0</v>
      </c>
      <c r="E33" s="13">
        <v>6</v>
      </c>
      <c r="F33" s="13">
        <v>6</v>
      </c>
      <c r="G33" s="13">
        <v>0</v>
      </c>
      <c r="H33" s="14">
        <v>0</v>
      </c>
      <c r="I33" s="13">
        <v>0</v>
      </c>
      <c r="J33" s="13">
        <v>0</v>
      </c>
      <c r="K33" s="10"/>
      <c r="L33" s="16">
        <f t="shared" si="0"/>
        <v>0</v>
      </c>
      <c r="N33" s="17">
        <f t="shared" si="1"/>
        <v>5.9421825636556308E-5</v>
      </c>
    </row>
    <row r="34" spans="2:14" x14ac:dyDescent="0.35">
      <c r="B34" s="12" t="s">
        <v>50</v>
      </c>
      <c r="C34" s="13">
        <v>201504</v>
      </c>
      <c r="D34" s="13">
        <v>0</v>
      </c>
      <c r="E34" s="13">
        <v>4</v>
      </c>
      <c r="F34" s="13">
        <v>4</v>
      </c>
      <c r="G34" s="13">
        <v>0</v>
      </c>
      <c r="H34" s="14">
        <v>0</v>
      </c>
      <c r="I34" s="13">
        <v>0</v>
      </c>
      <c r="J34" s="13">
        <v>0</v>
      </c>
      <c r="K34" s="10"/>
      <c r="L34" s="16">
        <f t="shared" si="0"/>
        <v>0</v>
      </c>
      <c r="N34" s="17">
        <f t="shared" si="1"/>
        <v>3.9614550424370874E-5</v>
      </c>
    </row>
    <row r="35" spans="2:14" x14ac:dyDescent="0.35">
      <c r="B35" s="12" t="s">
        <v>51</v>
      </c>
      <c r="C35" s="13">
        <v>201504</v>
      </c>
      <c r="D35" s="13">
        <v>0</v>
      </c>
      <c r="E35" s="13">
        <v>3</v>
      </c>
      <c r="F35" s="13">
        <v>3</v>
      </c>
      <c r="G35" s="13">
        <v>0</v>
      </c>
      <c r="H35" s="14">
        <v>0</v>
      </c>
      <c r="I35" s="13">
        <v>0</v>
      </c>
      <c r="J35" s="13">
        <v>0</v>
      </c>
      <c r="K35" s="10"/>
      <c r="L35" s="16">
        <f t="shared" si="0"/>
        <v>0</v>
      </c>
      <c r="N35" s="17">
        <f t="shared" si="1"/>
        <v>2.9710912818278154E-5</v>
      </c>
    </row>
    <row r="36" spans="2:14" x14ac:dyDescent="0.35">
      <c r="B36" s="12" t="s">
        <v>52</v>
      </c>
      <c r="C36" s="13">
        <v>201504</v>
      </c>
      <c r="D36" s="13">
        <v>0</v>
      </c>
      <c r="E36" s="13">
        <v>3</v>
      </c>
      <c r="F36" s="13">
        <v>3</v>
      </c>
      <c r="G36" s="13">
        <v>0</v>
      </c>
      <c r="H36" s="14">
        <v>0</v>
      </c>
      <c r="I36" s="13">
        <v>0</v>
      </c>
      <c r="J36" s="13">
        <v>0</v>
      </c>
      <c r="K36" s="10"/>
      <c r="L36" s="16">
        <f t="shared" si="0"/>
        <v>0</v>
      </c>
      <c r="N36" s="17">
        <f t="shared" si="1"/>
        <v>2.9710912818278154E-5</v>
      </c>
    </row>
    <row r="37" spans="2:14" x14ac:dyDescent="0.35">
      <c r="B37" s="12" t="s">
        <v>53</v>
      </c>
      <c r="C37" s="13">
        <v>201504</v>
      </c>
      <c r="D37" s="13">
        <v>0</v>
      </c>
      <c r="E37" s="13">
        <v>3</v>
      </c>
      <c r="F37" s="13">
        <v>3</v>
      </c>
      <c r="G37" s="13">
        <v>0</v>
      </c>
      <c r="H37" s="14">
        <v>0</v>
      </c>
      <c r="I37" s="13">
        <v>0</v>
      </c>
      <c r="J37" s="13">
        <v>0</v>
      </c>
      <c r="K37" s="10"/>
      <c r="L37" s="16">
        <f t="shared" si="0"/>
        <v>0</v>
      </c>
      <c r="N37" s="17">
        <f t="shared" si="1"/>
        <v>2.9710912818278154E-5</v>
      </c>
    </row>
    <row r="38" spans="2:14" x14ac:dyDescent="0.35">
      <c r="B38" s="12" t="s">
        <v>54</v>
      </c>
      <c r="C38" s="13">
        <v>201504</v>
      </c>
      <c r="D38" s="13">
        <v>0</v>
      </c>
      <c r="E38" s="13">
        <v>3</v>
      </c>
      <c r="F38" s="13">
        <v>3</v>
      </c>
      <c r="G38" s="13">
        <v>0</v>
      </c>
      <c r="H38" s="14">
        <v>0</v>
      </c>
      <c r="I38" s="13">
        <v>0</v>
      </c>
      <c r="J38" s="13">
        <v>0</v>
      </c>
      <c r="K38" s="10"/>
      <c r="L38" s="16">
        <f t="shared" si="0"/>
        <v>0</v>
      </c>
      <c r="N38" s="17">
        <f t="shared" si="1"/>
        <v>2.9710912818278154E-5</v>
      </c>
    </row>
    <row r="39" spans="2:14" x14ac:dyDescent="0.35">
      <c r="B39" s="12" t="s">
        <v>55</v>
      </c>
      <c r="C39" s="13">
        <v>201504</v>
      </c>
      <c r="D39" s="13">
        <v>0</v>
      </c>
      <c r="E39" s="13">
        <v>2</v>
      </c>
      <c r="F39" s="13">
        <v>2</v>
      </c>
      <c r="G39" s="13">
        <v>0</v>
      </c>
      <c r="H39" s="14">
        <v>0</v>
      </c>
      <c r="I39" s="13">
        <v>0</v>
      </c>
      <c r="J39" s="13">
        <v>0</v>
      </c>
      <c r="K39" s="10"/>
      <c r="L39" s="16">
        <f t="shared" si="0"/>
        <v>0</v>
      </c>
      <c r="N39" s="17">
        <f t="shared" si="1"/>
        <v>1.9807275212185437E-5</v>
      </c>
    </row>
    <row r="40" spans="2:14" x14ac:dyDescent="0.35">
      <c r="B40" s="12" t="s">
        <v>56</v>
      </c>
      <c r="C40" s="13">
        <v>201504</v>
      </c>
      <c r="D40" s="13">
        <v>0</v>
      </c>
      <c r="E40" s="13">
        <v>2</v>
      </c>
      <c r="F40" s="13">
        <v>2</v>
      </c>
      <c r="G40" s="13">
        <v>0</v>
      </c>
      <c r="H40" s="14">
        <v>0</v>
      </c>
      <c r="I40" s="13">
        <v>0</v>
      </c>
      <c r="J40" s="13">
        <v>0</v>
      </c>
      <c r="K40" s="10"/>
      <c r="L40" s="16">
        <f t="shared" si="0"/>
        <v>0</v>
      </c>
      <c r="N40" s="17">
        <f t="shared" si="1"/>
        <v>1.9807275212185437E-5</v>
      </c>
    </row>
    <row r="41" spans="2:14" x14ac:dyDescent="0.35">
      <c r="B41" s="12" t="s">
        <v>57</v>
      </c>
      <c r="C41" s="13">
        <v>201504</v>
      </c>
      <c r="D41" s="13">
        <v>0</v>
      </c>
      <c r="E41" s="13">
        <v>2</v>
      </c>
      <c r="F41" s="13">
        <v>2</v>
      </c>
      <c r="G41" s="13">
        <v>0</v>
      </c>
      <c r="H41" s="14">
        <v>0</v>
      </c>
      <c r="I41" s="13">
        <v>0</v>
      </c>
      <c r="J41" s="13">
        <v>0</v>
      </c>
      <c r="K41" s="10"/>
      <c r="L41" s="16">
        <f t="shared" si="0"/>
        <v>0</v>
      </c>
      <c r="N41" s="17">
        <f t="shared" si="1"/>
        <v>1.9807275212185437E-5</v>
      </c>
    </row>
    <row r="42" spans="2:14" x14ac:dyDescent="0.35">
      <c r="B42" s="12" t="s">
        <v>58</v>
      </c>
      <c r="C42" s="13">
        <v>201504</v>
      </c>
      <c r="D42" s="13">
        <v>0</v>
      </c>
      <c r="E42" s="13">
        <v>1</v>
      </c>
      <c r="F42" s="13">
        <v>1</v>
      </c>
      <c r="G42" s="13">
        <v>0</v>
      </c>
      <c r="H42" s="14">
        <v>0</v>
      </c>
      <c r="I42" s="13">
        <v>0</v>
      </c>
      <c r="J42" s="13">
        <v>0</v>
      </c>
      <c r="K42" s="10"/>
      <c r="L42" s="16">
        <f t="shared" si="0"/>
        <v>0</v>
      </c>
      <c r="N42" s="17">
        <f t="shared" si="1"/>
        <v>9.9036376060927185E-6</v>
      </c>
    </row>
    <row r="43" spans="2:14" x14ac:dyDescent="0.35">
      <c r="B43" s="12" t="s">
        <v>59</v>
      </c>
      <c r="C43" s="13">
        <v>201504</v>
      </c>
      <c r="D43" s="13">
        <v>0</v>
      </c>
      <c r="E43" s="13">
        <v>1</v>
      </c>
      <c r="F43" s="13">
        <v>1</v>
      </c>
      <c r="G43" s="13">
        <v>0</v>
      </c>
      <c r="H43" s="14">
        <v>0</v>
      </c>
      <c r="I43" s="13">
        <v>0</v>
      </c>
      <c r="J43" s="13">
        <v>0</v>
      </c>
      <c r="K43" s="10"/>
      <c r="L43" s="16">
        <f t="shared" si="0"/>
        <v>0</v>
      </c>
      <c r="N43" s="17">
        <f t="shared" si="1"/>
        <v>9.9036376060927185E-6</v>
      </c>
    </row>
    <row r="44" spans="2:14" x14ac:dyDescent="0.35">
      <c r="B44" s="12" t="s">
        <v>60</v>
      </c>
      <c r="C44" s="13">
        <v>201504</v>
      </c>
      <c r="D44" s="13">
        <v>0</v>
      </c>
      <c r="E44" s="13">
        <v>1</v>
      </c>
      <c r="F44" s="13">
        <v>1</v>
      </c>
      <c r="G44" s="13">
        <v>0</v>
      </c>
      <c r="H44" s="14">
        <v>0</v>
      </c>
      <c r="I44" s="13">
        <v>0</v>
      </c>
      <c r="J44" s="13">
        <v>0</v>
      </c>
      <c r="K44" s="10"/>
      <c r="L44" s="16">
        <f t="shared" si="0"/>
        <v>0</v>
      </c>
      <c r="N44" s="17">
        <f t="shared" si="1"/>
        <v>9.9036376060927185E-6</v>
      </c>
    </row>
    <row r="45" spans="2:14" x14ac:dyDescent="0.35">
      <c r="B45" s="12" t="s">
        <v>61</v>
      </c>
      <c r="C45" s="13">
        <v>201504</v>
      </c>
      <c r="D45" s="13">
        <v>0</v>
      </c>
      <c r="E45" s="13">
        <v>1</v>
      </c>
      <c r="F45" s="13">
        <v>1</v>
      </c>
      <c r="G45" s="13">
        <v>0</v>
      </c>
      <c r="H45" s="14">
        <v>0</v>
      </c>
      <c r="I45" s="13">
        <v>0</v>
      </c>
      <c r="J45" s="13">
        <v>0</v>
      </c>
      <c r="K45" s="10"/>
      <c r="L45" s="16">
        <f t="shared" si="0"/>
        <v>0</v>
      </c>
      <c r="N45" s="17">
        <f t="shared" si="1"/>
        <v>9.9036376060927185E-6</v>
      </c>
    </row>
    <row r="46" spans="2:14" x14ac:dyDescent="0.35">
      <c r="B46" s="12" t="s">
        <v>62</v>
      </c>
      <c r="C46" s="13">
        <v>201504</v>
      </c>
      <c r="D46" s="13">
        <v>0</v>
      </c>
      <c r="E46" s="13">
        <v>1</v>
      </c>
      <c r="F46" s="13">
        <v>1</v>
      </c>
      <c r="G46" s="13">
        <v>0</v>
      </c>
      <c r="H46" s="14">
        <v>0</v>
      </c>
      <c r="I46" s="13">
        <v>0</v>
      </c>
      <c r="J46" s="13">
        <v>0</v>
      </c>
      <c r="K46" s="10"/>
      <c r="L46" s="16">
        <f t="shared" si="0"/>
        <v>0</v>
      </c>
      <c r="N46" s="17">
        <f t="shared" si="1"/>
        <v>9.9036376060927185E-6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3"/>
  <sheetViews>
    <sheetView tabSelected="1" workbookViewId="0">
      <selection activeCell="T31" sqref="T31"/>
    </sheetView>
  </sheetViews>
  <sheetFormatPr defaultRowHeight="16.5" x14ac:dyDescent="0.3"/>
  <cols>
    <col min="1" max="1" width="9" style="1"/>
    <col min="2" max="2" width="17.5" style="1" bestFit="1" customWidth="1"/>
    <col min="3" max="3" width="11.625" style="1" bestFit="1" customWidth="1"/>
    <col min="4" max="10" width="9" style="1"/>
    <col min="11" max="11" width="15.75" style="1" customWidth="1"/>
    <col min="12" max="18" width="10" style="1" customWidth="1"/>
    <col min="19" max="16384" width="9" style="1"/>
  </cols>
  <sheetData>
    <row r="2" spans="2:18" x14ac:dyDescent="0.3">
      <c r="B2" s="19" t="s">
        <v>76</v>
      </c>
      <c r="K2" s="19" t="s">
        <v>82</v>
      </c>
    </row>
    <row r="3" spans="2:18" x14ac:dyDescent="0.3">
      <c r="B3" s="24" t="s">
        <v>74</v>
      </c>
      <c r="C3" s="24" t="s">
        <v>75</v>
      </c>
      <c r="D3" s="25">
        <v>42102</v>
      </c>
      <c r="E3" s="25">
        <v>42103</v>
      </c>
      <c r="F3" s="25">
        <v>42104</v>
      </c>
      <c r="G3" s="25">
        <v>42105</v>
      </c>
      <c r="H3" s="25">
        <v>42106</v>
      </c>
      <c r="I3" s="25">
        <v>42107</v>
      </c>
      <c r="K3" s="24" t="s">
        <v>87</v>
      </c>
      <c r="L3" s="24" t="s">
        <v>88</v>
      </c>
      <c r="M3" s="25">
        <v>42102</v>
      </c>
      <c r="N3" s="25">
        <v>42103</v>
      </c>
      <c r="O3" s="25">
        <v>42104</v>
      </c>
      <c r="P3" s="25">
        <v>42105</v>
      </c>
      <c r="Q3" s="25">
        <v>42106</v>
      </c>
      <c r="R3" s="25">
        <v>42107</v>
      </c>
    </row>
    <row r="4" spans="2:18" x14ac:dyDescent="0.3">
      <c r="B4" s="26" t="s">
        <v>77</v>
      </c>
      <c r="C4" s="27"/>
      <c r="D4" s="23">
        <v>6385</v>
      </c>
      <c r="E4" s="23">
        <v>5482</v>
      </c>
      <c r="F4" s="23">
        <v>12362</v>
      </c>
      <c r="G4" s="23">
        <v>21916</v>
      </c>
      <c r="H4" s="23">
        <v>11717</v>
      </c>
      <c r="I4" s="23">
        <v>2733</v>
      </c>
      <c r="K4" s="26" t="s">
        <v>89</v>
      </c>
      <c r="L4" s="27"/>
      <c r="M4" s="23">
        <v>6543</v>
      </c>
      <c r="N4" s="23">
        <v>6597</v>
      </c>
      <c r="O4" s="23">
        <v>13967</v>
      </c>
      <c r="P4" s="23">
        <v>26703</v>
      </c>
      <c r="Q4" s="23">
        <v>17771</v>
      </c>
      <c r="R4" s="23">
        <v>6189</v>
      </c>
    </row>
    <row r="5" spans="2:18" x14ac:dyDescent="0.3">
      <c r="B5" s="28" t="s">
        <v>78</v>
      </c>
      <c r="C5" s="29"/>
      <c r="D5" s="23">
        <v>2362</v>
      </c>
      <c r="E5" s="23">
        <v>1508</v>
      </c>
      <c r="F5" s="23">
        <v>4922</v>
      </c>
      <c r="G5" s="23">
        <v>7569</v>
      </c>
      <c r="H5" s="23">
        <v>4000</v>
      </c>
      <c r="I5" s="23">
        <v>753</v>
      </c>
      <c r="K5" s="28" t="s">
        <v>90</v>
      </c>
      <c r="L5" s="29"/>
      <c r="M5" s="23">
        <v>2390</v>
      </c>
      <c r="N5" s="23">
        <v>2320</v>
      </c>
      <c r="O5" s="23">
        <v>5932</v>
      </c>
      <c r="P5" s="23">
        <v>10066</v>
      </c>
      <c r="Q5" s="23">
        <v>6820</v>
      </c>
      <c r="R5" s="23">
        <v>2423</v>
      </c>
    </row>
    <row r="6" spans="2:18" x14ac:dyDescent="0.3">
      <c r="B6" s="28" t="s">
        <v>79</v>
      </c>
      <c r="C6" s="29"/>
      <c r="D6" s="23">
        <v>1156</v>
      </c>
      <c r="E6" s="23">
        <v>714</v>
      </c>
      <c r="F6" s="23">
        <v>2681</v>
      </c>
      <c r="G6" s="23">
        <v>4519</v>
      </c>
      <c r="H6" s="23">
        <v>2004</v>
      </c>
      <c r="I6" s="23">
        <v>388</v>
      </c>
      <c r="K6" s="28" t="s">
        <v>91</v>
      </c>
      <c r="L6" s="29"/>
      <c r="M6" s="23">
        <v>1193</v>
      </c>
      <c r="N6" s="23">
        <v>1142</v>
      </c>
      <c r="O6" s="23">
        <v>3203</v>
      </c>
      <c r="P6" s="23">
        <v>5992</v>
      </c>
      <c r="Q6" s="23">
        <v>3785</v>
      </c>
      <c r="R6" s="23">
        <v>1330</v>
      </c>
    </row>
    <row r="7" spans="2:18" x14ac:dyDescent="0.3">
      <c r="B7" s="28" t="s">
        <v>80</v>
      </c>
      <c r="C7" s="29"/>
      <c r="D7" s="23">
        <v>165</v>
      </c>
      <c r="E7" s="23">
        <v>117</v>
      </c>
      <c r="F7" s="23">
        <v>401</v>
      </c>
      <c r="G7" s="23">
        <v>658</v>
      </c>
      <c r="H7" s="23">
        <v>292</v>
      </c>
      <c r="I7" s="23">
        <v>54</v>
      </c>
      <c r="K7" s="28" t="s">
        <v>92</v>
      </c>
      <c r="L7" s="29"/>
      <c r="M7" s="23">
        <v>166</v>
      </c>
      <c r="N7" s="23">
        <v>178</v>
      </c>
      <c r="O7" s="23">
        <v>488</v>
      </c>
      <c r="P7" s="23">
        <v>883</v>
      </c>
      <c r="Q7" s="23">
        <v>597</v>
      </c>
      <c r="R7" s="23">
        <v>222</v>
      </c>
    </row>
    <row r="8" spans="2:18" x14ac:dyDescent="0.3">
      <c r="B8" s="30" t="s">
        <v>81</v>
      </c>
      <c r="C8" s="31" t="s">
        <v>67</v>
      </c>
      <c r="D8" s="23">
        <v>38</v>
      </c>
      <c r="E8" s="23">
        <v>23</v>
      </c>
      <c r="F8" s="23">
        <v>87</v>
      </c>
      <c r="G8" s="23">
        <v>327</v>
      </c>
      <c r="H8" s="23">
        <v>138</v>
      </c>
      <c r="I8" s="23">
        <v>20</v>
      </c>
      <c r="K8" s="30" t="s">
        <v>93</v>
      </c>
      <c r="L8" s="31" t="s">
        <v>94</v>
      </c>
      <c r="M8" s="23">
        <v>39</v>
      </c>
      <c r="N8" s="23">
        <v>45</v>
      </c>
      <c r="O8" s="23">
        <v>112</v>
      </c>
      <c r="P8" s="23">
        <v>383</v>
      </c>
      <c r="Q8" s="23">
        <v>230</v>
      </c>
      <c r="R8" s="23">
        <v>80</v>
      </c>
    </row>
    <row r="9" spans="2:18" x14ac:dyDescent="0.3">
      <c r="B9" s="30"/>
      <c r="C9" s="31" t="s">
        <v>68</v>
      </c>
      <c r="D9" s="23">
        <v>51</v>
      </c>
      <c r="E9" s="23">
        <v>22</v>
      </c>
      <c r="F9" s="23">
        <v>60</v>
      </c>
      <c r="G9" s="23">
        <v>80</v>
      </c>
      <c r="H9" s="23">
        <v>60</v>
      </c>
      <c r="I9" s="23">
        <v>9</v>
      </c>
      <c r="K9" s="30"/>
      <c r="L9" s="31" t="s">
        <v>95</v>
      </c>
      <c r="M9" s="23">
        <v>53</v>
      </c>
      <c r="N9" s="23">
        <v>38</v>
      </c>
      <c r="O9" s="23">
        <v>84</v>
      </c>
      <c r="P9" s="23">
        <v>122</v>
      </c>
      <c r="Q9" s="23">
        <v>94</v>
      </c>
      <c r="R9" s="23">
        <v>33</v>
      </c>
    </row>
    <row r="10" spans="2:18" x14ac:dyDescent="0.3">
      <c r="B10" s="30"/>
      <c r="C10" s="31" t="s">
        <v>69</v>
      </c>
      <c r="D10" s="23">
        <v>16</v>
      </c>
      <c r="E10" s="23">
        <v>5</v>
      </c>
      <c r="F10" s="23">
        <v>36</v>
      </c>
      <c r="G10" s="23">
        <v>159</v>
      </c>
      <c r="H10" s="23">
        <v>58</v>
      </c>
      <c r="I10" s="23">
        <v>8</v>
      </c>
      <c r="K10" s="30"/>
      <c r="L10" s="31" t="s">
        <v>96</v>
      </c>
      <c r="M10" s="23">
        <v>16</v>
      </c>
      <c r="N10" s="23">
        <v>8</v>
      </c>
      <c r="O10" s="23">
        <v>41</v>
      </c>
      <c r="P10" s="23">
        <v>178</v>
      </c>
      <c r="Q10" s="23">
        <v>109</v>
      </c>
      <c r="R10" s="23">
        <v>33</v>
      </c>
    </row>
    <row r="11" spans="2:18" x14ac:dyDescent="0.3">
      <c r="B11" s="30"/>
      <c r="C11" s="31" t="s">
        <v>70</v>
      </c>
      <c r="D11" s="23">
        <v>21</v>
      </c>
      <c r="E11" s="23">
        <v>22</v>
      </c>
      <c r="F11" s="23">
        <v>46</v>
      </c>
      <c r="G11" s="23">
        <v>118</v>
      </c>
      <c r="H11" s="23">
        <v>51</v>
      </c>
      <c r="I11" s="23">
        <v>17</v>
      </c>
      <c r="K11" s="30"/>
      <c r="L11" s="31" t="s">
        <v>97</v>
      </c>
      <c r="M11" s="23">
        <v>22</v>
      </c>
      <c r="N11" s="23">
        <v>29</v>
      </c>
      <c r="O11" s="23">
        <v>58</v>
      </c>
      <c r="P11" s="23">
        <v>146</v>
      </c>
      <c r="Q11" s="23">
        <v>88</v>
      </c>
      <c r="R11" s="23">
        <v>42</v>
      </c>
    </row>
    <row r="12" spans="2:18" x14ac:dyDescent="0.3">
      <c r="B12" s="30"/>
      <c r="C12" s="31" t="s">
        <v>71</v>
      </c>
      <c r="D12" s="23">
        <v>11</v>
      </c>
      <c r="E12" s="23">
        <v>5</v>
      </c>
      <c r="F12" s="23">
        <v>44</v>
      </c>
      <c r="G12" s="23">
        <v>137</v>
      </c>
      <c r="H12" s="23">
        <v>66</v>
      </c>
      <c r="I12" s="23">
        <v>8</v>
      </c>
      <c r="K12" s="30"/>
      <c r="L12" s="31" t="s">
        <v>98</v>
      </c>
      <c r="M12" s="23">
        <v>12</v>
      </c>
      <c r="N12" s="23">
        <v>10</v>
      </c>
      <c r="O12" s="23">
        <v>49</v>
      </c>
      <c r="P12" s="23">
        <v>157</v>
      </c>
      <c r="Q12" s="23">
        <v>90</v>
      </c>
      <c r="R12" s="23">
        <v>22</v>
      </c>
    </row>
    <row r="13" spans="2:18" x14ac:dyDescent="0.3">
      <c r="B13" s="30"/>
      <c r="C13" s="31" t="s">
        <v>72</v>
      </c>
      <c r="D13" s="23">
        <v>28</v>
      </c>
      <c r="E13" s="23">
        <v>18</v>
      </c>
      <c r="F13" s="23">
        <v>41</v>
      </c>
      <c r="G13" s="23">
        <v>54</v>
      </c>
      <c r="H13" s="23">
        <v>25</v>
      </c>
      <c r="I13" s="23">
        <v>4</v>
      </c>
      <c r="K13" s="30"/>
      <c r="L13" s="31" t="s">
        <v>99</v>
      </c>
      <c r="M13" s="23">
        <v>29</v>
      </c>
      <c r="N13" s="23">
        <v>26</v>
      </c>
      <c r="O13" s="23">
        <v>49</v>
      </c>
      <c r="P13" s="23">
        <v>85</v>
      </c>
      <c r="Q13" s="23">
        <v>49</v>
      </c>
      <c r="R13" s="23">
        <v>26</v>
      </c>
    </row>
    <row r="14" spans="2:18" x14ac:dyDescent="0.3">
      <c r="B14" s="30"/>
      <c r="C14" s="31" t="s">
        <v>73</v>
      </c>
      <c r="D14" s="23">
        <v>6</v>
      </c>
      <c r="E14" s="23">
        <v>12</v>
      </c>
      <c r="F14" s="23">
        <v>12</v>
      </c>
      <c r="G14" s="23">
        <v>62</v>
      </c>
      <c r="H14" s="23">
        <v>21</v>
      </c>
      <c r="I14" s="23">
        <v>6</v>
      </c>
      <c r="K14" s="30"/>
      <c r="L14" s="31" t="s">
        <v>100</v>
      </c>
      <c r="M14" s="23">
        <v>6</v>
      </c>
      <c r="N14" s="23">
        <v>15</v>
      </c>
      <c r="O14" s="23">
        <v>20</v>
      </c>
      <c r="P14" s="23">
        <v>70</v>
      </c>
      <c r="Q14" s="23">
        <v>41</v>
      </c>
      <c r="R14" s="23">
        <v>17</v>
      </c>
    </row>
    <row r="16" spans="2:18" x14ac:dyDescent="0.3">
      <c r="B16" s="19" t="s">
        <v>83</v>
      </c>
      <c r="K16" s="19" t="s">
        <v>86</v>
      </c>
    </row>
    <row r="17" spans="2:18" x14ac:dyDescent="0.3">
      <c r="B17" s="24" t="s">
        <v>87</v>
      </c>
      <c r="C17" s="24" t="s">
        <v>88</v>
      </c>
      <c r="D17" s="25">
        <v>42102</v>
      </c>
      <c r="E17" s="25">
        <v>42103</v>
      </c>
      <c r="F17" s="25">
        <v>42104</v>
      </c>
      <c r="G17" s="25">
        <v>42105</v>
      </c>
      <c r="H17" s="25">
        <v>42106</v>
      </c>
      <c r="I17" s="25">
        <v>42107</v>
      </c>
      <c r="K17" s="24" t="s">
        <v>87</v>
      </c>
      <c r="L17" s="24" t="s">
        <v>88</v>
      </c>
      <c r="M17" s="25">
        <v>42102</v>
      </c>
      <c r="N17" s="25">
        <v>42103</v>
      </c>
      <c r="O17" s="25">
        <v>42104</v>
      </c>
      <c r="P17" s="25">
        <v>42105</v>
      </c>
      <c r="Q17" s="25">
        <v>42106</v>
      </c>
      <c r="R17" s="25">
        <v>42107</v>
      </c>
    </row>
    <row r="18" spans="2:18" x14ac:dyDescent="0.3">
      <c r="B18" s="26" t="s">
        <v>89</v>
      </c>
      <c r="C18" s="27"/>
      <c r="D18" s="23">
        <v>1231</v>
      </c>
      <c r="E18" s="23">
        <v>859</v>
      </c>
      <c r="F18" s="23">
        <v>3299</v>
      </c>
      <c r="G18" s="23">
        <v>3826</v>
      </c>
      <c r="H18" s="23">
        <v>892</v>
      </c>
      <c r="I18" s="23"/>
      <c r="K18" s="26" t="s">
        <v>89</v>
      </c>
      <c r="L18" s="27"/>
      <c r="M18" s="23">
        <v>1020</v>
      </c>
      <c r="N18" s="23">
        <v>511</v>
      </c>
      <c r="O18" s="23">
        <v>662</v>
      </c>
      <c r="P18" s="23"/>
      <c r="Q18" s="23"/>
      <c r="R18" s="23"/>
    </row>
    <row r="19" spans="2:18" x14ac:dyDescent="0.3">
      <c r="B19" s="28" t="s">
        <v>90</v>
      </c>
      <c r="C19" s="29"/>
      <c r="D19" s="23">
        <v>829</v>
      </c>
      <c r="E19" s="23">
        <v>364</v>
      </c>
      <c r="F19" s="23">
        <v>1402</v>
      </c>
      <c r="G19" s="23">
        <v>1308</v>
      </c>
      <c r="H19" s="23">
        <v>267</v>
      </c>
      <c r="I19" s="23"/>
      <c r="K19" s="28" t="s">
        <v>90</v>
      </c>
      <c r="L19" s="29"/>
      <c r="M19" s="23">
        <v>786</v>
      </c>
      <c r="N19" s="23">
        <v>276</v>
      </c>
      <c r="O19" s="23">
        <v>325</v>
      </c>
      <c r="P19" s="23"/>
      <c r="Q19" s="23"/>
      <c r="R19" s="23"/>
    </row>
    <row r="20" spans="2:18" x14ac:dyDescent="0.3">
      <c r="B20" s="28" t="s">
        <v>91</v>
      </c>
      <c r="C20" s="29"/>
      <c r="D20" s="23">
        <v>436</v>
      </c>
      <c r="E20" s="23">
        <v>194</v>
      </c>
      <c r="F20" s="23">
        <v>915</v>
      </c>
      <c r="G20" s="23">
        <v>945</v>
      </c>
      <c r="H20" s="23">
        <v>166</v>
      </c>
      <c r="I20" s="23"/>
      <c r="K20" s="28" t="s">
        <v>91</v>
      </c>
      <c r="L20" s="29"/>
      <c r="M20" s="23">
        <v>398</v>
      </c>
      <c r="N20" s="23">
        <v>136</v>
      </c>
      <c r="O20" s="23">
        <v>206</v>
      </c>
      <c r="P20" s="23"/>
      <c r="Q20" s="23"/>
      <c r="R20" s="23"/>
    </row>
    <row r="21" spans="2:18" x14ac:dyDescent="0.3">
      <c r="B21" s="28" t="s">
        <v>92</v>
      </c>
      <c r="C21" s="29"/>
      <c r="D21" s="23">
        <v>63</v>
      </c>
      <c r="E21" s="23">
        <v>41</v>
      </c>
      <c r="F21" s="23">
        <v>137</v>
      </c>
      <c r="G21" s="23">
        <v>159</v>
      </c>
      <c r="H21" s="23">
        <v>26</v>
      </c>
      <c r="I21" s="23"/>
      <c r="K21" s="28" t="s">
        <v>92</v>
      </c>
      <c r="L21" s="29"/>
      <c r="M21" s="23">
        <v>55</v>
      </c>
      <c r="N21" s="23">
        <v>25</v>
      </c>
      <c r="O21" s="23">
        <v>38</v>
      </c>
      <c r="P21" s="23"/>
      <c r="Q21" s="23"/>
      <c r="R21" s="23"/>
    </row>
    <row r="22" spans="2:18" x14ac:dyDescent="0.3">
      <c r="B22" s="30" t="s">
        <v>93</v>
      </c>
      <c r="C22" s="31" t="s">
        <v>94</v>
      </c>
      <c r="D22" s="23">
        <v>22</v>
      </c>
      <c r="E22" s="23">
        <v>9</v>
      </c>
      <c r="F22" s="23">
        <v>35</v>
      </c>
      <c r="G22" s="23">
        <v>59</v>
      </c>
      <c r="H22" s="23">
        <v>13</v>
      </c>
      <c r="I22" s="23"/>
      <c r="K22" s="30" t="s">
        <v>93</v>
      </c>
      <c r="L22" s="31" t="s">
        <v>94</v>
      </c>
      <c r="M22" s="23">
        <v>16</v>
      </c>
      <c r="N22" s="23">
        <v>4</v>
      </c>
      <c r="O22" s="23">
        <v>6</v>
      </c>
      <c r="P22" s="23"/>
      <c r="Q22" s="23"/>
      <c r="R22" s="23"/>
    </row>
    <row r="23" spans="2:18" x14ac:dyDescent="0.3">
      <c r="B23" s="30"/>
      <c r="C23" s="31" t="s">
        <v>95</v>
      </c>
      <c r="D23" s="23">
        <v>16</v>
      </c>
      <c r="E23" s="23">
        <v>11</v>
      </c>
      <c r="F23" s="23">
        <v>19</v>
      </c>
      <c r="G23" s="23">
        <v>16</v>
      </c>
      <c r="H23" s="23">
        <v>3</v>
      </c>
      <c r="I23" s="23"/>
      <c r="K23" s="30"/>
      <c r="L23" s="31" t="s">
        <v>95</v>
      </c>
      <c r="M23" s="23">
        <v>15</v>
      </c>
      <c r="N23" s="23">
        <v>6</v>
      </c>
      <c r="O23" s="23">
        <v>3</v>
      </c>
      <c r="P23" s="23"/>
      <c r="Q23" s="23"/>
      <c r="R23" s="23"/>
    </row>
    <row r="24" spans="2:18" x14ac:dyDescent="0.3">
      <c r="B24" s="30"/>
      <c r="C24" s="31" t="s">
        <v>96</v>
      </c>
      <c r="D24" s="23">
        <v>3</v>
      </c>
      <c r="E24" s="23">
        <v>1</v>
      </c>
      <c r="F24" s="23">
        <v>14</v>
      </c>
      <c r="G24" s="23">
        <v>36</v>
      </c>
      <c r="H24" s="23">
        <v>6</v>
      </c>
      <c r="I24" s="23"/>
      <c r="K24" s="30"/>
      <c r="L24" s="31" t="s">
        <v>96</v>
      </c>
      <c r="M24" s="23">
        <v>6</v>
      </c>
      <c r="N24" s="23">
        <v>0</v>
      </c>
      <c r="O24" s="23">
        <v>2</v>
      </c>
      <c r="P24" s="23"/>
      <c r="Q24" s="23"/>
      <c r="R24" s="23"/>
    </row>
    <row r="25" spans="2:18" x14ac:dyDescent="0.3">
      <c r="B25" s="30"/>
      <c r="C25" s="31" t="s">
        <v>97</v>
      </c>
      <c r="D25" s="23">
        <v>7</v>
      </c>
      <c r="E25" s="23">
        <v>5</v>
      </c>
      <c r="F25" s="23">
        <v>18</v>
      </c>
      <c r="G25" s="23">
        <v>21</v>
      </c>
      <c r="H25" s="23">
        <v>5</v>
      </c>
      <c r="I25" s="23"/>
      <c r="K25" s="30"/>
      <c r="L25" s="31" t="s">
        <v>97</v>
      </c>
      <c r="M25" s="23">
        <v>4</v>
      </c>
      <c r="N25" s="23">
        <v>3</v>
      </c>
      <c r="O25" s="23">
        <v>6</v>
      </c>
      <c r="P25" s="23"/>
      <c r="Q25" s="23"/>
      <c r="R25" s="23"/>
    </row>
    <row r="26" spans="2:18" x14ac:dyDescent="0.3">
      <c r="B26" s="30"/>
      <c r="C26" s="31" t="s">
        <v>98</v>
      </c>
      <c r="D26" s="23">
        <v>5</v>
      </c>
      <c r="E26" s="23">
        <v>2</v>
      </c>
      <c r="F26" s="23">
        <v>14</v>
      </c>
      <c r="G26" s="23">
        <v>11</v>
      </c>
      <c r="H26" s="23">
        <v>7</v>
      </c>
      <c r="I26" s="23"/>
      <c r="K26" s="30"/>
      <c r="L26" s="31" t="s">
        <v>98</v>
      </c>
      <c r="M26" s="23">
        <v>6</v>
      </c>
      <c r="N26" s="23">
        <v>1</v>
      </c>
      <c r="O26" s="23">
        <v>0</v>
      </c>
      <c r="P26" s="23"/>
      <c r="Q26" s="23"/>
      <c r="R26" s="23"/>
    </row>
    <row r="27" spans="2:18" x14ac:dyDescent="0.3">
      <c r="B27" s="30"/>
      <c r="C27" s="31" t="s">
        <v>99</v>
      </c>
      <c r="D27" s="23">
        <v>9</v>
      </c>
      <c r="E27" s="23">
        <v>4</v>
      </c>
      <c r="F27" s="23">
        <v>19</v>
      </c>
      <c r="G27" s="23">
        <v>9</v>
      </c>
      <c r="H27" s="23">
        <v>2</v>
      </c>
      <c r="I27" s="23"/>
      <c r="K27" s="30"/>
      <c r="L27" s="31" t="s">
        <v>99</v>
      </c>
      <c r="M27" s="23">
        <v>9</v>
      </c>
      <c r="N27" s="23">
        <v>3</v>
      </c>
      <c r="O27" s="23">
        <v>9</v>
      </c>
      <c r="P27" s="23"/>
      <c r="Q27" s="23"/>
      <c r="R27" s="23"/>
    </row>
    <row r="28" spans="2:18" x14ac:dyDescent="0.3">
      <c r="B28" s="30"/>
      <c r="C28" s="31" t="s">
        <v>100</v>
      </c>
      <c r="D28" s="23">
        <v>3</v>
      </c>
      <c r="E28" s="23">
        <v>4</v>
      </c>
      <c r="F28" s="23">
        <v>3</v>
      </c>
      <c r="G28" s="23">
        <v>15</v>
      </c>
      <c r="H28" s="23">
        <v>3</v>
      </c>
      <c r="I28" s="23"/>
      <c r="K28" s="30"/>
      <c r="L28" s="31" t="s">
        <v>100</v>
      </c>
      <c r="M28" s="23">
        <v>1</v>
      </c>
      <c r="N28" s="23">
        <v>3</v>
      </c>
      <c r="O28" s="23">
        <v>1</v>
      </c>
      <c r="P28" s="23"/>
      <c r="Q28" s="23"/>
      <c r="R28" s="23"/>
    </row>
    <row r="29" spans="2:18" x14ac:dyDescent="0.3">
      <c r="B29" s="21"/>
      <c r="C29" s="21"/>
      <c r="D29" s="22"/>
      <c r="E29" s="22"/>
      <c r="F29" s="22"/>
      <c r="G29" s="22"/>
      <c r="H29" s="22"/>
      <c r="I29" s="22"/>
    </row>
    <row r="30" spans="2:18" x14ac:dyDescent="0.3">
      <c r="B30" s="19" t="s">
        <v>84</v>
      </c>
      <c r="K30" s="19" t="s">
        <v>85</v>
      </c>
    </row>
    <row r="31" spans="2:18" x14ac:dyDescent="0.3">
      <c r="B31" s="24" t="s">
        <v>87</v>
      </c>
      <c r="C31" s="24" t="s">
        <v>88</v>
      </c>
      <c r="D31" s="25">
        <v>42102</v>
      </c>
      <c r="E31" s="25">
        <v>42103</v>
      </c>
      <c r="F31" s="25">
        <v>42104</v>
      </c>
      <c r="G31" s="25">
        <v>42105</v>
      </c>
      <c r="H31" s="25">
        <v>42106</v>
      </c>
      <c r="I31" s="25">
        <v>42107</v>
      </c>
      <c r="K31" s="24" t="s">
        <v>87</v>
      </c>
      <c r="L31" s="24" t="s">
        <v>88</v>
      </c>
      <c r="M31" s="25">
        <v>42102</v>
      </c>
      <c r="N31" s="25">
        <v>42103</v>
      </c>
      <c r="O31" s="25">
        <v>42104</v>
      </c>
      <c r="P31" s="25">
        <v>42105</v>
      </c>
      <c r="Q31" s="25">
        <v>42106</v>
      </c>
      <c r="R31" s="25">
        <v>42107</v>
      </c>
    </row>
    <row r="32" spans="2:18" x14ac:dyDescent="0.3">
      <c r="B32" s="26" t="s">
        <v>89</v>
      </c>
      <c r="C32" s="27"/>
      <c r="D32" s="32">
        <f>(D18/D4)</f>
        <v>0.19279561472200471</v>
      </c>
      <c r="E32" s="32">
        <f t="shared" ref="E32:I32" si="0">(E18/E4)</f>
        <v>0.15669463699379788</v>
      </c>
      <c r="F32" s="32">
        <f t="shared" si="0"/>
        <v>0.2668662028797929</v>
      </c>
      <c r="G32" s="32">
        <f t="shared" si="0"/>
        <v>0.17457565249133053</v>
      </c>
      <c r="H32" s="32">
        <f t="shared" si="0"/>
        <v>7.6128701886148328E-2</v>
      </c>
      <c r="I32" s="23"/>
      <c r="K32" s="26" t="s">
        <v>89</v>
      </c>
      <c r="L32" s="27"/>
      <c r="M32" s="32">
        <f>(M18/D4)</f>
        <v>0.15974941268598278</v>
      </c>
      <c r="N32" s="32">
        <f t="shared" ref="N32:O42" si="1">(N18/E4)</f>
        <v>9.321415541773076E-2</v>
      </c>
      <c r="O32" s="32">
        <f t="shared" si="1"/>
        <v>5.3551205306584693E-2</v>
      </c>
      <c r="P32" s="23"/>
      <c r="Q32" s="23"/>
      <c r="R32" s="23"/>
    </row>
    <row r="33" spans="2:18" x14ac:dyDescent="0.3">
      <c r="B33" s="28" t="s">
        <v>90</v>
      </c>
      <c r="C33" s="29"/>
      <c r="D33" s="32">
        <f t="shared" ref="D33:I42" si="2">(D19/D5)</f>
        <v>0.35097375105842504</v>
      </c>
      <c r="E33" s="32">
        <f t="shared" si="2"/>
        <v>0.2413793103448276</v>
      </c>
      <c r="F33" s="32">
        <f t="shared" si="2"/>
        <v>0.28484355952864687</v>
      </c>
      <c r="G33" s="32">
        <f t="shared" si="2"/>
        <v>0.17281014665081251</v>
      </c>
      <c r="H33" s="32">
        <f t="shared" si="2"/>
        <v>6.6750000000000004E-2</v>
      </c>
      <c r="I33" s="23"/>
      <c r="K33" s="28" t="s">
        <v>90</v>
      </c>
      <c r="L33" s="29"/>
      <c r="M33" s="32">
        <f t="shared" ref="M33:M42" si="3">(M19/D5)</f>
        <v>0.33276883996613038</v>
      </c>
      <c r="N33" s="32">
        <f t="shared" si="1"/>
        <v>0.1830238726790451</v>
      </c>
      <c r="O33" s="32">
        <f t="shared" si="1"/>
        <v>6.6030069077610734E-2</v>
      </c>
      <c r="P33" s="23"/>
      <c r="Q33" s="23"/>
      <c r="R33" s="23"/>
    </row>
    <row r="34" spans="2:18" x14ac:dyDescent="0.3">
      <c r="B34" s="28" t="s">
        <v>91</v>
      </c>
      <c r="C34" s="29"/>
      <c r="D34" s="32">
        <f t="shared" si="2"/>
        <v>0.37716262975778547</v>
      </c>
      <c r="E34" s="32">
        <f t="shared" si="2"/>
        <v>0.27170868347338933</v>
      </c>
      <c r="F34" s="32">
        <f t="shared" si="2"/>
        <v>0.34129056322267809</v>
      </c>
      <c r="G34" s="32">
        <f t="shared" si="2"/>
        <v>0.20911706129674706</v>
      </c>
      <c r="H34" s="32">
        <f t="shared" si="2"/>
        <v>8.2834331337325345E-2</v>
      </c>
      <c r="I34" s="23"/>
      <c r="K34" s="28" t="s">
        <v>91</v>
      </c>
      <c r="L34" s="29"/>
      <c r="M34" s="32">
        <f t="shared" si="3"/>
        <v>0.34429065743944637</v>
      </c>
      <c r="N34" s="32">
        <f t="shared" si="1"/>
        <v>0.19047619047619047</v>
      </c>
      <c r="O34" s="32">
        <f t="shared" si="1"/>
        <v>7.6837001118985448E-2</v>
      </c>
      <c r="P34" s="23"/>
      <c r="Q34" s="23"/>
      <c r="R34" s="23"/>
    </row>
    <row r="35" spans="2:18" x14ac:dyDescent="0.3">
      <c r="B35" s="28" t="s">
        <v>92</v>
      </c>
      <c r="C35" s="29"/>
      <c r="D35" s="32">
        <f t="shared" si="2"/>
        <v>0.38181818181818183</v>
      </c>
      <c r="E35" s="32">
        <f t="shared" si="2"/>
        <v>0.3504273504273504</v>
      </c>
      <c r="F35" s="32">
        <f t="shared" si="2"/>
        <v>0.34164588528678302</v>
      </c>
      <c r="G35" s="32">
        <f t="shared" si="2"/>
        <v>0.24164133738601823</v>
      </c>
      <c r="H35" s="32">
        <f t="shared" si="2"/>
        <v>8.9041095890410954E-2</v>
      </c>
      <c r="I35" s="23"/>
      <c r="K35" s="28" t="s">
        <v>92</v>
      </c>
      <c r="L35" s="29"/>
      <c r="M35" s="32">
        <f t="shared" si="3"/>
        <v>0.33333333333333331</v>
      </c>
      <c r="N35" s="32">
        <f t="shared" si="1"/>
        <v>0.21367521367521367</v>
      </c>
      <c r="O35" s="32">
        <f t="shared" si="1"/>
        <v>9.4763092269326679E-2</v>
      </c>
      <c r="P35" s="23"/>
      <c r="Q35" s="23"/>
      <c r="R35" s="23"/>
    </row>
    <row r="36" spans="2:18" x14ac:dyDescent="0.3">
      <c r="B36" s="30" t="s">
        <v>93</v>
      </c>
      <c r="C36" s="31" t="s">
        <v>94</v>
      </c>
      <c r="D36" s="32">
        <f t="shared" si="2"/>
        <v>0.57894736842105265</v>
      </c>
      <c r="E36" s="32">
        <f t="shared" si="2"/>
        <v>0.39130434782608697</v>
      </c>
      <c r="F36" s="32">
        <f t="shared" si="2"/>
        <v>0.40229885057471265</v>
      </c>
      <c r="G36" s="32">
        <f t="shared" si="2"/>
        <v>0.18042813455657492</v>
      </c>
      <c r="H36" s="32">
        <f t="shared" si="2"/>
        <v>9.420289855072464E-2</v>
      </c>
      <c r="I36" s="23"/>
      <c r="K36" s="30" t="s">
        <v>93</v>
      </c>
      <c r="L36" s="31" t="s">
        <v>94</v>
      </c>
      <c r="M36" s="32">
        <f t="shared" si="3"/>
        <v>0.42105263157894735</v>
      </c>
      <c r="N36" s="32">
        <f t="shared" si="1"/>
        <v>0.17391304347826086</v>
      </c>
      <c r="O36" s="32">
        <f t="shared" si="1"/>
        <v>6.8965517241379309E-2</v>
      </c>
      <c r="P36" s="23"/>
      <c r="Q36" s="23"/>
      <c r="R36" s="23"/>
    </row>
    <row r="37" spans="2:18" x14ac:dyDescent="0.3">
      <c r="B37" s="30"/>
      <c r="C37" s="31" t="s">
        <v>95</v>
      </c>
      <c r="D37" s="32">
        <f t="shared" si="2"/>
        <v>0.31372549019607843</v>
      </c>
      <c r="E37" s="32">
        <f t="shared" si="2"/>
        <v>0.5</v>
      </c>
      <c r="F37" s="32">
        <f t="shared" si="2"/>
        <v>0.31666666666666665</v>
      </c>
      <c r="G37" s="32">
        <f t="shared" si="2"/>
        <v>0.2</v>
      </c>
      <c r="H37" s="32">
        <f t="shared" si="2"/>
        <v>0.05</v>
      </c>
      <c r="I37" s="23"/>
      <c r="K37" s="30"/>
      <c r="L37" s="31" t="s">
        <v>95</v>
      </c>
      <c r="M37" s="32">
        <f t="shared" si="3"/>
        <v>0.29411764705882354</v>
      </c>
      <c r="N37" s="32">
        <f t="shared" si="1"/>
        <v>0.27272727272727271</v>
      </c>
      <c r="O37" s="32">
        <f t="shared" si="1"/>
        <v>0.05</v>
      </c>
      <c r="P37" s="23"/>
      <c r="Q37" s="23"/>
      <c r="R37" s="23"/>
    </row>
    <row r="38" spans="2:18" x14ac:dyDescent="0.3">
      <c r="B38" s="30"/>
      <c r="C38" s="31" t="s">
        <v>96</v>
      </c>
      <c r="D38" s="32">
        <f t="shared" si="2"/>
        <v>0.1875</v>
      </c>
      <c r="E38" s="32">
        <f t="shared" si="2"/>
        <v>0.2</v>
      </c>
      <c r="F38" s="32">
        <f t="shared" si="2"/>
        <v>0.3888888888888889</v>
      </c>
      <c r="G38" s="32">
        <f t="shared" si="2"/>
        <v>0.22641509433962265</v>
      </c>
      <c r="H38" s="32">
        <f t="shared" si="2"/>
        <v>0.10344827586206896</v>
      </c>
      <c r="I38" s="23"/>
      <c r="K38" s="30"/>
      <c r="L38" s="31" t="s">
        <v>96</v>
      </c>
      <c r="M38" s="32">
        <f t="shared" si="3"/>
        <v>0.375</v>
      </c>
      <c r="N38" s="32">
        <f t="shared" si="1"/>
        <v>0</v>
      </c>
      <c r="O38" s="32">
        <f t="shared" si="1"/>
        <v>5.5555555555555552E-2</v>
      </c>
      <c r="P38" s="23"/>
      <c r="Q38" s="23"/>
      <c r="R38" s="23"/>
    </row>
    <row r="39" spans="2:18" x14ac:dyDescent="0.3">
      <c r="B39" s="30"/>
      <c r="C39" s="31" t="s">
        <v>97</v>
      </c>
      <c r="D39" s="32">
        <f t="shared" si="2"/>
        <v>0.33333333333333331</v>
      </c>
      <c r="E39" s="32">
        <f t="shared" si="2"/>
        <v>0.22727272727272727</v>
      </c>
      <c r="F39" s="32">
        <f t="shared" si="2"/>
        <v>0.39130434782608697</v>
      </c>
      <c r="G39" s="32">
        <f t="shared" si="2"/>
        <v>0.17796610169491525</v>
      </c>
      <c r="H39" s="32">
        <f t="shared" si="2"/>
        <v>9.8039215686274508E-2</v>
      </c>
      <c r="I39" s="23"/>
      <c r="K39" s="30"/>
      <c r="L39" s="31" t="s">
        <v>97</v>
      </c>
      <c r="M39" s="32">
        <f t="shared" si="3"/>
        <v>0.19047619047619047</v>
      </c>
      <c r="N39" s="32">
        <f t="shared" si="1"/>
        <v>0.13636363636363635</v>
      </c>
      <c r="O39" s="32">
        <f t="shared" si="1"/>
        <v>0.13043478260869565</v>
      </c>
      <c r="P39" s="23"/>
      <c r="Q39" s="23"/>
      <c r="R39" s="23"/>
    </row>
    <row r="40" spans="2:18" x14ac:dyDescent="0.3">
      <c r="B40" s="30"/>
      <c r="C40" s="31" t="s">
        <v>98</v>
      </c>
      <c r="D40" s="32">
        <f t="shared" si="2"/>
        <v>0.45454545454545453</v>
      </c>
      <c r="E40" s="32">
        <f t="shared" si="2"/>
        <v>0.4</v>
      </c>
      <c r="F40" s="32">
        <f t="shared" si="2"/>
        <v>0.31818181818181818</v>
      </c>
      <c r="G40" s="32">
        <f t="shared" si="2"/>
        <v>8.0291970802919707E-2</v>
      </c>
      <c r="H40" s="32">
        <f t="shared" si="2"/>
        <v>0.10606060606060606</v>
      </c>
      <c r="I40" s="23"/>
      <c r="K40" s="30"/>
      <c r="L40" s="31" t="s">
        <v>98</v>
      </c>
      <c r="M40" s="32">
        <f t="shared" si="3"/>
        <v>0.54545454545454541</v>
      </c>
      <c r="N40" s="32">
        <f t="shared" si="1"/>
        <v>0.2</v>
      </c>
      <c r="O40" s="32">
        <f t="shared" si="1"/>
        <v>0</v>
      </c>
      <c r="P40" s="23"/>
      <c r="Q40" s="23"/>
      <c r="R40" s="23"/>
    </row>
    <row r="41" spans="2:18" x14ac:dyDescent="0.3">
      <c r="B41" s="30"/>
      <c r="C41" s="31" t="s">
        <v>99</v>
      </c>
      <c r="D41" s="32">
        <f t="shared" si="2"/>
        <v>0.32142857142857145</v>
      </c>
      <c r="E41" s="32">
        <f t="shared" si="2"/>
        <v>0.22222222222222221</v>
      </c>
      <c r="F41" s="32">
        <f t="shared" si="2"/>
        <v>0.46341463414634149</v>
      </c>
      <c r="G41" s="32">
        <f t="shared" si="2"/>
        <v>0.16666666666666666</v>
      </c>
      <c r="H41" s="32">
        <f t="shared" si="2"/>
        <v>0.08</v>
      </c>
      <c r="I41" s="23"/>
      <c r="K41" s="30"/>
      <c r="L41" s="31" t="s">
        <v>99</v>
      </c>
      <c r="M41" s="32">
        <f t="shared" si="3"/>
        <v>0.32142857142857145</v>
      </c>
      <c r="N41" s="32">
        <f t="shared" si="1"/>
        <v>0.16666666666666666</v>
      </c>
      <c r="O41" s="32">
        <f t="shared" si="1"/>
        <v>0.21951219512195122</v>
      </c>
      <c r="P41" s="23"/>
      <c r="Q41" s="23"/>
      <c r="R41" s="23"/>
    </row>
    <row r="42" spans="2:18" x14ac:dyDescent="0.3">
      <c r="B42" s="30"/>
      <c r="C42" s="31" t="s">
        <v>100</v>
      </c>
      <c r="D42" s="32">
        <f t="shared" si="2"/>
        <v>0.5</v>
      </c>
      <c r="E42" s="32">
        <f t="shared" si="2"/>
        <v>0.33333333333333331</v>
      </c>
      <c r="F42" s="32">
        <f t="shared" si="2"/>
        <v>0.25</v>
      </c>
      <c r="G42" s="32">
        <f t="shared" si="2"/>
        <v>0.24193548387096775</v>
      </c>
      <c r="H42" s="32">
        <f t="shared" si="2"/>
        <v>0.14285714285714285</v>
      </c>
      <c r="I42" s="23"/>
      <c r="K42" s="30"/>
      <c r="L42" s="31" t="s">
        <v>100</v>
      </c>
      <c r="M42" s="32">
        <f t="shared" si="3"/>
        <v>0.16666666666666666</v>
      </c>
      <c r="N42" s="32">
        <f t="shared" si="1"/>
        <v>0.25</v>
      </c>
      <c r="O42" s="32">
        <f t="shared" si="1"/>
        <v>8.3333333333333329E-2</v>
      </c>
      <c r="P42" s="23"/>
      <c r="Q42" s="23"/>
      <c r="R42" s="23"/>
    </row>
    <row r="43" spans="2:18" x14ac:dyDescent="0.3">
      <c r="I43" s="20"/>
    </row>
  </sheetData>
  <mergeCells count="6">
    <mergeCell ref="B36:B42"/>
    <mergeCell ref="B8:B14"/>
    <mergeCell ref="B22:B28"/>
    <mergeCell ref="K22:K28"/>
    <mergeCell ref="K36:K42"/>
    <mergeCell ref="K8:K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数据背景</vt:lpstr>
      <vt:lpstr>数据及结论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2015-04-14T09:49:41Z</dcterms:modified>
</cp:coreProperties>
</file>