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3840FD59-9AC7-459B-92C5-13AA5E5919F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Z34" i="1"/>
  <c r="Y34" i="1"/>
  <c r="X34" i="1"/>
  <c r="W34" i="1"/>
  <c r="Z33" i="1"/>
  <c r="X33" i="1"/>
  <c r="W33" i="1"/>
  <c r="W31" i="1"/>
  <c r="Z30" i="1"/>
  <c r="Y18" i="1"/>
  <c r="Y30" i="1"/>
  <c r="X30" i="1"/>
  <c r="W30" i="1"/>
  <c r="Z29" i="1"/>
  <c r="Y29" i="1"/>
  <c r="Y33" i="1"/>
  <c r="X29" i="1"/>
  <c r="W29" i="1"/>
  <c r="X12" i="1"/>
  <c r="Z17" i="1"/>
  <c r="Y17" i="1"/>
  <c r="W17" i="1"/>
  <c r="W19" i="1"/>
  <c r="Z22" i="1"/>
  <c r="Z21" i="1"/>
  <c r="Y22" i="1"/>
  <c r="Y21" i="1"/>
  <c r="X23" i="1"/>
  <c r="X22" i="1"/>
  <c r="X21" i="1"/>
  <c r="W23" i="1"/>
  <c r="W22" i="1"/>
  <c r="W21" i="1"/>
  <c r="Z18" i="1"/>
  <c r="X18" i="1"/>
  <c r="X17" i="1"/>
  <c r="W18" i="1"/>
  <c r="Z11" i="1"/>
  <c r="Z10" i="1"/>
  <c r="Z7" i="1"/>
  <c r="Z6" i="1"/>
  <c r="Y6" i="1"/>
  <c r="Y11" i="1"/>
  <c r="Y10" i="1"/>
  <c r="Y7" i="1"/>
  <c r="X11" i="1"/>
  <c r="X10" i="1"/>
  <c r="X7" i="1"/>
  <c r="X6" i="1"/>
  <c r="W12" i="1"/>
  <c r="W11" i="1"/>
  <c r="W10" i="1"/>
  <c r="W8" i="1"/>
  <c r="W7" i="1"/>
  <c r="W6" i="1"/>
  <c r="U203" i="1"/>
  <c r="U103" i="1"/>
  <c r="U3" i="1"/>
  <c r="T302" i="1"/>
  <c r="T202" i="1"/>
  <c r="T10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" i="1"/>
</calcChain>
</file>

<file path=xl/sharedStrings.xml><?xml version="1.0" encoding="utf-8"?>
<sst xmlns="http://schemas.openxmlformats.org/spreadsheetml/2006/main" count="733" uniqueCount="39">
  <si>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</si>
  <si>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</si>
  <si>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</si>
  <si>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</si>
  <si>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</si>
  <si>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</si>
  <si>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</si>
  <si>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</si>
  <si>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</si>
  <si>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</si>
  <si>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</si>
  <si>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</si>
  <si>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</si>
  <si>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</si>
  <si>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</si>
  <si>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</si>
  <si>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</si>
  <si>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</si>
  <si>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</si>
  <si>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</si>
  <si>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</si>
  <si>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</si>
  <si>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</si>
  <si>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</si>
  <si>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</si>
  <si>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</si>
  <si>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Lp,</t>
  </si>
  <si>
    <t>-nan(ind)</t>
  </si>
  <si>
    <t>fib</t>
  </si>
  <si>
    <t>lag</t>
  </si>
  <si>
    <t>alpha</t>
  </si>
  <si>
    <t>wywolania</t>
  </si>
  <si>
    <t>wystapienia</t>
  </si>
  <si>
    <t>x</t>
  </si>
  <si>
    <t>y</t>
  </si>
  <si>
    <t>lokalne</t>
  </si>
  <si>
    <t>globalne</t>
  </si>
  <si>
    <t>brak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</si>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</sst>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6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7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10" xfId="0" applyNumberFormat="1" applyBorder="1"/>
    <xf numFmtId="11" fontId="0" fillId="0" borderId="22" xfId="0" applyNumberFormat="1" applyBorder="1"/>
    <xf numFmtId="11" fontId="0" fillId="0" borderId="24" xfId="0" applyNumberFormat="1" applyBorder="1"/>
    <xf numFmtId="11" fontId="0" fillId="0" borderId="21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5" xfId="0" applyNumberFormat="1" applyBorder="1"/>
    <xf numFmtId="0" fontId="0" fillId="0" borderId="30" xfId="0" applyNumberFormat="1" applyBorder="1"/>
    <xf numFmtId="0" fontId="0" fillId="0" borderId="28" xfId="0" applyNumberFormat="1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0" fontId="0" fillId="0" borderId="5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" xfId="0" applyNumberFormat="1" applyBorder="1"/>
    <xf numFmtId="0" fontId="0" fillId="0" borderId="2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9.0728299999999998E-2</c:v>
                </c:pt>
                <c:pt idx="17">
                  <c:v>5.5832800000000002E-2</c:v>
                </c:pt>
                <c:pt idx="18">
                  <c:v>3.4895500000000003E-2</c:v>
                </c:pt>
                <c:pt idx="19">
                  <c:v>2.0937299999999999E-2</c:v>
                </c:pt>
                <c:pt idx="20">
                  <c:v>1.39582E-2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41AD-9ED4-470C81300419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 formatCode="0.00E+00">
                  <c:v>2.3347999999999998E-13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41AD-9ED4-470C8130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30191"/>
        <c:axId val="706345071"/>
      </c:scatterChart>
      <c:valAx>
        <c:axId val="7063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45071"/>
        <c:crosses val="autoZero"/>
        <c:crossBetween val="midCat"/>
      </c:valAx>
      <c:valAx>
        <c:axId val="706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</a:t>
                </a:r>
                <a:r>
                  <a:rPr lang="pl-PL" baseline="0"/>
                  <a:t> przedziału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328611</xdr:rowOff>
    </xdr:from>
    <xdr:to>
      <xdr:col>15</xdr:col>
      <xdr:colOff>66675</xdr:colOff>
      <xdr:row>20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E5B5B-2377-8875-4364-510F8D63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opLeftCell="G2" workbookViewId="0">
      <selection activeCell="X35" sqref="X35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25" max="26" width="12.7109375" bestFit="1" customWidth="1"/>
  </cols>
  <sheetData>
    <row r="1" spans="1:26" ht="30" customHeight="1" x14ac:dyDescent="0.25">
      <c r="A1" s="55" t="s">
        <v>5</v>
      </c>
      <c r="B1" s="56"/>
      <c r="C1" s="56"/>
      <c r="D1" s="56"/>
      <c r="E1" s="56"/>
      <c r="F1" s="57"/>
      <c r="G1" s="55" t="s">
        <v>7</v>
      </c>
      <c r="H1" s="56"/>
      <c r="I1" s="57"/>
      <c r="J1" s="63"/>
      <c r="K1" s="51" t="s">
        <v>8</v>
      </c>
      <c r="L1" s="52"/>
      <c r="M1" s="53"/>
      <c r="N1" s="54"/>
    </row>
    <row r="2" spans="1:26" ht="30" customHeight="1" thickBot="1" x14ac:dyDescent="0.3">
      <c r="A2" s="7" t="s">
        <v>0</v>
      </c>
      <c r="B2" s="8" t="s">
        <v>26</v>
      </c>
      <c r="C2" s="8" t="s">
        <v>1</v>
      </c>
      <c r="D2" s="9" t="s">
        <v>3</v>
      </c>
      <c r="E2" s="9" t="s">
        <v>4</v>
      </c>
      <c r="F2" s="14" t="s">
        <v>2</v>
      </c>
      <c r="G2" s="16" t="s">
        <v>9</v>
      </c>
      <c r="H2" s="8" t="s">
        <v>10</v>
      </c>
      <c r="I2" s="14" t="s">
        <v>2</v>
      </c>
      <c r="J2" s="10" t="s">
        <v>23</v>
      </c>
      <c r="K2" s="16" t="s">
        <v>9</v>
      </c>
      <c r="L2" s="8" t="s">
        <v>10</v>
      </c>
      <c r="M2" s="14" t="s">
        <v>2</v>
      </c>
      <c r="N2" s="10" t="s">
        <v>23</v>
      </c>
      <c r="S2" t="s">
        <v>11</v>
      </c>
      <c r="W2" t="s">
        <v>30</v>
      </c>
      <c r="X2">
        <v>3.1</v>
      </c>
    </row>
    <row r="3" spans="1:26" x14ac:dyDescent="0.25">
      <c r="A3" s="58"/>
      <c r="B3" s="19">
        <v>1</v>
      </c>
      <c r="C3" s="105">
        <v>-77.1661</v>
      </c>
      <c r="D3" s="105">
        <v>-57.946100000000001</v>
      </c>
      <c r="E3" s="105">
        <v>107.538</v>
      </c>
      <c r="F3" s="106">
        <v>6</v>
      </c>
      <c r="G3" s="90">
        <v>2.8510800000000002E-3</v>
      </c>
      <c r="H3" s="89">
        <v>1.6257299999999999E-10</v>
      </c>
      <c r="I3" s="115">
        <v>42</v>
      </c>
      <c r="J3" s="115" t="s">
        <v>35</v>
      </c>
      <c r="K3" s="91">
        <v>2.4123499999999998E-13</v>
      </c>
      <c r="L3" s="89">
        <v>-7.4493900000000001E-18</v>
      </c>
      <c r="M3" s="115">
        <v>18</v>
      </c>
      <c r="N3" s="106" t="s">
        <v>35</v>
      </c>
      <c r="P3" t="str">
        <f>IF(G3="-nan(ind)","brak",IF(G3&gt;60,"globalne","lokalne"))</f>
        <v>lokalne</v>
      </c>
      <c r="Q3" t="str">
        <f>IF(K3="-nan(ind)","brak",IF(K3&gt;60,"globalne","lokalne"))</f>
        <v>lokalne</v>
      </c>
      <c r="S3">
        <f>E3-D3</f>
        <v>165.48410000000001</v>
      </c>
      <c r="U3">
        <f>AVERAGE(F3:F102)</f>
        <v>5.42</v>
      </c>
      <c r="W3" t="s">
        <v>32</v>
      </c>
      <c r="X3" t="s">
        <v>31</v>
      </c>
      <c r="Y3" t="s">
        <v>33</v>
      </c>
      <c r="Z3" t="s">
        <v>34</v>
      </c>
    </row>
    <row r="4" spans="1:26" x14ac:dyDescent="0.25">
      <c r="A4" s="59"/>
      <c r="B4" s="1">
        <v>2</v>
      </c>
      <c r="C4" s="107">
        <v>-63.029899999999998</v>
      </c>
      <c r="D4" s="107">
        <v>-43.809899999999999</v>
      </c>
      <c r="E4" s="107">
        <v>121.67400000000001</v>
      </c>
      <c r="F4" s="108">
        <v>6</v>
      </c>
      <c r="G4" s="94">
        <v>62.725700000000003</v>
      </c>
      <c r="H4" s="92">
        <v>-0.92119799999999996</v>
      </c>
      <c r="I4" s="116">
        <v>42</v>
      </c>
      <c r="J4" s="116" t="s">
        <v>36</v>
      </c>
      <c r="K4" s="95">
        <v>1.95159E-13</v>
      </c>
      <c r="L4" s="92">
        <v>-7.4493900000000001E-18</v>
      </c>
      <c r="M4" s="116">
        <v>50</v>
      </c>
      <c r="N4" s="108" t="s">
        <v>35</v>
      </c>
      <c r="P4" t="str">
        <f t="shared" ref="P4:P67" si="0">IF(G4="-nan(ind)","brak",IF(G4&gt;60,"globalne","lokalne"))</f>
        <v>globalne</v>
      </c>
      <c r="Q4" t="str">
        <f t="shared" ref="Q4:Q67" si="1">IF(K4="-nan(ind)","brak",IF(K4&gt;60,"globalne","lokalne"))</f>
        <v>lokalne</v>
      </c>
      <c r="S4">
        <f t="shared" ref="S4:S67" si="2">E4-D4</f>
        <v>165.48390000000001</v>
      </c>
    </row>
    <row r="5" spans="1:26" x14ac:dyDescent="0.25">
      <c r="A5" s="59"/>
      <c r="B5" s="1">
        <v>3</v>
      </c>
      <c r="C5" s="107">
        <v>-38.517400000000002</v>
      </c>
      <c r="D5" s="107">
        <v>-32.317399999999999</v>
      </c>
      <c r="E5" s="107">
        <v>21.064599999999999</v>
      </c>
      <c r="F5" s="108">
        <v>5</v>
      </c>
      <c r="G5" s="94">
        <v>3.75283E-3</v>
      </c>
      <c r="H5" s="92">
        <v>2.81674E-10</v>
      </c>
      <c r="I5" s="116">
        <v>38</v>
      </c>
      <c r="J5" s="116" t="s">
        <v>35</v>
      </c>
      <c r="K5" s="95">
        <v>2.34025E-13</v>
      </c>
      <c r="L5" s="92">
        <v>-7.4493900000000001E-18</v>
      </c>
      <c r="M5" s="116">
        <v>16</v>
      </c>
      <c r="N5" s="108" t="s">
        <v>35</v>
      </c>
      <c r="P5" t="str">
        <f t="shared" si="0"/>
        <v>lokalne</v>
      </c>
      <c r="Q5" t="str">
        <f t="shared" si="1"/>
        <v>lokalne</v>
      </c>
      <c r="S5">
        <f t="shared" si="2"/>
        <v>53.381999999999998</v>
      </c>
      <c r="W5" t="s">
        <v>28</v>
      </c>
    </row>
    <row r="6" spans="1:26" x14ac:dyDescent="0.25">
      <c r="A6" s="59"/>
      <c r="B6" s="1">
        <v>4</v>
      </c>
      <c r="C6" s="107">
        <v>-8.2064299999999992</v>
      </c>
      <c r="D6" s="107">
        <v>-6.2064300000000001</v>
      </c>
      <c r="E6" s="107">
        <v>11.0136</v>
      </c>
      <c r="F6" s="108">
        <v>4</v>
      </c>
      <c r="G6" s="94">
        <v>-2.16249E-3</v>
      </c>
      <c r="H6" s="92">
        <v>9.3527399999999997E-11</v>
      </c>
      <c r="I6" s="116">
        <v>34</v>
      </c>
      <c r="J6" s="116" t="s">
        <v>35</v>
      </c>
      <c r="K6" s="128">
        <v>0</v>
      </c>
      <c r="L6" s="92">
        <v>-7.4493900000000001E-18</v>
      </c>
      <c r="M6" s="116">
        <v>14</v>
      </c>
      <c r="N6" s="108" t="s">
        <v>35</v>
      </c>
      <c r="P6" t="str">
        <f t="shared" si="0"/>
        <v>lokalne</v>
      </c>
      <c r="Q6" t="str">
        <f t="shared" si="1"/>
        <v>lokalne</v>
      </c>
      <c r="S6">
        <f t="shared" si="2"/>
        <v>17.220030000000001</v>
      </c>
      <c r="V6" t="s">
        <v>36</v>
      </c>
      <c r="W6">
        <f>COUNTIF($J$3:$J$102,V6)</f>
        <v>37</v>
      </c>
      <c r="X6">
        <f>AVERAGEIFS($I$3:$I$102,$J$3:$J$102,V6)</f>
        <v>38.054054054054056</v>
      </c>
      <c r="Y6">
        <f>AVERAGEIFS($G$3:$G$102,$J$3:$J$102,V6)</f>
        <v>62.727310810810835</v>
      </c>
      <c r="Z6">
        <f>AVERAGEIFS($H$3:$H$102,$J$3:$J$102,V6)</f>
        <v>-0.92119800000000007</v>
      </c>
    </row>
    <row r="7" spans="1:26" x14ac:dyDescent="0.25">
      <c r="A7" s="59"/>
      <c r="B7" s="1">
        <v>5</v>
      </c>
      <c r="C7" s="107">
        <v>-24.417899999999999</v>
      </c>
      <c r="D7" s="107">
        <v>-18.2179</v>
      </c>
      <c r="E7" s="107">
        <v>35.164099999999998</v>
      </c>
      <c r="F7" s="108">
        <v>5</v>
      </c>
      <c r="G7" s="94">
        <v>2.2496600000000001E-3</v>
      </c>
      <c r="H7" s="92">
        <v>1.01219E-10</v>
      </c>
      <c r="I7" s="116">
        <v>38</v>
      </c>
      <c r="J7" s="116" t="s">
        <v>35</v>
      </c>
      <c r="K7" s="128">
        <v>0</v>
      </c>
      <c r="L7" s="92">
        <v>-7.4493900000000001E-18</v>
      </c>
      <c r="M7" s="116">
        <v>16</v>
      </c>
      <c r="N7" s="108" t="s">
        <v>35</v>
      </c>
      <c r="P7" t="str">
        <f t="shared" si="0"/>
        <v>lokalne</v>
      </c>
      <c r="Q7" t="str">
        <f t="shared" si="1"/>
        <v>lokalne</v>
      </c>
      <c r="S7">
        <f t="shared" si="2"/>
        <v>53.381999999999998</v>
      </c>
      <c r="V7" t="s">
        <v>35</v>
      </c>
      <c r="W7">
        <f>COUNTIF($J$3:$J$102,V7)</f>
        <v>63</v>
      </c>
      <c r="X7">
        <f t="shared" ref="X7:X8" si="3">AVERAGEIFS($I$3:$I$102,$J$3:$J$102,V7)</f>
        <v>38.38095238095238</v>
      </c>
      <c r="Y7">
        <f>AVERAGEIFS($G$3:$G$102,$J$3:$J$102,V7)</f>
        <v>3.3520079365079393E-5</v>
      </c>
      <c r="Z7">
        <f t="shared" ref="Z7:Z8" si="4">AVERAGEIFS($H$3:$H$102,$J$3:$J$102,V7)</f>
        <v>1.0889832655555556E-10</v>
      </c>
    </row>
    <row r="8" spans="1:26" x14ac:dyDescent="0.25">
      <c r="A8" s="59"/>
      <c r="B8" s="1">
        <v>6</v>
      </c>
      <c r="C8" s="107">
        <v>-58.659599999999998</v>
      </c>
      <c r="D8" s="107">
        <v>-39.439599999999999</v>
      </c>
      <c r="E8" s="107">
        <v>126.045</v>
      </c>
      <c r="F8" s="108">
        <v>6</v>
      </c>
      <c r="G8" s="94">
        <v>62.723100000000002</v>
      </c>
      <c r="H8" s="92">
        <v>-0.92119799999999996</v>
      </c>
      <c r="I8" s="116">
        <v>42</v>
      </c>
      <c r="J8" s="116" t="s">
        <v>36</v>
      </c>
      <c r="K8" s="95">
        <v>2.6935500000000002E-13</v>
      </c>
      <c r="L8" s="92">
        <v>-7.4493900000000001E-18</v>
      </c>
      <c r="M8" s="116">
        <v>72</v>
      </c>
      <c r="N8" s="108" t="s">
        <v>35</v>
      </c>
      <c r="P8" t="str">
        <f t="shared" si="0"/>
        <v>globalne</v>
      </c>
      <c r="Q8" t="str">
        <f t="shared" si="1"/>
        <v>lokalne</v>
      </c>
      <c r="S8">
        <f t="shared" si="2"/>
        <v>165.4846</v>
      </c>
      <c r="V8" t="s">
        <v>37</v>
      </c>
      <c r="W8">
        <f>COUNTIF($J$3:$J$102,V8)</f>
        <v>0</v>
      </c>
      <c r="X8">
        <v>0</v>
      </c>
      <c r="Y8">
        <v>0</v>
      </c>
      <c r="Z8">
        <v>0</v>
      </c>
    </row>
    <row r="9" spans="1:26" x14ac:dyDescent="0.25">
      <c r="A9" s="59"/>
      <c r="B9" s="1">
        <v>7</v>
      </c>
      <c r="C9" s="107">
        <v>-31.211300000000001</v>
      </c>
      <c r="D9" s="107">
        <v>-25.011299999999999</v>
      </c>
      <c r="E9" s="107">
        <v>28.370699999999999</v>
      </c>
      <c r="F9" s="108">
        <v>5</v>
      </c>
      <c r="G9" s="94">
        <v>2.9021799999999999E-3</v>
      </c>
      <c r="H9" s="92">
        <v>1.68453E-10</v>
      </c>
      <c r="I9" s="116">
        <v>38</v>
      </c>
      <c r="J9" s="116" t="s">
        <v>35</v>
      </c>
      <c r="K9" s="95">
        <v>2.34389E-13</v>
      </c>
      <c r="L9" s="92">
        <v>-7.4493900000000001E-18</v>
      </c>
      <c r="M9" s="116">
        <v>10</v>
      </c>
      <c r="N9" s="108" t="s">
        <v>35</v>
      </c>
      <c r="P9" t="str">
        <f t="shared" si="0"/>
        <v>lokalne</v>
      </c>
      <c r="Q9" t="str">
        <f t="shared" si="1"/>
        <v>lokalne</v>
      </c>
      <c r="S9">
        <f t="shared" si="2"/>
        <v>53.381999999999998</v>
      </c>
      <c r="W9" t="s">
        <v>29</v>
      </c>
    </row>
    <row r="10" spans="1:26" x14ac:dyDescent="0.25">
      <c r="A10" s="59"/>
      <c r="B10" s="1">
        <v>8</v>
      </c>
      <c r="C10" s="107">
        <v>-15.9459</v>
      </c>
      <c r="D10" s="107">
        <v>-9.7459199999999999</v>
      </c>
      <c r="E10" s="107">
        <v>43.636099999999999</v>
      </c>
      <c r="F10" s="108">
        <v>5</v>
      </c>
      <c r="G10" s="94">
        <v>-6.4847400000000001E-4</v>
      </c>
      <c r="H10" s="92">
        <v>8.4103599999999993E-12</v>
      </c>
      <c r="I10" s="116">
        <v>38</v>
      </c>
      <c r="J10" s="116" t="s">
        <v>35</v>
      </c>
      <c r="K10" s="95">
        <v>2.3391099999999998E-13</v>
      </c>
      <c r="L10" s="92">
        <v>-7.4493900000000001E-18</v>
      </c>
      <c r="M10" s="116">
        <v>12</v>
      </c>
      <c r="N10" s="108" t="s">
        <v>35</v>
      </c>
      <c r="P10" t="str">
        <f t="shared" si="0"/>
        <v>lokalne</v>
      </c>
      <c r="Q10" t="str">
        <f t="shared" si="1"/>
        <v>lokalne</v>
      </c>
      <c r="S10">
        <f t="shared" si="2"/>
        <v>53.382019999999997</v>
      </c>
      <c r="V10" t="s">
        <v>36</v>
      </c>
      <c r="W10">
        <f>COUNTIF($N$3:$N$102,V10)</f>
        <v>25</v>
      </c>
      <c r="X10">
        <f>AVERAGEIFS($M$3:$M$102,$N$3:$N$102,V10)</f>
        <v>20.76</v>
      </c>
      <c r="Y10">
        <f>AVERAGEIFS($K$3:$K$102,$N$3:$N$102,V10)</f>
        <v>62.726984000000009</v>
      </c>
      <c r="Z10">
        <f>AVERAGEIFS($L$3:$L$102,$N$3:$N$102,V10)</f>
        <v>-0.92119800000000029</v>
      </c>
    </row>
    <row r="11" spans="1:26" x14ac:dyDescent="0.25">
      <c r="A11" s="59"/>
      <c r="B11" s="1">
        <v>9</v>
      </c>
      <c r="C11" s="107">
        <v>-69.902600000000007</v>
      </c>
      <c r="D11" s="107">
        <v>-50.682600000000001</v>
      </c>
      <c r="E11" s="107">
        <v>114.80200000000001</v>
      </c>
      <c r="F11" s="108">
        <v>6</v>
      </c>
      <c r="G11" s="94">
        <v>62.729799999999997</v>
      </c>
      <c r="H11" s="92">
        <v>-0.92119799999999996</v>
      </c>
      <c r="I11" s="116">
        <v>42</v>
      </c>
      <c r="J11" s="116" t="s">
        <v>36</v>
      </c>
      <c r="K11" s="95">
        <v>2.7952300000000002E-13</v>
      </c>
      <c r="L11" s="92">
        <v>-7.4493900000000001E-18</v>
      </c>
      <c r="M11" s="116">
        <v>30</v>
      </c>
      <c r="N11" s="108" t="s">
        <v>35</v>
      </c>
      <c r="P11" t="str">
        <f t="shared" si="0"/>
        <v>globalne</v>
      </c>
      <c r="Q11" t="str">
        <f t="shared" si="1"/>
        <v>lokalne</v>
      </c>
      <c r="S11">
        <f t="shared" si="2"/>
        <v>165.4846</v>
      </c>
      <c r="V11" t="s">
        <v>35</v>
      </c>
      <c r="W11">
        <f>COUNTIF($N$3:$N$102,V11)</f>
        <v>69</v>
      </c>
      <c r="X11">
        <f t="shared" ref="X11:X12" si="5">AVERAGEIFS($M$3:$M$102,$N$3:$N$102,V11)</f>
        <v>19.043478260869566</v>
      </c>
      <c r="Y11">
        <f t="shared" ref="Y11:Y12" si="6">AVERAGEIFS($K$3:$K$102,$N$3:$N$102,V11)</f>
        <v>1.7586759275362322E-13</v>
      </c>
      <c r="Z11">
        <f t="shared" ref="Z11:Z12" si="7">AVERAGEIFS($L$3:$L$102,$N$3:$N$102,V11)</f>
        <v>-7.4493899999999985E-18</v>
      </c>
    </row>
    <row r="12" spans="1:26" x14ac:dyDescent="0.25">
      <c r="A12" s="59"/>
      <c r="B12" s="1">
        <v>10</v>
      </c>
      <c r="C12" s="107">
        <v>-37.589599999999997</v>
      </c>
      <c r="D12" s="107">
        <v>-31.389600000000002</v>
      </c>
      <c r="E12" s="107">
        <v>21.9924</v>
      </c>
      <c r="F12" s="108">
        <v>5</v>
      </c>
      <c r="G12" s="94">
        <v>3.8824200000000001E-4</v>
      </c>
      <c r="H12" s="92">
        <v>3.01463E-12</v>
      </c>
      <c r="I12" s="116">
        <v>38</v>
      </c>
      <c r="J12" s="116" t="s">
        <v>35</v>
      </c>
      <c r="K12" s="95">
        <v>2.33836E-13</v>
      </c>
      <c r="L12" s="92">
        <v>-7.4493900000000001E-18</v>
      </c>
      <c r="M12" s="116">
        <v>16</v>
      </c>
      <c r="N12" s="108" t="s">
        <v>35</v>
      </c>
      <c r="P12" t="str">
        <f t="shared" si="0"/>
        <v>lokalne</v>
      </c>
      <c r="Q12" t="str">
        <f t="shared" si="1"/>
        <v>lokalne</v>
      </c>
      <c r="S12">
        <f t="shared" si="2"/>
        <v>53.382000000000005</v>
      </c>
      <c r="V12" t="s">
        <v>37</v>
      </c>
      <c r="W12">
        <f>COUNTIF($N$3:$N$102,V12)</f>
        <v>6</v>
      </c>
      <c r="X12">
        <f>AVERAGEIFS($M$3:$M$102,$N$3:$N$102,V12)</f>
        <v>3</v>
      </c>
      <c r="Y12">
        <v>0</v>
      </c>
      <c r="Z12">
        <v>0</v>
      </c>
    </row>
    <row r="13" spans="1:26" x14ac:dyDescent="0.25">
      <c r="A13" s="59"/>
      <c r="B13" s="1">
        <v>11</v>
      </c>
      <c r="C13" s="107">
        <v>16.147300000000001</v>
      </c>
      <c r="D13" s="107">
        <v>-43.434699999999999</v>
      </c>
      <c r="E13" s="107">
        <v>9.9473400000000005</v>
      </c>
      <c r="F13" s="108">
        <v>6</v>
      </c>
      <c r="G13" s="94">
        <v>-3.0929999999999998E-3</v>
      </c>
      <c r="H13" s="92">
        <v>1.91333E-10</v>
      </c>
      <c r="I13" s="116">
        <v>38</v>
      </c>
      <c r="J13" s="116" t="s">
        <v>35</v>
      </c>
      <c r="K13" s="95">
        <v>2.3391099999999998E-13</v>
      </c>
      <c r="L13" s="92">
        <v>-7.4493900000000001E-18</v>
      </c>
      <c r="M13" s="116">
        <v>12</v>
      </c>
      <c r="N13" s="108" t="s">
        <v>35</v>
      </c>
      <c r="P13" t="str">
        <f t="shared" si="0"/>
        <v>lokalne</v>
      </c>
      <c r="Q13" t="str">
        <f t="shared" si="1"/>
        <v>lokalne</v>
      </c>
      <c r="S13">
        <f t="shared" si="2"/>
        <v>53.382040000000003</v>
      </c>
    </row>
    <row r="14" spans="1:26" x14ac:dyDescent="0.25">
      <c r="A14" s="59"/>
      <c r="B14" s="1">
        <v>12</v>
      </c>
      <c r="C14" s="107">
        <v>16.904199999999999</v>
      </c>
      <c r="D14" s="107">
        <v>-42.677799999999998</v>
      </c>
      <c r="E14" s="107">
        <v>10.7042</v>
      </c>
      <c r="F14" s="108">
        <v>6</v>
      </c>
      <c r="G14" s="94">
        <v>-3.7612399999999999E-3</v>
      </c>
      <c r="H14" s="92">
        <v>2.8293799999999999E-10</v>
      </c>
      <c r="I14" s="116">
        <v>38</v>
      </c>
      <c r="J14" s="116" t="s">
        <v>35</v>
      </c>
      <c r="K14" s="128">
        <v>0</v>
      </c>
      <c r="L14" s="92">
        <v>-7.4493900000000001E-18</v>
      </c>
      <c r="M14" s="116">
        <v>14</v>
      </c>
      <c r="N14" s="108" t="s">
        <v>35</v>
      </c>
      <c r="P14" t="str">
        <f t="shared" si="0"/>
        <v>lokalne</v>
      </c>
      <c r="Q14" t="str">
        <f t="shared" si="1"/>
        <v>lokalne</v>
      </c>
      <c r="S14">
        <f t="shared" si="2"/>
        <v>53.381999999999998</v>
      </c>
      <c r="W14" t="s">
        <v>30</v>
      </c>
      <c r="X14">
        <v>5</v>
      </c>
    </row>
    <row r="15" spans="1:26" x14ac:dyDescent="0.25">
      <c r="A15" s="59"/>
      <c r="B15" s="1">
        <v>13</v>
      </c>
      <c r="C15" s="107">
        <v>-13.144299999999999</v>
      </c>
      <c r="D15" s="107">
        <v>-6.9443200000000003</v>
      </c>
      <c r="E15" s="107">
        <v>46.4377</v>
      </c>
      <c r="F15" s="108">
        <v>5</v>
      </c>
      <c r="G15" s="94">
        <v>-3.2203100000000002E-4</v>
      </c>
      <c r="H15" s="92">
        <v>2.07408E-12</v>
      </c>
      <c r="I15" s="116">
        <v>38</v>
      </c>
      <c r="J15" s="116" t="s">
        <v>35</v>
      </c>
      <c r="K15" s="95">
        <v>2.3391099999999998E-13</v>
      </c>
      <c r="L15" s="92">
        <v>-7.4493900000000001E-18</v>
      </c>
      <c r="M15" s="116">
        <v>12</v>
      </c>
      <c r="N15" s="108" t="s">
        <v>35</v>
      </c>
      <c r="P15" t="str">
        <f t="shared" si="0"/>
        <v>lokalne</v>
      </c>
      <c r="Q15" t="str">
        <f t="shared" si="1"/>
        <v>lokalne</v>
      </c>
      <c r="S15">
        <f t="shared" si="2"/>
        <v>53.382019999999997</v>
      </c>
    </row>
    <row r="16" spans="1:26" x14ac:dyDescent="0.25">
      <c r="A16" s="59"/>
      <c r="B16" s="1">
        <v>14</v>
      </c>
      <c r="C16" s="107">
        <v>86.010300000000001</v>
      </c>
      <c r="D16" s="107">
        <v>26.4283</v>
      </c>
      <c r="E16" s="107">
        <v>79.810299999999998</v>
      </c>
      <c r="F16" s="108">
        <v>6</v>
      </c>
      <c r="G16" s="94">
        <v>62.726500000000001</v>
      </c>
      <c r="H16" s="92">
        <v>-0.92119799999999996</v>
      </c>
      <c r="I16" s="116">
        <v>38</v>
      </c>
      <c r="J16" s="116" t="s">
        <v>36</v>
      </c>
      <c r="K16" s="95">
        <v>62.726999999999997</v>
      </c>
      <c r="L16" s="92">
        <v>-0.92119799999999996</v>
      </c>
      <c r="M16" s="116">
        <v>20</v>
      </c>
      <c r="N16" s="108" t="s">
        <v>36</v>
      </c>
      <c r="P16" t="str">
        <f t="shared" si="0"/>
        <v>globalne</v>
      </c>
      <c r="Q16" t="str">
        <f t="shared" si="1"/>
        <v>globalne</v>
      </c>
      <c r="S16">
        <f t="shared" si="2"/>
        <v>53.381999999999998</v>
      </c>
      <c r="W16" t="s">
        <v>28</v>
      </c>
    </row>
    <row r="17" spans="1:26" x14ac:dyDescent="0.25">
      <c r="A17" s="59"/>
      <c r="B17" s="1">
        <v>15</v>
      </c>
      <c r="C17" s="107">
        <v>84.478300000000004</v>
      </c>
      <c r="D17" s="107">
        <v>24.8963</v>
      </c>
      <c r="E17" s="107">
        <v>78.278300000000002</v>
      </c>
      <c r="F17" s="108">
        <v>6</v>
      </c>
      <c r="G17" s="94">
        <v>62.725299999999997</v>
      </c>
      <c r="H17" s="92">
        <v>-0.92119799999999996</v>
      </c>
      <c r="I17" s="116">
        <v>38</v>
      </c>
      <c r="J17" s="116" t="s">
        <v>36</v>
      </c>
      <c r="K17" s="95">
        <v>62.726999999999997</v>
      </c>
      <c r="L17" s="92">
        <v>-0.92119799999999996</v>
      </c>
      <c r="M17" s="116">
        <v>22</v>
      </c>
      <c r="N17" s="108" t="s">
        <v>36</v>
      </c>
      <c r="P17" t="str">
        <f t="shared" si="0"/>
        <v>globalne</v>
      </c>
      <c r="Q17" t="str">
        <f t="shared" si="1"/>
        <v>globalne</v>
      </c>
      <c r="S17">
        <f t="shared" si="2"/>
        <v>53.382000000000005</v>
      </c>
      <c r="V17" t="s">
        <v>36</v>
      </c>
      <c r="W17">
        <f>COUNTIF($J$103:$J$202,V17)</f>
        <v>38</v>
      </c>
      <c r="X17">
        <f>AVERAGEIFS($I$103:$I$202,$J$103:$J$202,V17)</f>
        <v>40.368421052631582</v>
      </c>
      <c r="Y17">
        <f>AVERAGEIFS($G$103:$G$202,$J$103:$J$202,V17)</f>
        <v>62.727378947368415</v>
      </c>
      <c r="Z17">
        <f>AVERAGEIFS($H$103:$H$202,$J$103:$J$202,V17)</f>
        <v>-0.92119800000000007</v>
      </c>
    </row>
    <row r="18" spans="1:26" x14ac:dyDescent="0.25">
      <c r="A18" s="59"/>
      <c r="B18" s="1">
        <v>16</v>
      </c>
      <c r="C18" s="107">
        <v>-67.546599999999998</v>
      </c>
      <c r="D18" s="107">
        <v>-48.326599999999999</v>
      </c>
      <c r="E18" s="107">
        <v>117.158</v>
      </c>
      <c r="F18" s="108">
        <v>6</v>
      </c>
      <c r="G18" s="94">
        <v>62.731200000000001</v>
      </c>
      <c r="H18" s="92">
        <v>-0.92119799999999996</v>
      </c>
      <c r="I18" s="116">
        <v>42</v>
      </c>
      <c r="J18" s="116" t="s">
        <v>36</v>
      </c>
      <c r="K18" s="95">
        <v>2.9400999999999998E-13</v>
      </c>
      <c r="L18" s="92">
        <v>-7.4493900000000001E-18</v>
      </c>
      <c r="M18" s="116">
        <v>34</v>
      </c>
      <c r="N18" s="108" t="s">
        <v>35</v>
      </c>
      <c r="P18" t="str">
        <f t="shared" si="0"/>
        <v>globalne</v>
      </c>
      <c r="Q18" t="str">
        <f t="shared" si="1"/>
        <v>lokalne</v>
      </c>
      <c r="S18">
        <f t="shared" si="2"/>
        <v>165.4846</v>
      </c>
      <c r="V18" t="s">
        <v>35</v>
      </c>
      <c r="W18">
        <f>COUNTIF($J$103:$J$202,V18)</f>
        <v>62</v>
      </c>
      <c r="X18">
        <f>AVERAGEIFS($I$103:$I$202,$J$103:$J$202,V18)</f>
        <v>39.935483870967744</v>
      </c>
      <c r="Y18">
        <f>AVERAGEIFS($G$103:$G$202,$J$103:$J$202,V18)</f>
        <v>-9.9382241935483791E-5</v>
      </c>
      <c r="Z18">
        <f>AVERAGEIFS($H$103:$H$202,$J$103:$J$202,V18)</f>
        <v>1.1682904966516133E-10</v>
      </c>
    </row>
    <row r="19" spans="1:26" x14ac:dyDescent="0.25">
      <c r="A19" s="59"/>
      <c r="B19" s="1">
        <v>17</v>
      </c>
      <c r="C19" s="107">
        <v>-35.0871</v>
      </c>
      <c r="D19" s="107">
        <v>-28.8871</v>
      </c>
      <c r="E19" s="107">
        <v>24.494900000000001</v>
      </c>
      <c r="F19" s="108">
        <v>5</v>
      </c>
      <c r="G19" s="94">
        <v>1.48784E-3</v>
      </c>
      <c r="H19" s="92">
        <v>4.4273199999999998E-11</v>
      </c>
      <c r="I19" s="116">
        <v>38</v>
      </c>
      <c r="J19" s="116" t="s">
        <v>35</v>
      </c>
      <c r="K19" s="95">
        <v>2.7788900000000002E-13</v>
      </c>
      <c r="L19" s="92">
        <v>-7.4493900000000001E-18</v>
      </c>
      <c r="M19" s="116">
        <v>18</v>
      </c>
      <c r="N19" s="108" t="s">
        <v>35</v>
      </c>
      <c r="P19" t="str">
        <f t="shared" si="0"/>
        <v>lokalne</v>
      </c>
      <c r="Q19" t="str">
        <f t="shared" si="1"/>
        <v>lokalne</v>
      </c>
      <c r="S19">
        <f t="shared" si="2"/>
        <v>53.382000000000005</v>
      </c>
      <c r="V19" t="s">
        <v>37</v>
      </c>
      <c r="W19">
        <f>COUNTIF($J$103:$J$202,V19)</f>
        <v>0</v>
      </c>
      <c r="X19">
        <v>0</v>
      </c>
      <c r="Y19">
        <v>0</v>
      </c>
      <c r="Z19">
        <v>0</v>
      </c>
    </row>
    <row r="20" spans="1:26" x14ac:dyDescent="0.25">
      <c r="A20" s="59"/>
      <c r="B20" s="1">
        <v>18</v>
      </c>
      <c r="C20" s="107">
        <v>-81.304400000000001</v>
      </c>
      <c r="D20" s="107">
        <v>-62.084400000000002</v>
      </c>
      <c r="E20" s="107">
        <v>103.4</v>
      </c>
      <c r="F20" s="108">
        <v>6</v>
      </c>
      <c r="G20" s="94">
        <v>3.7485000000000001E-3</v>
      </c>
      <c r="H20" s="92">
        <v>2.8102500000000002E-10</v>
      </c>
      <c r="I20" s="116">
        <v>42</v>
      </c>
      <c r="J20" s="116" t="s">
        <v>35</v>
      </c>
      <c r="K20" s="95">
        <v>2.33861E-13</v>
      </c>
      <c r="L20" s="92">
        <v>-7.4493900000000001E-18</v>
      </c>
      <c r="M20" s="116">
        <v>16</v>
      </c>
      <c r="N20" s="108" t="s">
        <v>35</v>
      </c>
      <c r="P20" t="str">
        <f t="shared" si="0"/>
        <v>lokalne</v>
      </c>
      <c r="Q20" t="str">
        <f t="shared" si="1"/>
        <v>lokalne</v>
      </c>
      <c r="S20">
        <f t="shared" si="2"/>
        <v>165.48439999999999</v>
      </c>
      <c r="W20" t="s">
        <v>29</v>
      </c>
    </row>
    <row r="21" spans="1:26" x14ac:dyDescent="0.25">
      <c r="A21" s="59"/>
      <c r="B21" s="1">
        <v>19</v>
      </c>
      <c r="C21" s="107">
        <v>62.761299999999999</v>
      </c>
      <c r="D21" s="107">
        <v>60.761299999999999</v>
      </c>
      <c r="E21" s="107">
        <v>64.761300000000006</v>
      </c>
      <c r="F21" s="108">
        <v>3</v>
      </c>
      <c r="G21" s="94">
        <v>62.728499999999997</v>
      </c>
      <c r="H21" s="92">
        <v>-0.92119799999999996</v>
      </c>
      <c r="I21" s="116">
        <v>28</v>
      </c>
      <c r="J21" s="116" t="s">
        <v>36</v>
      </c>
      <c r="K21" s="95">
        <v>62.726999999999997</v>
      </c>
      <c r="L21" s="92">
        <v>-0.92119799999999996</v>
      </c>
      <c r="M21" s="116">
        <v>14</v>
      </c>
      <c r="N21" s="108" t="s">
        <v>36</v>
      </c>
      <c r="P21" t="str">
        <f t="shared" si="0"/>
        <v>globalne</v>
      </c>
      <c r="Q21" t="str">
        <f t="shared" si="1"/>
        <v>globalne</v>
      </c>
      <c r="S21">
        <f t="shared" si="2"/>
        <v>4.0000000000000071</v>
      </c>
      <c r="V21" t="s">
        <v>36</v>
      </c>
      <c r="W21">
        <f>COUNTIF($N$103:$N$202,V21)</f>
        <v>23</v>
      </c>
      <c r="X21">
        <f>AVERAGEIFS($M$103:$M$202,$N$103:$N$202,V21)</f>
        <v>21.478260869565219</v>
      </c>
      <c r="Y21">
        <f>AVERAGEIFS($K$103:$K$202,$N$103:$N$202,V21)</f>
        <v>62.726973913043494</v>
      </c>
      <c r="Z21">
        <f>AVERAGEIFS($L$103:$L$202,$N$103:$N$202,V21)</f>
        <v>-0.92119800000000029</v>
      </c>
    </row>
    <row r="22" spans="1:26" x14ac:dyDescent="0.25">
      <c r="A22" s="59"/>
      <c r="B22" s="1">
        <v>20</v>
      </c>
      <c r="C22" s="107">
        <v>37.681199999999997</v>
      </c>
      <c r="D22" s="107">
        <v>-21.9008</v>
      </c>
      <c r="E22" s="107">
        <v>31.481200000000001</v>
      </c>
      <c r="F22" s="108">
        <v>6</v>
      </c>
      <c r="G22" s="94">
        <v>-3.5236199999999999E-3</v>
      </c>
      <c r="H22" s="92">
        <v>2.4831800000000001E-10</v>
      </c>
      <c r="I22" s="116">
        <v>38</v>
      </c>
      <c r="J22" s="116" t="s">
        <v>35</v>
      </c>
      <c r="K22" s="95">
        <v>2.2465399999999999E-13</v>
      </c>
      <c r="L22" s="92">
        <v>-7.4493900000000001E-18</v>
      </c>
      <c r="M22" s="116">
        <v>14</v>
      </c>
      <c r="N22" s="108" t="s">
        <v>35</v>
      </c>
      <c r="P22" t="str">
        <f t="shared" si="0"/>
        <v>lokalne</v>
      </c>
      <c r="Q22" t="str">
        <f t="shared" si="1"/>
        <v>lokalne</v>
      </c>
      <c r="S22">
        <f t="shared" si="2"/>
        <v>53.382000000000005</v>
      </c>
      <c r="V22" t="s">
        <v>35</v>
      </c>
      <c r="W22">
        <f>COUNTIF($N$103:$N$202,V22)</f>
        <v>73</v>
      </c>
      <c r="X22">
        <f>AVERAGEIFS($M$103:$M$202,$N$103:$N$202,V22)</f>
        <v>23.561643835616437</v>
      </c>
      <c r="Y22">
        <f>AVERAGEIFS($K$103:$K$202,$N$103:$N$202,V22)</f>
        <v>2.3736159013698628E-13</v>
      </c>
      <c r="Z22">
        <f>AVERAGEIFS($L$103:$L$202,$N$103:$N$202,V22)</f>
        <v>-7.449389999999997E-18</v>
      </c>
    </row>
    <row r="23" spans="1:26" x14ac:dyDescent="0.25">
      <c r="A23" s="59"/>
      <c r="B23" s="1">
        <v>21</v>
      </c>
      <c r="C23" s="107">
        <v>-78.399000000000001</v>
      </c>
      <c r="D23" s="107">
        <v>-59.179000000000002</v>
      </c>
      <c r="E23" s="107">
        <v>106.30500000000001</v>
      </c>
      <c r="F23" s="108">
        <v>6</v>
      </c>
      <c r="G23" s="94">
        <v>3.25626E-3</v>
      </c>
      <c r="H23" s="92">
        <v>2.1206500000000001E-10</v>
      </c>
      <c r="I23" s="116">
        <v>42</v>
      </c>
      <c r="J23" s="116" t="s">
        <v>35</v>
      </c>
      <c r="K23" s="95">
        <v>2.32831E-13</v>
      </c>
      <c r="L23" s="92">
        <v>-7.4493900000000001E-18</v>
      </c>
      <c r="M23" s="116">
        <v>16</v>
      </c>
      <c r="N23" s="108" t="s">
        <v>35</v>
      </c>
      <c r="P23" t="str">
        <f t="shared" si="0"/>
        <v>lokalne</v>
      </c>
      <c r="Q23" t="str">
        <f t="shared" si="1"/>
        <v>lokalne</v>
      </c>
      <c r="S23">
        <f t="shared" si="2"/>
        <v>165.48400000000001</v>
      </c>
      <c r="V23" t="s">
        <v>37</v>
      </c>
      <c r="W23">
        <f>COUNTIF($N$103:$N$202,V23)</f>
        <v>4</v>
      </c>
      <c r="X23">
        <f>AVERAGEIFS($M$103:$M$202,$N$103:$N$202,V23)</f>
        <v>3</v>
      </c>
      <c r="Y23">
        <v>0</v>
      </c>
      <c r="Z23">
        <v>0</v>
      </c>
    </row>
    <row r="24" spans="1:26" x14ac:dyDescent="0.25">
      <c r="A24" s="59"/>
      <c r="B24" s="1">
        <v>22</v>
      </c>
      <c r="C24" s="107">
        <v>53.837699999999998</v>
      </c>
      <c r="D24" s="107">
        <v>55.837699999999998</v>
      </c>
      <c r="E24" s="107">
        <v>73.057699999999997</v>
      </c>
      <c r="F24" s="108">
        <v>4</v>
      </c>
      <c r="G24" s="94">
        <v>62.728400000000001</v>
      </c>
      <c r="H24" s="92">
        <v>-0.92119799999999996</v>
      </c>
      <c r="I24" s="116">
        <v>34</v>
      </c>
      <c r="J24" s="116" t="s">
        <v>36</v>
      </c>
      <c r="K24" s="95">
        <v>62.726999999999997</v>
      </c>
      <c r="L24" s="92">
        <v>-0.92119799999999996</v>
      </c>
      <c r="M24" s="116">
        <v>16</v>
      </c>
      <c r="N24" s="108" t="s">
        <v>36</v>
      </c>
      <c r="P24" t="str">
        <f t="shared" si="0"/>
        <v>globalne</v>
      </c>
      <c r="Q24" t="str">
        <f t="shared" si="1"/>
        <v>globalne</v>
      </c>
      <c r="S24">
        <f t="shared" si="2"/>
        <v>17.22</v>
      </c>
    </row>
    <row r="25" spans="1:26" x14ac:dyDescent="0.25">
      <c r="A25" s="59"/>
      <c r="B25" s="1">
        <v>23</v>
      </c>
      <c r="C25" s="107">
        <v>-25.064900000000002</v>
      </c>
      <c r="D25" s="107">
        <v>-18.864899999999999</v>
      </c>
      <c r="E25" s="107">
        <v>34.517099999999999</v>
      </c>
      <c r="F25" s="108">
        <v>5</v>
      </c>
      <c r="G25" s="94">
        <v>2.3118000000000001E-3</v>
      </c>
      <c r="H25" s="92">
        <v>1.06889E-10</v>
      </c>
      <c r="I25" s="116">
        <v>38</v>
      </c>
      <c r="J25" s="116" t="s">
        <v>35</v>
      </c>
      <c r="K25" s="95">
        <v>-5.4296300000000003E-14</v>
      </c>
      <c r="L25" s="92">
        <v>-7.4493900000000001E-18</v>
      </c>
      <c r="M25" s="116">
        <v>16</v>
      </c>
      <c r="N25" s="108" t="s">
        <v>35</v>
      </c>
      <c r="P25" t="str">
        <f t="shared" si="0"/>
        <v>lokalne</v>
      </c>
      <c r="Q25" t="str">
        <f t="shared" si="1"/>
        <v>lokalne</v>
      </c>
      <c r="S25">
        <f t="shared" si="2"/>
        <v>53.381999999999998</v>
      </c>
    </row>
    <row r="26" spans="1:26" x14ac:dyDescent="0.25">
      <c r="A26" s="59"/>
      <c r="B26" s="1">
        <v>24</v>
      </c>
      <c r="C26" s="107">
        <v>-51.255800000000001</v>
      </c>
      <c r="D26" s="107">
        <v>-32.035800000000002</v>
      </c>
      <c r="E26" s="107">
        <v>133.44800000000001</v>
      </c>
      <c r="F26" s="108">
        <v>6</v>
      </c>
      <c r="G26" s="94">
        <v>62.726799999999997</v>
      </c>
      <c r="H26" s="92">
        <v>-0.92119799999999996</v>
      </c>
      <c r="I26" s="116">
        <v>42</v>
      </c>
      <c r="J26" s="116" t="s">
        <v>36</v>
      </c>
      <c r="K26" s="95">
        <v>62.726999999999997</v>
      </c>
      <c r="L26" s="92">
        <v>-0.92119799999999996</v>
      </c>
      <c r="M26" s="116">
        <v>24</v>
      </c>
      <c r="N26" s="108" t="s">
        <v>36</v>
      </c>
      <c r="P26" t="str">
        <f t="shared" si="0"/>
        <v>globalne</v>
      </c>
      <c r="Q26" t="str">
        <f t="shared" si="1"/>
        <v>globalne</v>
      </c>
      <c r="S26">
        <f t="shared" si="2"/>
        <v>165.4838</v>
      </c>
      <c r="W26" t="s">
        <v>30</v>
      </c>
      <c r="X26">
        <v>6.6</v>
      </c>
    </row>
    <row r="27" spans="1:26" x14ac:dyDescent="0.25">
      <c r="A27" s="59"/>
      <c r="B27" s="1">
        <v>25</v>
      </c>
      <c r="C27" s="107">
        <v>44.419699999999999</v>
      </c>
      <c r="D27" s="107">
        <v>50.619700000000002</v>
      </c>
      <c r="E27" s="107">
        <v>104.002</v>
      </c>
      <c r="F27" s="108">
        <v>5</v>
      </c>
      <c r="G27" s="94">
        <v>62.724299999999999</v>
      </c>
      <c r="H27" s="92">
        <v>-0.92119799999999996</v>
      </c>
      <c r="I27" s="116">
        <v>38</v>
      </c>
      <c r="J27" s="116" t="s">
        <v>36</v>
      </c>
      <c r="K27" s="95" t="s">
        <v>27</v>
      </c>
      <c r="L27" s="92" t="s">
        <v>27</v>
      </c>
      <c r="M27" s="116">
        <v>3</v>
      </c>
      <c r="N27" s="108" t="s">
        <v>37</v>
      </c>
      <c r="P27" t="str">
        <f t="shared" si="0"/>
        <v>globalne</v>
      </c>
      <c r="Q27" t="str">
        <f t="shared" si="1"/>
        <v>brak</v>
      </c>
      <c r="S27">
        <f t="shared" si="2"/>
        <v>53.382299999999994</v>
      </c>
    </row>
    <row r="28" spans="1:26" x14ac:dyDescent="0.25">
      <c r="A28" s="59"/>
      <c r="B28" s="1">
        <v>26</v>
      </c>
      <c r="C28" s="107">
        <v>-79.186400000000006</v>
      </c>
      <c r="D28" s="107">
        <v>-59.9664</v>
      </c>
      <c r="E28" s="107">
        <v>105.518</v>
      </c>
      <c r="F28" s="108">
        <v>6</v>
      </c>
      <c r="G28" s="94">
        <v>7.3969499999999996E-4</v>
      </c>
      <c r="H28" s="92">
        <v>1.0943E-11</v>
      </c>
      <c r="I28" s="116">
        <v>42</v>
      </c>
      <c r="J28" s="116" t="s">
        <v>35</v>
      </c>
      <c r="K28" s="95">
        <v>2.3377099999999999E-13</v>
      </c>
      <c r="L28" s="92">
        <v>-7.4493900000000001E-18</v>
      </c>
      <c r="M28" s="116">
        <v>16</v>
      </c>
      <c r="N28" s="108" t="s">
        <v>35</v>
      </c>
      <c r="P28" t="str">
        <f t="shared" si="0"/>
        <v>lokalne</v>
      </c>
      <c r="Q28" t="str">
        <f t="shared" si="1"/>
        <v>lokalne</v>
      </c>
      <c r="S28">
        <f t="shared" si="2"/>
        <v>165.48439999999999</v>
      </c>
      <c r="W28" t="s">
        <v>28</v>
      </c>
    </row>
    <row r="29" spans="1:26" x14ac:dyDescent="0.25">
      <c r="A29" s="59"/>
      <c r="B29" s="1">
        <v>27</v>
      </c>
      <c r="C29" s="107">
        <v>57.164200000000001</v>
      </c>
      <c r="D29" s="107">
        <v>59.164200000000001</v>
      </c>
      <c r="E29" s="107">
        <v>76.384200000000007</v>
      </c>
      <c r="F29" s="108">
        <v>4</v>
      </c>
      <c r="G29" s="94">
        <v>62.729500000000002</v>
      </c>
      <c r="H29" s="92">
        <v>-0.92119799999999996</v>
      </c>
      <c r="I29" s="116">
        <v>34</v>
      </c>
      <c r="J29" s="116" t="s">
        <v>36</v>
      </c>
      <c r="K29" s="95">
        <v>62.726999999999997</v>
      </c>
      <c r="L29" s="92">
        <v>-0.92119799999999996</v>
      </c>
      <c r="M29" s="116">
        <v>20</v>
      </c>
      <c r="N29" s="108" t="s">
        <v>36</v>
      </c>
      <c r="P29" t="str">
        <f t="shared" si="0"/>
        <v>globalne</v>
      </c>
      <c r="Q29" t="str">
        <f t="shared" si="1"/>
        <v>globalne</v>
      </c>
      <c r="S29">
        <f t="shared" si="2"/>
        <v>17.220000000000006</v>
      </c>
      <c r="V29" t="s">
        <v>36</v>
      </c>
      <c r="W29">
        <f>COUNTIF($J$203:$J$302,V29)</f>
        <v>43</v>
      </c>
      <c r="X29">
        <f>AVERAGEIFS($I$203:$I$302,$J$203:$J$302,V29)</f>
        <v>42.697674418604649</v>
      </c>
      <c r="Y29">
        <f>AVERAGEIFS($G$203:$G$302,$J$203:$J$302,V29)</f>
        <v>62.726769767441837</v>
      </c>
      <c r="Z29">
        <f>AVERAGEIFS($H$203:$H$302,$J$203:$J$302,V29)</f>
        <v>-0.92119799999999963</v>
      </c>
    </row>
    <row r="30" spans="1:26" x14ac:dyDescent="0.25">
      <c r="A30" s="59"/>
      <c r="B30" s="1">
        <v>28</v>
      </c>
      <c r="C30" s="107">
        <v>84.246300000000005</v>
      </c>
      <c r="D30" s="107">
        <v>24.664300000000001</v>
      </c>
      <c r="E30" s="107">
        <v>78.046300000000002</v>
      </c>
      <c r="F30" s="108">
        <v>6</v>
      </c>
      <c r="G30" s="94">
        <v>62.7301</v>
      </c>
      <c r="H30" s="92">
        <v>-0.92119799999999996</v>
      </c>
      <c r="I30" s="116">
        <v>38</v>
      </c>
      <c r="J30" s="116" t="s">
        <v>36</v>
      </c>
      <c r="K30" s="95">
        <v>62.726999999999997</v>
      </c>
      <c r="L30" s="92">
        <v>-0.92119799999999996</v>
      </c>
      <c r="M30" s="116">
        <v>26</v>
      </c>
      <c r="N30" s="108" t="s">
        <v>36</v>
      </c>
      <c r="P30" t="str">
        <f t="shared" si="0"/>
        <v>globalne</v>
      </c>
      <c r="Q30" t="str">
        <f t="shared" si="1"/>
        <v>globalne</v>
      </c>
      <c r="S30">
        <f t="shared" si="2"/>
        <v>53.382000000000005</v>
      </c>
      <c r="V30" t="s">
        <v>35</v>
      </c>
      <c r="W30">
        <f>COUNTIF($J$203:$J$302,V30)</f>
        <v>57</v>
      </c>
      <c r="X30">
        <f>AVERAGEIFS($I$203:$I$302,$J$203:$J$302,V30)</f>
        <v>41.964912280701753</v>
      </c>
      <c r="Y30">
        <f>AVERAGEIFS($G$203:$G$302,$J$203:$J302,V30)</f>
        <v>9.0720729824561434E-5</v>
      </c>
      <c r="Z30">
        <f>AVERAGEIFS($H$203:$H$302,$J$203:$J$302,V30)</f>
        <v>1.0762172676315787E-10</v>
      </c>
    </row>
    <row r="31" spans="1:26" x14ac:dyDescent="0.25">
      <c r="A31" s="59"/>
      <c r="B31" s="1">
        <v>29</v>
      </c>
      <c r="C31" s="107">
        <v>-3.51268</v>
      </c>
      <c r="D31" s="107">
        <v>-3.51268</v>
      </c>
      <c r="E31" s="107">
        <v>2.6873200000000002</v>
      </c>
      <c r="F31" s="108">
        <v>3</v>
      </c>
      <c r="G31" s="94">
        <v>-1.23161E-3</v>
      </c>
      <c r="H31" s="92">
        <v>3.0337100000000002E-11</v>
      </c>
      <c r="I31" s="116">
        <v>30</v>
      </c>
      <c r="J31" s="116" t="s">
        <v>35</v>
      </c>
      <c r="K31" s="128">
        <v>0</v>
      </c>
      <c r="L31" s="92">
        <v>-7.4493900000000001E-18</v>
      </c>
      <c r="M31" s="116">
        <v>14</v>
      </c>
      <c r="N31" s="108" t="s">
        <v>35</v>
      </c>
      <c r="P31" t="str">
        <f t="shared" si="0"/>
        <v>lokalne</v>
      </c>
      <c r="Q31" t="str">
        <f t="shared" si="1"/>
        <v>lokalne</v>
      </c>
      <c r="S31">
        <f t="shared" si="2"/>
        <v>6.2</v>
      </c>
      <c r="V31" t="s">
        <v>37</v>
      </c>
      <c r="W31">
        <f>COUNTIF($J$203:$J$302,V31)</f>
        <v>0</v>
      </c>
      <c r="X31">
        <v>0</v>
      </c>
      <c r="Y31">
        <v>0</v>
      </c>
      <c r="Z31">
        <v>0</v>
      </c>
    </row>
    <row r="32" spans="1:26" x14ac:dyDescent="0.25">
      <c r="A32" s="59"/>
      <c r="B32" s="1">
        <v>30</v>
      </c>
      <c r="C32" s="107">
        <v>73.741900000000001</v>
      </c>
      <c r="D32" s="107">
        <v>54.521900000000002</v>
      </c>
      <c r="E32" s="107">
        <v>71.741900000000001</v>
      </c>
      <c r="F32" s="108">
        <v>5</v>
      </c>
      <c r="G32" s="94">
        <v>62.7254</v>
      </c>
      <c r="H32" s="92">
        <v>-0.92119799999999996</v>
      </c>
      <c r="I32" s="116">
        <v>34</v>
      </c>
      <c r="J32" s="116" t="s">
        <v>36</v>
      </c>
      <c r="K32" s="95">
        <v>62.726900000000001</v>
      </c>
      <c r="L32" s="92">
        <v>-0.92119799999999996</v>
      </c>
      <c r="M32" s="116">
        <v>17</v>
      </c>
      <c r="N32" s="108" t="s">
        <v>36</v>
      </c>
      <c r="P32" t="str">
        <f t="shared" si="0"/>
        <v>globalne</v>
      </c>
      <c r="Q32" t="str">
        <f t="shared" si="1"/>
        <v>globalne</v>
      </c>
      <c r="S32">
        <f t="shared" si="2"/>
        <v>17.22</v>
      </c>
      <c r="W32" t="s">
        <v>29</v>
      </c>
    </row>
    <row r="33" spans="1:26" x14ac:dyDescent="0.25">
      <c r="A33" s="59"/>
      <c r="B33" s="1">
        <v>31</v>
      </c>
      <c r="C33" s="107">
        <v>-83.269800000000004</v>
      </c>
      <c r="D33" s="107">
        <v>-64.049800000000005</v>
      </c>
      <c r="E33" s="107">
        <v>101.434</v>
      </c>
      <c r="F33" s="108">
        <v>6</v>
      </c>
      <c r="G33" s="94">
        <v>5.0893499999999996E-4</v>
      </c>
      <c r="H33" s="92">
        <v>5.1802900000000003E-12</v>
      </c>
      <c r="I33" s="116">
        <v>42</v>
      </c>
      <c r="J33" s="116" t="s">
        <v>35</v>
      </c>
      <c r="K33" s="95">
        <v>3.25093E-13</v>
      </c>
      <c r="L33" s="92">
        <v>-7.4493900000000001E-18</v>
      </c>
      <c r="M33" s="116">
        <v>18</v>
      </c>
      <c r="N33" s="108" t="s">
        <v>35</v>
      </c>
      <c r="P33" t="str">
        <f t="shared" si="0"/>
        <v>lokalne</v>
      </c>
      <c r="Q33" t="str">
        <f t="shared" si="1"/>
        <v>lokalne</v>
      </c>
      <c r="S33">
        <f t="shared" si="2"/>
        <v>165.4838</v>
      </c>
      <c r="V33" t="s">
        <v>36</v>
      </c>
      <c r="W33">
        <f>COUNTIF($N$203:$N$302,V33)</f>
        <v>10</v>
      </c>
      <c r="X33">
        <f>AVERAGEIFS($M$203:$M$302,$N$203:$N$302,V33)</f>
        <v>17.399999999999999</v>
      </c>
      <c r="Y33">
        <f>AVERAGEIFS($K$203:$K$302,$N$203:$N$302,V33)</f>
        <v>62.72697999999999</v>
      </c>
      <c r="Z33">
        <f>AVERAGEIFS($L$203:$L$302,$N$203:$N$302,V33)</f>
        <v>-0.92119800000000018</v>
      </c>
    </row>
    <row r="34" spans="1:26" x14ac:dyDescent="0.25">
      <c r="A34" s="59"/>
      <c r="B34" s="1">
        <v>32</v>
      </c>
      <c r="C34" s="107">
        <v>-86.596299999999999</v>
      </c>
      <c r="D34" s="107">
        <v>-67.376300000000001</v>
      </c>
      <c r="E34" s="107">
        <v>98.107900000000001</v>
      </c>
      <c r="F34" s="108">
        <v>6</v>
      </c>
      <c r="G34" s="94">
        <v>3.0697999999999999E-4</v>
      </c>
      <c r="H34" s="92">
        <v>1.8847300000000002E-12</v>
      </c>
      <c r="I34" s="116">
        <v>42</v>
      </c>
      <c r="J34" s="116" t="s">
        <v>35</v>
      </c>
      <c r="K34" s="95">
        <v>4.4158999999999999E-13</v>
      </c>
      <c r="L34" s="92">
        <v>-7.4493900000000001E-18</v>
      </c>
      <c r="M34" s="116">
        <v>10</v>
      </c>
      <c r="N34" s="108" t="s">
        <v>35</v>
      </c>
      <c r="P34" t="str">
        <f t="shared" si="0"/>
        <v>lokalne</v>
      </c>
      <c r="Q34" t="str">
        <f t="shared" si="1"/>
        <v>lokalne</v>
      </c>
      <c r="S34">
        <f t="shared" si="2"/>
        <v>165.48419999999999</v>
      </c>
      <c r="V34" t="s">
        <v>35</v>
      </c>
      <c r="W34">
        <f>COUNTIF($N$203:$N$302,V34)</f>
        <v>83</v>
      </c>
      <c r="X34">
        <f>AVERAGEIFS($M$203:$M$302,$N$203:$N$302,V34)</f>
        <v>19.457831325301203</v>
      </c>
      <c r="Y34">
        <f>AVERAGEIFS($K$203:$K$302,$N$203:$N$302,V34)</f>
        <v>-4.0774157831323361</v>
      </c>
      <c r="Z34">
        <f>AVERAGEIFS($L$203:$L$302,$N$203:$N$302,V34)</f>
        <v>1.7527635180722891E-2</v>
      </c>
    </row>
    <row r="35" spans="1:26" x14ac:dyDescent="0.25">
      <c r="A35" s="59"/>
      <c r="B35" s="1">
        <v>33</v>
      </c>
      <c r="C35" s="107">
        <v>-3.2746400000000002</v>
      </c>
      <c r="D35" s="107">
        <v>-3.2746400000000002</v>
      </c>
      <c r="E35" s="107">
        <v>2.92536</v>
      </c>
      <c r="F35" s="108">
        <v>3</v>
      </c>
      <c r="G35" s="94">
        <v>-1.8903699999999999E-3</v>
      </c>
      <c r="H35" s="92">
        <v>7.1470199999999999E-11</v>
      </c>
      <c r="I35" s="116">
        <v>30</v>
      </c>
      <c r="J35" s="116" t="s">
        <v>35</v>
      </c>
      <c r="K35" s="95">
        <v>2.35675E-13</v>
      </c>
      <c r="L35" s="92">
        <v>-7.4493900000000001E-18</v>
      </c>
      <c r="M35" s="116">
        <v>12</v>
      </c>
      <c r="N35" s="108" t="s">
        <v>35</v>
      </c>
      <c r="P35" t="str">
        <f t="shared" si="0"/>
        <v>lokalne</v>
      </c>
      <c r="Q35" t="str">
        <f t="shared" si="1"/>
        <v>lokalne</v>
      </c>
      <c r="S35">
        <f t="shared" si="2"/>
        <v>6.2</v>
      </c>
      <c r="V35" t="s">
        <v>37</v>
      </c>
      <c r="W35">
        <f>COUNTIF($N$203:$N$302,V35)</f>
        <v>7</v>
      </c>
      <c r="X35">
        <f>AVERAGEIFS($M$203:$M$302,$N$203:$N$302,V35)</f>
        <v>3</v>
      </c>
      <c r="Y35">
        <v>0</v>
      </c>
      <c r="Z35">
        <v>0</v>
      </c>
    </row>
    <row r="36" spans="1:26" x14ac:dyDescent="0.25">
      <c r="A36" s="59"/>
      <c r="B36" s="1">
        <v>34</v>
      </c>
      <c r="C36" s="107">
        <v>75.853800000000007</v>
      </c>
      <c r="D36" s="107">
        <v>16.271799999999999</v>
      </c>
      <c r="E36" s="107">
        <v>69.653800000000004</v>
      </c>
      <c r="F36" s="108">
        <v>6</v>
      </c>
      <c r="G36" s="94">
        <v>62.725499999999997</v>
      </c>
      <c r="H36" s="92">
        <v>-0.92119799999999996</v>
      </c>
      <c r="I36" s="116">
        <v>38</v>
      </c>
      <c r="J36" s="116" t="s">
        <v>36</v>
      </c>
      <c r="K36" s="95" t="s">
        <v>27</v>
      </c>
      <c r="L36" s="92" t="s">
        <v>27</v>
      </c>
      <c r="M36" s="116">
        <v>3</v>
      </c>
      <c r="N36" s="108" t="s">
        <v>37</v>
      </c>
      <c r="P36" t="str">
        <f t="shared" si="0"/>
        <v>globalne</v>
      </c>
      <c r="Q36" t="str">
        <f t="shared" si="1"/>
        <v>brak</v>
      </c>
      <c r="S36">
        <f t="shared" si="2"/>
        <v>53.382000000000005</v>
      </c>
    </row>
    <row r="37" spans="1:26" x14ac:dyDescent="0.25">
      <c r="A37" s="59"/>
      <c r="B37" s="1">
        <v>35</v>
      </c>
      <c r="C37" s="107">
        <v>-96.142499999999998</v>
      </c>
      <c r="D37" s="107">
        <v>-76.922499999999999</v>
      </c>
      <c r="E37" s="107">
        <v>88.561700000000002</v>
      </c>
      <c r="F37" s="108">
        <v>6</v>
      </c>
      <c r="G37" s="94">
        <v>3.2591299999999998E-3</v>
      </c>
      <c r="H37" s="92">
        <v>2.12438E-10</v>
      </c>
      <c r="I37" s="116">
        <v>42</v>
      </c>
      <c r="J37" s="116" t="s">
        <v>35</v>
      </c>
      <c r="K37" s="95">
        <v>1.3429299999999999E-13</v>
      </c>
      <c r="L37" s="92">
        <v>-7.4493900000000001E-18</v>
      </c>
      <c r="M37" s="116">
        <v>16</v>
      </c>
      <c r="N37" s="108" t="s">
        <v>35</v>
      </c>
      <c r="P37" t="str">
        <f t="shared" si="0"/>
        <v>lokalne</v>
      </c>
      <c r="Q37" t="str">
        <f t="shared" si="1"/>
        <v>lokalne</v>
      </c>
      <c r="S37">
        <f t="shared" si="2"/>
        <v>165.48419999999999</v>
      </c>
    </row>
    <row r="38" spans="1:26" x14ac:dyDescent="0.25">
      <c r="A38" s="59"/>
      <c r="B38" s="1">
        <v>36</v>
      </c>
      <c r="C38" s="107">
        <v>-34.256999999999998</v>
      </c>
      <c r="D38" s="107">
        <v>-28.056999999999999</v>
      </c>
      <c r="E38" s="107">
        <v>25.324999999999999</v>
      </c>
      <c r="F38" s="108">
        <v>5</v>
      </c>
      <c r="G38" s="94">
        <v>3.0458400000000002E-3</v>
      </c>
      <c r="H38" s="92">
        <v>1.8554300000000001E-10</v>
      </c>
      <c r="I38" s="116">
        <v>38</v>
      </c>
      <c r="J38" s="116" t="s">
        <v>35</v>
      </c>
      <c r="K38" s="95">
        <v>2.6880499999999998E-13</v>
      </c>
      <c r="L38" s="92">
        <v>-7.4493900000000001E-18</v>
      </c>
      <c r="M38" s="116">
        <v>20</v>
      </c>
      <c r="N38" s="108" t="s">
        <v>35</v>
      </c>
      <c r="P38" t="str">
        <f t="shared" si="0"/>
        <v>lokalne</v>
      </c>
      <c r="Q38" t="str">
        <f t="shared" si="1"/>
        <v>lokalne</v>
      </c>
      <c r="S38">
        <f t="shared" si="2"/>
        <v>53.381999999999998</v>
      </c>
    </row>
    <row r="39" spans="1:26" x14ac:dyDescent="0.25">
      <c r="A39" s="59"/>
      <c r="B39" s="1">
        <v>37</v>
      </c>
      <c r="C39" s="107">
        <v>16.092400000000001</v>
      </c>
      <c r="D39" s="107">
        <v>-43.489600000000003</v>
      </c>
      <c r="E39" s="107">
        <v>9.8924099999999999</v>
      </c>
      <c r="F39" s="108">
        <v>6</v>
      </c>
      <c r="G39" s="94">
        <v>-2.7899499999999998E-3</v>
      </c>
      <c r="H39" s="92">
        <v>1.55677E-10</v>
      </c>
      <c r="I39" s="116">
        <v>38</v>
      </c>
      <c r="J39" s="116" t="s">
        <v>35</v>
      </c>
      <c r="K39" s="128">
        <v>0</v>
      </c>
      <c r="L39" s="92">
        <v>-7.4493900000000001E-18</v>
      </c>
      <c r="M39" s="116">
        <v>14</v>
      </c>
      <c r="N39" s="108" t="s">
        <v>35</v>
      </c>
      <c r="P39" t="str">
        <f t="shared" si="0"/>
        <v>lokalne</v>
      </c>
      <c r="Q39" t="str">
        <f t="shared" si="1"/>
        <v>lokalne</v>
      </c>
      <c r="S39">
        <f t="shared" si="2"/>
        <v>53.382010000000001</v>
      </c>
    </row>
    <row r="40" spans="1:26" x14ac:dyDescent="0.25">
      <c r="A40" s="59"/>
      <c r="B40" s="1">
        <v>38</v>
      </c>
      <c r="C40" s="107">
        <v>35.874499999999998</v>
      </c>
      <c r="D40" s="107">
        <v>-23.7075</v>
      </c>
      <c r="E40" s="107">
        <v>29.674499999999998</v>
      </c>
      <c r="F40" s="108">
        <v>6</v>
      </c>
      <c r="G40" s="94">
        <v>-3.2012E-3</v>
      </c>
      <c r="H40" s="92">
        <v>2.0495400000000001E-10</v>
      </c>
      <c r="I40" s="116">
        <v>38</v>
      </c>
      <c r="J40" s="116" t="s">
        <v>35</v>
      </c>
      <c r="K40" s="95">
        <v>2.3717600000000002E-13</v>
      </c>
      <c r="L40" s="92">
        <v>-7.4493900000000001E-18</v>
      </c>
      <c r="M40" s="116">
        <v>10</v>
      </c>
      <c r="N40" s="108" t="s">
        <v>35</v>
      </c>
      <c r="P40" t="str">
        <f t="shared" si="0"/>
        <v>lokalne</v>
      </c>
      <c r="Q40" t="str">
        <f t="shared" si="1"/>
        <v>lokalne</v>
      </c>
      <c r="S40">
        <f t="shared" si="2"/>
        <v>53.381999999999998</v>
      </c>
    </row>
    <row r="41" spans="1:26" x14ac:dyDescent="0.25">
      <c r="A41" s="59"/>
      <c r="B41" s="1">
        <v>39</v>
      </c>
      <c r="C41" s="107">
        <v>-72.350200000000001</v>
      </c>
      <c r="D41" s="107">
        <v>-53.130200000000002</v>
      </c>
      <c r="E41" s="107">
        <v>112.354</v>
      </c>
      <c r="F41" s="108">
        <v>6</v>
      </c>
      <c r="G41" s="94">
        <v>-2.617E-3</v>
      </c>
      <c r="H41" s="92">
        <v>1.36974E-10</v>
      </c>
      <c r="I41" s="116">
        <v>42</v>
      </c>
      <c r="J41" s="116" t="s">
        <v>35</v>
      </c>
      <c r="K41" s="95">
        <v>2.3809300000000001E-13</v>
      </c>
      <c r="L41" s="92">
        <v>-7.4493900000000001E-18</v>
      </c>
      <c r="M41" s="116">
        <v>24</v>
      </c>
      <c r="N41" s="108" t="s">
        <v>35</v>
      </c>
      <c r="P41" t="str">
        <f t="shared" si="0"/>
        <v>lokalne</v>
      </c>
      <c r="Q41" t="str">
        <f t="shared" si="1"/>
        <v>lokalne</v>
      </c>
      <c r="S41">
        <f t="shared" si="2"/>
        <v>165.48419999999999</v>
      </c>
    </row>
    <row r="42" spans="1:26" x14ac:dyDescent="0.25">
      <c r="A42" s="59"/>
      <c r="B42" s="1">
        <v>40</v>
      </c>
      <c r="C42" s="107">
        <v>-91.802700000000002</v>
      </c>
      <c r="D42" s="107">
        <v>-72.582700000000003</v>
      </c>
      <c r="E42" s="107">
        <v>92.901499999999999</v>
      </c>
      <c r="F42" s="108">
        <v>6</v>
      </c>
      <c r="G42" s="94">
        <v>-1.7749599999999999E-3</v>
      </c>
      <c r="H42" s="92">
        <v>6.3009500000000006E-11</v>
      </c>
      <c r="I42" s="116">
        <v>42</v>
      </c>
      <c r="J42" s="116" t="s">
        <v>35</v>
      </c>
      <c r="K42" s="95">
        <v>-5.3002000000000001E-14</v>
      </c>
      <c r="L42" s="92">
        <v>-7.4493900000000001E-18</v>
      </c>
      <c r="M42" s="116">
        <v>16</v>
      </c>
      <c r="N42" s="108" t="s">
        <v>35</v>
      </c>
      <c r="P42" t="str">
        <f t="shared" si="0"/>
        <v>lokalne</v>
      </c>
      <c r="Q42" t="str">
        <f t="shared" si="1"/>
        <v>lokalne</v>
      </c>
      <c r="S42">
        <f t="shared" si="2"/>
        <v>165.48419999999999</v>
      </c>
    </row>
    <row r="43" spans="1:26" x14ac:dyDescent="0.25">
      <c r="A43" s="59"/>
      <c r="B43" s="1">
        <v>41</v>
      </c>
      <c r="C43" s="107">
        <v>-28.9529</v>
      </c>
      <c r="D43" s="107">
        <v>-22.7529</v>
      </c>
      <c r="E43" s="107">
        <v>30.629100000000001</v>
      </c>
      <c r="F43" s="108">
        <v>5</v>
      </c>
      <c r="G43" s="94">
        <v>-3.41903E-3</v>
      </c>
      <c r="H43" s="92">
        <v>2.3379500000000002E-10</v>
      </c>
      <c r="I43" s="116">
        <v>38</v>
      </c>
      <c r="J43" s="116" t="s">
        <v>35</v>
      </c>
      <c r="K43" s="95">
        <v>2.3338999999999998E-13</v>
      </c>
      <c r="L43" s="92">
        <v>-7.4493900000000001E-18</v>
      </c>
      <c r="M43" s="116">
        <v>12</v>
      </c>
      <c r="N43" s="108" t="s">
        <v>35</v>
      </c>
      <c r="P43" t="str">
        <f t="shared" si="0"/>
        <v>lokalne</v>
      </c>
      <c r="Q43" t="str">
        <f t="shared" si="1"/>
        <v>lokalne</v>
      </c>
      <c r="S43">
        <f t="shared" si="2"/>
        <v>53.382000000000005</v>
      </c>
    </row>
    <row r="44" spans="1:26" x14ac:dyDescent="0.25">
      <c r="A44" s="59"/>
      <c r="B44" s="1">
        <v>42</v>
      </c>
      <c r="C44" s="107">
        <v>-47.453200000000002</v>
      </c>
      <c r="D44" s="107">
        <v>-28.2332</v>
      </c>
      <c r="E44" s="107">
        <v>137.251</v>
      </c>
      <c r="F44" s="108">
        <v>6</v>
      </c>
      <c r="G44" s="94">
        <v>62.726599999999998</v>
      </c>
      <c r="H44" s="92">
        <v>-0.92119799999999996</v>
      </c>
      <c r="I44" s="116">
        <v>42</v>
      </c>
      <c r="J44" s="116" t="s">
        <v>36</v>
      </c>
      <c r="K44" s="95">
        <v>62.726900000000001</v>
      </c>
      <c r="L44" s="92">
        <v>-0.92119799999999996</v>
      </c>
      <c r="M44" s="116">
        <v>26</v>
      </c>
      <c r="N44" s="108" t="s">
        <v>36</v>
      </c>
      <c r="P44" t="str">
        <f t="shared" si="0"/>
        <v>globalne</v>
      </c>
      <c r="Q44" t="str">
        <f t="shared" si="1"/>
        <v>globalne</v>
      </c>
      <c r="S44">
        <f t="shared" si="2"/>
        <v>165.48420000000002</v>
      </c>
    </row>
    <row r="45" spans="1:26" x14ac:dyDescent="0.25">
      <c r="A45" s="59"/>
      <c r="B45" s="1">
        <v>43</v>
      </c>
      <c r="C45" s="107">
        <v>47.422699999999999</v>
      </c>
      <c r="D45" s="107">
        <v>53.622700000000002</v>
      </c>
      <c r="E45" s="107">
        <v>107.005</v>
      </c>
      <c r="F45" s="108">
        <v>5</v>
      </c>
      <c r="G45" s="94">
        <v>62.7288</v>
      </c>
      <c r="H45" s="92">
        <v>-0.92119799999999996</v>
      </c>
      <c r="I45" s="116">
        <v>38</v>
      </c>
      <c r="J45" s="116" t="s">
        <v>36</v>
      </c>
      <c r="K45" s="95" t="s">
        <v>27</v>
      </c>
      <c r="L45" s="92" t="s">
        <v>27</v>
      </c>
      <c r="M45" s="116">
        <v>3</v>
      </c>
      <c r="N45" s="108" t="s">
        <v>37</v>
      </c>
      <c r="P45" t="str">
        <f t="shared" si="0"/>
        <v>globalne</v>
      </c>
      <c r="Q45" t="str">
        <f t="shared" si="1"/>
        <v>brak</v>
      </c>
      <c r="S45">
        <f t="shared" si="2"/>
        <v>53.382299999999994</v>
      </c>
    </row>
    <row r="46" spans="1:26" x14ac:dyDescent="0.25">
      <c r="A46" s="59"/>
      <c r="B46" s="1">
        <v>44</v>
      </c>
      <c r="C46" s="107">
        <v>96.148600000000002</v>
      </c>
      <c r="D46" s="107">
        <v>-88.555599999999998</v>
      </c>
      <c r="E46" s="107">
        <v>76.928600000000003</v>
      </c>
      <c r="F46" s="108">
        <v>7</v>
      </c>
      <c r="G46" s="94">
        <v>2.8445699999999998E-3</v>
      </c>
      <c r="H46" s="92">
        <v>1.6183199999999999E-10</v>
      </c>
      <c r="I46" s="116">
        <v>42</v>
      </c>
      <c r="J46" s="116" t="s">
        <v>35</v>
      </c>
      <c r="K46" s="95">
        <v>2.3539900000000002E-13</v>
      </c>
      <c r="L46" s="92">
        <v>-7.4493900000000001E-18</v>
      </c>
      <c r="M46" s="116">
        <v>16</v>
      </c>
      <c r="N46" s="108" t="s">
        <v>35</v>
      </c>
      <c r="P46" t="str">
        <f t="shared" si="0"/>
        <v>lokalne</v>
      </c>
      <c r="Q46" t="str">
        <f t="shared" si="1"/>
        <v>lokalne</v>
      </c>
      <c r="S46">
        <f t="shared" si="2"/>
        <v>165.48419999999999</v>
      </c>
    </row>
    <row r="47" spans="1:26" x14ac:dyDescent="0.25">
      <c r="A47" s="59"/>
      <c r="B47" s="1">
        <v>45</v>
      </c>
      <c r="C47" s="107">
        <v>95.568700000000007</v>
      </c>
      <c r="D47" s="107">
        <v>-89.135499999999993</v>
      </c>
      <c r="E47" s="107">
        <v>76.348699999999994</v>
      </c>
      <c r="F47" s="108">
        <v>7</v>
      </c>
      <c r="G47" s="94">
        <v>2.2950499999999999E-3</v>
      </c>
      <c r="H47" s="92">
        <v>1.05345E-10</v>
      </c>
      <c r="I47" s="116">
        <v>42</v>
      </c>
      <c r="J47" s="116" t="s">
        <v>35</v>
      </c>
      <c r="K47" s="95">
        <v>-1.01881E-13</v>
      </c>
      <c r="L47" s="92">
        <v>-7.4493900000000001E-18</v>
      </c>
      <c r="M47" s="116">
        <v>16</v>
      </c>
      <c r="N47" s="108" t="s">
        <v>35</v>
      </c>
      <c r="P47" t="str">
        <f t="shared" si="0"/>
        <v>lokalne</v>
      </c>
      <c r="Q47" t="str">
        <f t="shared" si="1"/>
        <v>lokalne</v>
      </c>
      <c r="S47">
        <f t="shared" si="2"/>
        <v>165.48419999999999</v>
      </c>
    </row>
    <row r="48" spans="1:26" x14ac:dyDescent="0.25">
      <c r="A48" s="59"/>
      <c r="B48" s="1">
        <v>46</v>
      </c>
      <c r="C48" s="107">
        <v>-76.317599999999999</v>
      </c>
      <c r="D48" s="107">
        <v>-57.0976</v>
      </c>
      <c r="E48" s="107">
        <v>108.387</v>
      </c>
      <c r="F48" s="108">
        <v>6</v>
      </c>
      <c r="G48" s="94">
        <v>9.9957900000000001E-4</v>
      </c>
      <c r="H48" s="92">
        <v>1.9983200000000001E-11</v>
      </c>
      <c r="I48" s="116">
        <v>42</v>
      </c>
      <c r="J48" s="116" t="s">
        <v>35</v>
      </c>
      <c r="K48" s="95">
        <v>2.3435700000000001E-13</v>
      </c>
      <c r="L48" s="92">
        <v>-7.4493900000000001E-18</v>
      </c>
      <c r="M48" s="116">
        <v>20</v>
      </c>
      <c r="N48" s="108" t="s">
        <v>35</v>
      </c>
      <c r="P48" t="str">
        <f t="shared" si="0"/>
        <v>lokalne</v>
      </c>
      <c r="Q48" t="str">
        <f t="shared" si="1"/>
        <v>lokalne</v>
      </c>
      <c r="S48">
        <f t="shared" si="2"/>
        <v>165.4846</v>
      </c>
    </row>
    <row r="49" spans="1:19" x14ac:dyDescent="0.25">
      <c r="A49" s="59"/>
      <c r="B49" s="1">
        <v>47</v>
      </c>
      <c r="C49" s="107">
        <v>70.647300000000001</v>
      </c>
      <c r="D49" s="107">
        <v>51.427300000000002</v>
      </c>
      <c r="E49" s="107">
        <v>68.647300000000001</v>
      </c>
      <c r="F49" s="108">
        <v>5</v>
      </c>
      <c r="G49" s="94">
        <v>62.729599999999998</v>
      </c>
      <c r="H49" s="92">
        <v>-0.92119799999999996</v>
      </c>
      <c r="I49" s="116">
        <v>34</v>
      </c>
      <c r="J49" s="116" t="s">
        <v>36</v>
      </c>
      <c r="K49" s="95">
        <v>62.726999999999997</v>
      </c>
      <c r="L49" s="92">
        <v>-0.92119799999999996</v>
      </c>
      <c r="M49" s="116">
        <v>18</v>
      </c>
      <c r="N49" s="108" t="s">
        <v>36</v>
      </c>
      <c r="P49" t="str">
        <f t="shared" si="0"/>
        <v>globalne</v>
      </c>
      <c r="Q49" t="str">
        <f t="shared" si="1"/>
        <v>globalne</v>
      </c>
      <c r="S49">
        <f t="shared" si="2"/>
        <v>17.22</v>
      </c>
    </row>
    <row r="50" spans="1:19" x14ac:dyDescent="0.25">
      <c r="A50" s="59"/>
      <c r="B50" s="1">
        <v>48</v>
      </c>
      <c r="C50" s="107">
        <v>-95.525999999999996</v>
      </c>
      <c r="D50" s="107">
        <v>-76.305999999999997</v>
      </c>
      <c r="E50" s="107">
        <v>89.178200000000004</v>
      </c>
      <c r="F50" s="108">
        <v>6</v>
      </c>
      <c r="G50" s="94">
        <v>3.05654E-3</v>
      </c>
      <c r="H50" s="92">
        <v>1.8684799999999999E-10</v>
      </c>
      <c r="I50" s="116">
        <v>42</v>
      </c>
      <c r="J50" s="116" t="s">
        <v>35</v>
      </c>
      <c r="K50" s="128">
        <v>0</v>
      </c>
      <c r="L50" s="92">
        <v>-7.4493900000000001E-18</v>
      </c>
      <c r="M50" s="116">
        <v>16</v>
      </c>
      <c r="N50" s="108" t="s">
        <v>35</v>
      </c>
      <c r="P50" t="str">
        <f t="shared" si="0"/>
        <v>lokalne</v>
      </c>
      <c r="Q50" t="str">
        <f t="shared" si="1"/>
        <v>lokalne</v>
      </c>
      <c r="S50">
        <f t="shared" si="2"/>
        <v>165.48419999999999</v>
      </c>
    </row>
    <row r="51" spans="1:19" x14ac:dyDescent="0.25">
      <c r="A51" s="59"/>
      <c r="B51" s="1">
        <v>49</v>
      </c>
      <c r="C51" s="107">
        <v>-27.1157</v>
      </c>
      <c r="D51" s="107">
        <v>-20.915700000000001</v>
      </c>
      <c r="E51" s="107">
        <v>32.466299999999997</v>
      </c>
      <c r="F51" s="108">
        <v>5</v>
      </c>
      <c r="G51" s="94">
        <v>3.1043300000000002E-3</v>
      </c>
      <c r="H51" s="92">
        <v>1.92737E-10</v>
      </c>
      <c r="I51" s="116">
        <v>38</v>
      </c>
      <c r="J51" s="116" t="s">
        <v>35</v>
      </c>
      <c r="K51" s="95">
        <v>1.6179700000000001E-13</v>
      </c>
      <c r="L51" s="92">
        <v>-7.4493900000000001E-18</v>
      </c>
      <c r="M51" s="116">
        <v>16</v>
      </c>
      <c r="N51" s="108" t="s">
        <v>35</v>
      </c>
      <c r="P51" t="str">
        <f t="shared" si="0"/>
        <v>lokalne</v>
      </c>
      <c r="Q51" t="str">
        <f t="shared" si="1"/>
        <v>lokalne</v>
      </c>
      <c r="S51">
        <f t="shared" si="2"/>
        <v>53.381999999999998</v>
      </c>
    </row>
    <row r="52" spans="1:19" x14ac:dyDescent="0.25">
      <c r="A52" s="59"/>
      <c r="B52" s="1">
        <v>50</v>
      </c>
      <c r="C52" s="107">
        <v>-24.1798</v>
      </c>
      <c r="D52" s="107">
        <v>-17.979800000000001</v>
      </c>
      <c r="E52" s="107">
        <v>35.402200000000001</v>
      </c>
      <c r="F52" s="108">
        <v>5</v>
      </c>
      <c r="G52" s="94">
        <v>3.56676E-3</v>
      </c>
      <c r="H52" s="92">
        <v>2.5443600000000002E-10</v>
      </c>
      <c r="I52" s="116">
        <v>38</v>
      </c>
      <c r="J52" s="116" t="s">
        <v>35</v>
      </c>
      <c r="K52" s="128">
        <v>0</v>
      </c>
      <c r="L52" s="92">
        <v>-7.4493900000000001E-18</v>
      </c>
      <c r="M52" s="116">
        <v>16</v>
      </c>
      <c r="N52" s="108" t="s">
        <v>35</v>
      </c>
      <c r="P52" t="str">
        <f t="shared" si="0"/>
        <v>lokalne</v>
      </c>
      <c r="Q52" t="str">
        <f t="shared" si="1"/>
        <v>lokalne</v>
      </c>
      <c r="S52">
        <f t="shared" si="2"/>
        <v>53.382000000000005</v>
      </c>
    </row>
    <row r="53" spans="1:19" x14ac:dyDescent="0.25">
      <c r="A53" s="59"/>
      <c r="B53" s="1">
        <v>51</v>
      </c>
      <c r="C53" s="107">
        <v>88.873000000000005</v>
      </c>
      <c r="D53" s="107">
        <v>29.291</v>
      </c>
      <c r="E53" s="107">
        <v>82.673000000000002</v>
      </c>
      <c r="F53" s="108">
        <v>6</v>
      </c>
      <c r="G53" s="94">
        <v>62.724699999999999</v>
      </c>
      <c r="H53" s="92">
        <v>-0.92119799999999996</v>
      </c>
      <c r="I53" s="116">
        <v>38</v>
      </c>
      <c r="J53" s="116" t="s">
        <v>36</v>
      </c>
      <c r="K53" s="95">
        <v>62.726999999999997</v>
      </c>
      <c r="L53" s="92">
        <v>-0.92119799999999996</v>
      </c>
      <c r="M53" s="116">
        <v>22</v>
      </c>
      <c r="N53" s="108" t="s">
        <v>36</v>
      </c>
      <c r="P53" t="str">
        <f t="shared" si="0"/>
        <v>globalne</v>
      </c>
      <c r="Q53" t="str">
        <f t="shared" si="1"/>
        <v>globalne</v>
      </c>
      <c r="S53">
        <f t="shared" si="2"/>
        <v>53.382000000000005</v>
      </c>
    </row>
    <row r="54" spans="1:19" x14ac:dyDescent="0.25">
      <c r="A54" s="59"/>
      <c r="B54" s="1">
        <v>52</v>
      </c>
      <c r="C54" s="107">
        <v>44.999499999999998</v>
      </c>
      <c r="D54" s="107">
        <v>51.1995</v>
      </c>
      <c r="E54" s="107">
        <v>104.58199999999999</v>
      </c>
      <c r="F54" s="108">
        <v>5</v>
      </c>
      <c r="G54" s="94">
        <v>62.728200000000001</v>
      </c>
      <c r="H54" s="92">
        <v>-0.92119799999999996</v>
      </c>
      <c r="I54" s="116">
        <v>38</v>
      </c>
      <c r="J54" s="116" t="s">
        <v>36</v>
      </c>
      <c r="K54" s="95" t="s">
        <v>27</v>
      </c>
      <c r="L54" s="92" t="s">
        <v>27</v>
      </c>
      <c r="M54" s="116">
        <v>3</v>
      </c>
      <c r="N54" s="108" t="s">
        <v>37</v>
      </c>
      <c r="P54" t="str">
        <f t="shared" si="0"/>
        <v>globalne</v>
      </c>
      <c r="Q54" t="str">
        <f t="shared" si="1"/>
        <v>brak</v>
      </c>
      <c r="S54">
        <f t="shared" si="2"/>
        <v>53.382499999999993</v>
      </c>
    </row>
    <row r="55" spans="1:19" x14ac:dyDescent="0.25">
      <c r="A55" s="59"/>
      <c r="B55" s="1">
        <v>53</v>
      </c>
      <c r="C55" s="107">
        <v>8.2979800000000008</v>
      </c>
      <c r="D55" s="107">
        <v>-10.922000000000001</v>
      </c>
      <c r="E55" s="107">
        <v>6.2979799999999999</v>
      </c>
      <c r="F55" s="108">
        <v>5</v>
      </c>
      <c r="G55" s="94">
        <v>4.2080699999999998E-4</v>
      </c>
      <c r="H55" s="92">
        <v>3.5415600000000001E-12</v>
      </c>
      <c r="I55" s="116">
        <v>34</v>
      </c>
      <c r="J55" s="116" t="s">
        <v>35</v>
      </c>
      <c r="K55" s="128">
        <v>0</v>
      </c>
      <c r="L55" s="92">
        <v>-7.4493900000000001E-18</v>
      </c>
      <c r="M55" s="116">
        <v>14</v>
      </c>
      <c r="N55" s="108" t="s">
        <v>35</v>
      </c>
      <c r="P55" t="str">
        <f t="shared" si="0"/>
        <v>lokalne</v>
      </c>
      <c r="Q55" t="str">
        <f t="shared" si="1"/>
        <v>lokalne</v>
      </c>
      <c r="S55">
        <f t="shared" si="2"/>
        <v>17.21998</v>
      </c>
    </row>
    <row r="56" spans="1:19" x14ac:dyDescent="0.25">
      <c r="A56" s="59"/>
      <c r="B56" s="1">
        <v>54</v>
      </c>
      <c r="C56" s="107">
        <v>-29.062799999999999</v>
      </c>
      <c r="D56" s="107">
        <v>-22.8628</v>
      </c>
      <c r="E56" s="107">
        <v>30.519200000000001</v>
      </c>
      <c r="F56" s="108">
        <v>5</v>
      </c>
      <c r="G56" s="94">
        <v>-2.8129399999999999E-3</v>
      </c>
      <c r="H56" s="92">
        <v>1.5825199999999999E-10</v>
      </c>
      <c r="I56" s="116">
        <v>38</v>
      </c>
      <c r="J56" s="116" t="s">
        <v>35</v>
      </c>
      <c r="K56" s="95">
        <v>2.4409000000000002E-13</v>
      </c>
      <c r="L56" s="92">
        <v>-7.4493900000000001E-18</v>
      </c>
      <c r="M56" s="116">
        <v>10</v>
      </c>
      <c r="N56" s="108" t="s">
        <v>35</v>
      </c>
      <c r="P56" t="str">
        <f t="shared" si="0"/>
        <v>lokalne</v>
      </c>
      <c r="Q56" t="str">
        <f t="shared" si="1"/>
        <v>lokalne</v>
      </c>
      <c r="S56">
        <f t="shared" si="2"/>
        <v>53.382000000000005</v>
      </c>
    </row>
    <row r="57" spans="1:19" x14ac:dyDescent="0.25">
      <c r="A57" s="59"/>
      <c r="B57" s="1">
        <v>55</v>
      </c>
      <c r="C57" s="107">
        <v>-17.313199999999998</v>
      </c>
      <c r="D57" s="107">
        <v>-11.113200000000001</v>
      </c>
      <c r="E57" s="107">
        <v>42.268799999999999</v>
      </c>
      <c r="F57" s="108">
        <v>5</v>
      </c>
      <c r="G57" s="94">
        <v>-2.7504299999999999E-3</v>
      </c>
      <c r="H57" s="92">
        <v>1.5129700000000001E-10</v>
      </c>
      <c r="I57" s="116">
        <v>38</v>
      </c>
      <c r="J57" s="116" t="s">
        <v>35</v>
      </c>
      <c r="K57" s="95">
        <v>2.4681199999999998E-13</v>
      </c>
      <c r="L57" s="92">
        <v>-7.4493900000000001E-18</v>
      </c>
      <c r="M57" s="116">
        <v>14</v>
      </c>
      <c r="N57" s="108" t="s">
        <v>35</v>
      </c>
      <c r="P57" t="str">
        <f t="shared" si="0"/>
        <v>lokalne</v>
      </c>
      <c r="Q57" t="str">
        <f t="shared" si="1"/>
        <v>lokalne</v>
      </c>
      <c r="S57">
        <f t="shared" si="2"/>
        <v>53.381999999999998</v>
      </c>
    </row>
    <row r="58" spans="1:19" x14ac:dyDescent="0.25">
      <c r="A58" s="59"/>
      <c r="B58" s="1">
        <v>56</v>
      </c>
      <c r="C58" s="107">
        <v>-23.569400000000002</v>
      </c>
      <c r="D58" s="107">
        <v>-17.369399999999999</v>
      </c>
      <c r="E58" s="107">
        <v>36.012599999999999</v>
      </c>
      <c r="F58" s="108">
        <v>5</v>
      </c>
      <c r="G58" s="94">
        <v>-1.5539600000000001E-3</v>
      </c>
      <c r="H58" s="92">
        <v>4.8295800000000003E-11</v>
      </c>
      <c r="I58" s="116">
        <v>38</v>
      </c>
      <c r="J58" s="116" t="s">
        <v>35</v>
      </c>
      <c r="K58" s="95">
        <v>-3.03838E-13</v>
      </c>
      <c r="L58" s="92">
        <v>-7.4493900000000001E-18</v>
      </c>
      <c r="M58" s="116">
        <v>16</v>
      </c>
      <c r="N58" s="108" t="s">
        <v>35</v>
      </c>
      <c r="P58" t="str">
        <f t="shared" si="0"/>
        <v>lokalne</v>
      </c>
      <c r="Q58" t="str">
        <f t="shared" si="1"/>
        <v>lokalne</v>
      </c>
      <c r="S58">
        <f t="shared" si="2"/>
        <v>53.381999999999998</v>
      </c>
    </row>
    <row r="59" spans="1:19" x14ac:dyDescent="0.25">
      <c r="A59" s="59"/>
      <c r="B59" s="1">
        <v>57</v>
      </c>
      <c r="C59" s="107">
        <v>24.1737</v>
      </c>
      <c r="D59" s="107">
        <v>-35.408299999999997</v>
      </c>
      <c r="E59" s="107">
        <v>17.973700000000001</v>
      </c>
      <c r="F59" s="108">
        <v>6</v>
      </c>
      <c r="G59" s="94">
        <v>-1.77955E-3</v>
      </c>
      <c r="H59" s="92">
        <v>6.3336200000000001E-11</v>
      </c>
      <c r="I59" s="116">
        <v>38</v>
      </c>
      <c r="J59" s="116" t="s">
        <v>35</v>
      </c>
      <c r="K59" s="95">
        <v>4.9608700000000004E-13</v>
      </c>
      <c r="L59" s="92">
        <v>-7.4493900000000001E-18</v>
      </c>
      <c r="M59" s="116">
        <v>14</v>
      </c>
      <c r="N59" s="108" t="s">
        <v>35</v>
      </c>
      <c r="P59" t="str">
        <f t="shared" si="0"/>
        <v>lokalne</v>
      </c>
      <c r="Q59" t="str">
        <f t="shared" si="1"/>
        <v>lokalne</v>
      </c>
      <c r="S59">
        <f t="shared" si="2"/>
        <v>53.381999999999998</v>
      </c>
    </row>
    <row r="60" spans="1:19" x14ac:dyDescent="0.25">
      <c r="A60" s="59"/>
      <c r="B60" s="1">
        <v>58</v>
      </c>
      <c r="C60" s="107">
        <v>-53.703400000000002</v>
      </c>
      <c r="D60" s="107">
        <v>-34.483400000000003</v>
      </c>
      <c r="E60" s="107">
        <v>131.001</v>
      </c>
      <c r="F60" s="108">
        <v>6</v>
      </c>
      <c r="G60" s="94">
        <v>62.727200000000003</v>
      </c>
      <c r="H60" s="92">
        <v>-0.92119799999999996</v>
      </c>
      <c r="I60" s="116">
        <v>42</v>
      </c>
      <c r="J60" s="116" t="s">
        <v>36</v>
      </c>
      <c r="K60" s="95">
        <v>-7.2867999999999998E-13</v>
      </c>
      <c r="L60" s="92">
        <v>-7.4493900000000001E-18</v>
      </c>
      <c r="M60" s="116">
        <v>18</v>
      </c>
      <c r="N60" s="108" t="s">
        <v>35</v>
      </c>
      <c r="P60" t="str">
        <f t="shared" si="0"/>
        <v>globalne</v>
      </c>
      <c r="Q60" t="str">
        <f t="shared" si="1"/>
        <v>lokalne</v>
      </c>
      <c r="S60">
        <f t="shared" si="2"/>
        <v>165.48439999999999</v>
      </c>
    </row>
    <row r="61" spans="1:19" x14ac:dyDescent="0.25">
      <c r="A61" s="59"/>
      <c r="B61" s="1">
        <v>59</v>
      </c>
      <c r="C61" s="107">
        <v>27.134</v>
      </c>
      <c r="D61" s="107">
        <v>-32.448</v>
      </c>
      <c r="E61" s="107">
        <v>20.934000000000001</v>
      </c>
      <c r="F61" s="108">
        <v>6</v>
      </c>
      <c r="G61" s="94">
        <v>-5.7504300000000002E-4</v>
      </c>
      <c r="H61" s="92">
        <v>6.6134800000000002E-12</v>
      </c>
      <c r="I61" s="116">
        <v>38</v>
      </c>
      <c r="J61" s="116" t="s">
        <v>35</v>
      </c>
      <c r="K61" s="95">
        <v>2.34472E-13</v>
      </c>
      <c r="L61" s="92">
        <v>-7.4493900000000001E-18</v>
      </c>
      <c r="M61" s="116">
        <v>16</v>
      </c>
      <c r="N61" s="108" t="s">
        <v>35</v>
      </c>
      <c r="P61" t="str">
        <f t="shared" si="0"/>
        <v>lokalne</v>
      </c>
      <c r="Q61" t="str">
        <f t="shared" si="1"/>
        <v>lokalne</v>
      </c>
      <c r="S61">
        <f t="shared" si="2"/>
        <v>53.382000000000005</v>
      </c>
    </row>
    <row r="62" spans="1:19" x14ac:dyDescent="0.25">
      <c r="A62" s="59"/>
      <c r="B62" s="1">
        <v>60</v>
      </c>
      <c r="C62" s="107">
        <v>13.217599999999999</v>
      </c>
      <c r="D62" s="107">
        <v>-46.364400000000003</v>
      </c>
      <c r="E62" s="107">
        <v>7.0175700000000001</v>
      </c>
      <c r="F62" s="108">
        <v>6</v>
      </c>
      <c r="G62" s="94">
        <v>2.54827E-3</v>
      </c>
      <c r="H62" s="92">
        <v>1.29874E-10</v>
      </c>
      <c r="I62" s="116">
        <v>38</v>
      </c>
      <c r="J62" s="116" t="s">
        <v>35</v>
      </c>
      <c r="K62" s="128">
        <v>0</v>
      </c>
      <c r="L62" s="92">
        <v>-7.4493900000000001E-18</v>
      </c>
      <c r="M62" s="116">
        <v>14</v>
      </c>
      <c r="N62" s="108" t="s">
        <v>35</v>
      </c>
      <c r="P62" t="str">
        <f t="shared" si="0"/>
        <v>lokalne</v>
      </c>
      <c r="Q62" t="str">
        <f t="shared" si="1"/>
        <v>lokalne</v>
      </c>
      <c r="S62">
        <f t="shared" si="2"/>
        <v>53.381970000000003</v>
      </c>
    </row>
    <row r="63" spans="1:19" x14ac:dyDescent="0.25">
      <c r="A63" s="59"/>
      <c r="B63" s="1">
        <v>61</v>
      </c>
      <c r="C63" s="107">
        <v>-41.459400000000002</v>
      </c>
      <c r="D63" s="107">
        <v>-22.2394</v>
      </c>
      <c r="E63" s="107">
        <v>143.245</v>
      </c>
      <c r="F63" s="108">
        <v>6</v>
      </c>
      <c r="G63" s="94">
        <v>-1.66738E-3</v>
      </c>
      <c r="H63" s="92">
        <v>5.5603299999999999E-11</v>
      </c>
      <c r="I63" s="116">
        <v>42</v>
      </c>
      <c r="J63" s="116" t="s">
        <v>35</v>
      </c>
      <c r="K63" s="95">
        <v>62.726999999999997</v>
      </c>
      <c r="L63" s="92">
        <v>-0.92119799999999996</v>
      </c>
      <c r="M63" s="116">
        <v>20</v>
      </c>
      <c r="N63" s="108" t="s">
        <v>36</v>
      </c>
      <c r="P63" t="str">
        <f t="shared" si="0"/>
        <v>lokalne</v>
      </c>
      <c r="Q63" t="str">
        <f t="shared" si="1"/>
        <v>globalne</v>
      </c>
      <c r="S63">
        <f t="shared" si="2"/>
        <v>165.48439999999999</v>
      </c>
    </row>
    <row r="64" spans="1:19" x14ac:dyDescent="0.25">
      <c r="A64" s="59"/>
      <c r="B64" s="1">
        <v>62</v>
      </c>
      <c r="C64" s="107">
        <v>-56.242600000000003</v>
      </c>
      <c r="D64" s="107">
        <v>-37.022599999999997</v>
      </c>
      <c r="E64" s="107">
        <v>128.46199999999999</v>
      </c>
      <c r="F64" s="108">
        <v>6</v>
      </c>
      <c r="G64" s="94">
        <v>62.729500000000002</v>
      </c>
      <c r="H64" s="92">
        <v>-0.92119799999999996</v>
      </c>
      <c r="I64" s="116">
        <v>42</v>
      </c>
      <c r="J64" s="116" t="s">
        <v>36</v>
      </c>
      <c r="K64" s="95">
        <v>2.3725699999999998E-13</v>
      </c>
      <c r="L64" s="92">
        <v>-7.4493900000000001E-18</v>
      </c>
      <c r="M64" s="116">
        <v>68</v>
      </c>
      <c r="N64" s="108" t="s">
        <v>35</v>
      </c>
      <c r="P64" t="str">
        <f t="shared" si="0"/>
        <v>globalne</v>
      </c>
      <c r="Q64" t="str">
        <f t="shared" si="1"/>
        <v>lokalne</v>
      </c>
      <c r="S64">
        <f t="shared" si="2"/>
        <v>165.4846</v>
      </c>
    </row>
    <row r="65" spans="1:19" x14ac:dyDescent="0.25">
      <c r="A65" s="59"/>
      <c r="B65" s="1">
        <v>63</v>
      </c>
      <c r="C65" s="107">
        <v>28.721</v>
      </c>
      <c r="D65" s="107">
        <v>-30.861000000000001</v>
      </c>
      <c r="E65" s="107">
        <v>22.521000000000001</v>
      </c>
      <c r="F65" s="108">
        <v>6</v>
      </c>
      <c r="G65" s="94">
        <v>3.1472200000000003E-4</v>
      </c>
      <c r="H65" s="92">
        <v>1.9810000000000001E-12</v>
      </c>
      <c r="I65" s="116">
        <v>38</v>
      </c>
      <c r="J65" s="116" t="s">
        <v>35</v>
      </c>
      <c r="K65" s="95">
        <v>2.3385000000000001E-13</v>
      </c>
      <c r="L65" s="92">
        <v>-7.4493900000000001E-18</v>
      </c>
      <c r="M65" s="116">
        <v>16</v>
      </c>
      <c r="N65" s="108" t="s">
        <v>35</v>
      </c>
      <c r="P65" t="str">
        <f t="shared" si="0"/>
        <v>lokalne</v>
      </c>
      <c r="Q65" t="str">
        <f t="shared" si="1"/>
        <v>lokalne</v>
      </c>
      <c r="S65">
        <f t="shared" si="2"/>
        <v>53.382000000000005</v>
      </c>
    </row>
    <row r="66" spans="1:19" x14ac:dyDescent="0.25">
      <c r="A66" s="59"/>
      <c r="B66" s="1">
        <v>64</v>
      </c>
      <c r="C66" s="107">
        <v>39.4086</v>
      </c>
      <c r="D66" s="107">
        <v>-145.29599999999999</v>
      </c>
      <c r="E66" s="107">
        <v>20.188600000000001</v>
      </c>
      <c r="F66" s="108">
        <v>7</v>
      </c>
      <c r="G66" s="94">
        <v>-2.9317599999999998E-3</v>
      </c>
      <c r="H66" s="92">
        <v>1.71904E-10</v>
      </c>
      <c r="I66" s="116">
        <v>42</v>
      </c>
      <c r="J66" s="116" t="s">
        <v>35</v>
      </c>
      <c r="K66" s="95">
        <v>2.3444700000000001E-13</v>
      </c>
      <c r="L66" s="92">
        <v>-7.4493900000000001E-18</v>
      </c>
      <c r="M66" s="116">
        <v>16</v>
      </c>
      <c r="N66" s="108" t="s">
        <v>35</v>
      </c>
      <c r="P66" t="str">
        <f t="shared" si="0"/>
        <v>lokalne</v>
      </c>
      <c r="Q66" t="str">
        <f t="shared" si="1"/>
        <v>lokalne</v>
      </c>
      <c r="S66">
        <f t="shared" si="2"/>
        <v>165.4846</v>
      </c>
    </row>
    <row r="67" spans="1:19" x14ac:dyDescent="0.25">
      <c r="A67" s="59"/>
      <c r="B67" s="1">
        <v>65</v>
      </c>
      <c r="C67" s="107">
        <v>-51.5854</v>
      </c>
      <c r="D67" s="107">
        <v>-32.365400000000001</v>
      </c>
      <c r="E67" s="107">
        <v>133.119</v>
      </c>
      <c r="F67" s="108">
        <v>6</v>
      </c>
      <c r="G67" s="94">
        <v>62.724200000000003</v>
      </c>
      <c r="H67" s="92">
        <v>-0.92119799999999996</v>
      </c>
      <c r="I67" s="116">
        <v>42</v>
      </c>
      <c r="J67" s="116" t="s">
        <v>36</v>
      </c>
      <c r="K67" s="95">
        <v>62.726999999999997</v>
      </c>
      <c r="L67" s="92">
        <v>-0.92119799999999996</v>
      </c>
      <c r="M67" s="116">
        <v>27</v>
      </c>
      <c r="N67" s="108" t="s">
        <v>36</v>
      </c>
      <c r="P67" t="str">
        <f t="shared" si="0"/>
        <v>globalne</v>
      </c>
      <c r="Q67" t="str">
        <f t="shared" si="1"/>
        <v>globalne</v>
      </c>
      <c r="S67">
        <f t="shared" si="2"/>
        <v>165.48439999999999</v>
      </c>
    </row>
    <row r="68" spans="1:19" x14ac:dyDescent="0.25">
      <c r="A68" s="59"/>
      <c r="B68" s="1">
        <v>66</v>
      </c>
      <c r="C68" s="107">
        <v>84.832300000000004</v>
      </c>
      <c r="D68" s="107">
        <v>25.250299999999999</v>
      </c>
      <c r="E68" s="107">
        <v>78.632300000000001</v>
      </c>
      <c r="F68" s="108">
        <v>6</v>
      </c>
      <c r="G68" s="94">
        <v>62.724200000000003</v>
      </c>
      <c r="H68" s="92">
        <v>-0.92119799999999996</v>
      </c>
      <c r="I68" s="116">
        <v>38</v>
      </c>
      <c r="J68" s="116" t="s">
        <v>36</v>
      </c>
      <c r="K68" s="95">
        <v>62.726999999999997</v>
      </c>
      <c r="L68" s="92">
        <v>-0.92119799999999996</v>
      </c>
      <c r="M68" s="116">
        <v>20</v>
      </c>
      <c r="N68" s="108" t="s">
        <v>36</v>
      </c>
      <c r="P68" t="str">
        <f t="shared" ref="P68:P131" si="8">IF(G68="-nan(ind)","brak",IF(G68&gt;60,"globalne","lokalne"))</f>
        <v>globalne</v>
      </c>
      <c r="Q68" t="str">
        <f t="shared" ref="Q68:Q131" si="9">IF(K68="-nan(ind)","brak",IF(K68&gt;60,"globalne","lokalne"))</f>
        <v>globalne</v>
      </c>
      <c r="S68">
        <f t="shared" ref="S68:S131" si="10">E68-D68</f>
        <v>53.382000000000005</v>
      </c>
    </row>
    <row r="69" spans="1:19" x14ac:dyDescent="0.25">
      <c r="A69" s="59"/>
      <c r="B69" s="1">
        <v>67</v>
      </c>
      <c r="C69" s="107">
        <v>-74.608599999999996</v>
      </c>
      <c r="D69" s="107">
        <v>-55.388599999999997</v>
      </c>
      <c r="E69" s="107">
        <v>110.096</v>
      </c>
      <c r="F69" s="108">
        <v>6</v>
      </c>
      <c r="G69" s="94">
        <v>1.6040600000000001E-4</v>
      </c>
      <c r="H69" s="92">
        <v>5.1459300000000005E-13</v>
      </c>
      <c r="I69" s="116">
        <v>42</v>
      </c>
      <c r="J69" s="116" t="s">
        <v>35</v>
      </c>
      <c r="K69" s="95">
        <v>2.3328600000000002E-13</v>
      </c>
      <c r="L69" s="92">
        <v>-7.4493900000000001E-18</v>
      </c>
      <c r="M69" s="116">
        <v>20</v>
      </c>
      <c r="N69" s="108" t="s">
        <v>35</v>
      </c>
      <c r="P69" t="str">
        <f t="shared" si="8"/>
        <v>lokalne</v>
      </c>
      <c r="Q69" t="str">
        <f t="shared" si="9"/>
        <v>lokalne</v>
      </c>
      <c r="S69">
        <f t="shared" si="10"/>
        <v>165.4846</v>
      </c>
    </row>
    <row r="70" spans="1:19" x14ac:dyDescent="0.25">
      <c r="A70" s="59"/>
      <c r="B70" s="1">
        <v>68</v>
      </c>
      <c r="C70" s="107">
        <v>33.884700000000002</v>
      </c>
      <c r="D70" s="107">
        <v>-25.697299999999998</v>
      </c>
      <c r="E70" s="107">
        <v>27.684699999999999</v>
      </c>
      <c r="F70" s="108">
        <v>6</v>
      </c>
      <c r="G70" s="94">
        <v>3.3919800000000002E-3</v>
      </c>
      <c r="H70" s="92">
        <v>2.30111E-10</v>
      </c>
      <c r="I70" s="116">
        <v>38</v>
      </c>
      <c r="J70" s="116" t="s">
        <v>35</v>
      </c>
      <c r="K70" s="95">
        <v>2.3405199999999999E-13</v>
      </c>
      <c r="L70" s="92">
        <v>-7.4493900000000001E-18</v>
      </c>
      <c r="M70" s="116">
        <v>10</v>
      </c>
      <c r="N70" s="108" t="s">
        <v>35</v>
      </c>
      <c r="P70" t="str">
        <f t="shared" si="8"/>
        <v>lokalne</v>
      </c>
      <c r="Q70" t="str">
        <f t="shared" si="9"/>
        <v>lokalne</v>
      </c>
      <c r="S70">
        <f t="shared" si="10"/>
        <v>53.381999999999998</v>
      </c>
    </row>
    <row r="71" spans="1:19" x14ac:dyDescent="0.25">
      <c r="A71" s="59"/>
      <c r="B71" s="1">
        <v>69</v>
      </c>
      <c r="C71" s="107">
        <v>-20.889900000000001</v>
      </c>
      <c r="D71" s="107">
        <v>-14.6899</v>
      </c>
      <c r="E71" s="107">
        <v>38.692100000000003</v>
      </c>
      <c r="F71" s="108">
        <v>5</v>
      </c>
      <c r="G71" s="94">
        <v>2.95299E-3</v>
      </c>
      <c r="H71" s="92">
        <v>1.7440300000000001E-10</v>
      </c>
      <c r="I71" s="116">
        <v>38</v>
      </c>
      <c r="J71" s="116" t="s">
        <v>35</v>
      </c>
      <c r="K71" s="95">
        <v>2.3390399999999998E-13</v>
      </c>
      <c r="L71" s="92">
        <v>-7.4493900000000001E-18</v>
      </c>
      <c r="M71" s="116">
        <v>14</v>
      </c>
      <c r="N71" s="108" t="s">
        <v>35</v>
      </c>
      <c r="P71" t="str">
        <f t="shared" si="8"/>
        <v>lokalne</v>
      </c>
      <c r="Q71" t="str">
        <f t="shared" si="9"/>
        <v>lokalne</v>
      </c>
      <c r="S71">
        <f t="shared" si="10"/>
        <v>53.382000000000005</v>
      </c>
    </row>
    <row r="72" spans="1:19" x14ac:dyDescent="0.25">
      <c r="A72" s="59"/>
      <c r="B72" s="1">
        <v>70</v>
      </c>
      <c r="C72" s="107">
        <v>-52.372799999999998</v>
      </c>
      <c r="D72" s="107">
        <v>-33.152799999999999</v>
      </c>
      <c r="E72" s="107">
        <v>132.33099999999999</v>
      </c>
      <c r="F72" s="108">
        <v>6</v>
      </c>
      <c r="G72" s="94">
        <v>62.731000000000002</v>
      </c>
      <c r="H72" s="92">
        <v>-0.92119799999999996</v>
      </c>
      <c r="I72" s="116">
        <v>42</v>
      </c>
      <c r="J72" s="116" t="s">
        <v>36</v>
      </c>
      <c r="K72" s="95">
        <v>2.5563800000000002E-13</v>
      </c>
      <c r="L72" s="92">
        <v>-7.4493900000000001E-18</v>
      </c>
      <c r="M72" s="116">
        <v>14</v>
      </c>
      <c r="N72" s="108" t="s">
        <v>35</v>
      </c>
      <c r="P72" t="str">
        <f t="shared" si="8"/>
        <v>globalne</v>
      </c>
      <c r="Q72" t="str">
        <f t="shared" si="9"/>
        <v>lokalne</v>
      </c>
      <c r="S72">
        <f t="shared" si="10"/>
        <v>165.48379999999997</v>
      </c>
    </row>
    <row r="73" spans="1:19" x14ac:dyDescent="0.25">
      <c r="A73" s="59"/>
      <c r="B73" s="1">
        <v>71</v>
      </c>
      <c r="C73" s="107">
        <v>80.547499999999999</v>
      </c>
      <c r="D73" s="107">
        <v>20.965499999999999</v>
      </c>
      <c r="E73" s="107">
        <v>74.347499999999997</v>
      </c>
      <c r="F73" s="108">
        <v>6</v>
      </c>
      <c r="G73" s="94">
        <v>62.724200000000003</v>
      </c>
      <c r="H73" s="92">
        <v>-0.92119799999999996</v>
      </c>
      <c r="I73" s="116">
        <v>38</v>
      </c>
      <c r="J73" s="116" t="s">
        <v>36</v>
      </c>
      <c r="K73" s="95" t="s">
        <v>27</v>
      </c>
      <c r="L73" s="92" t="s">
        <v>27</v>
      </c>
      <c r="M73" s="116">
        <v>3</v>
      </c>
      <c r="N73" s="108" t="s">
        <v>37</v>
      </c>
      <c r="P73" t="str">
        <f t="shared" si="8"/>
        <v>globalne</v>
      </c>
      <c r="Q73" t="str">
        <f t="shared" si="9"/>
        <v>brak</v>
      </c>
      <c r="S73">
        <f t="shared" si="10"/>
        <v>53.381999999999998</v>
      </c>
    </row>
    <row r="74" spans="1:19" x14ac:dyDescent="0.25">
      <c r="A74" s="59"/>
      <c r="B74" s="1">
        <v>72</v>
      </c>
      <c r="C74" s="107">
        <v>-86.840400000000002</v>
      </c>
      <c r="D74" s="107">
        <v>-67.620400000000004</v>
      </c>
      <c r="E74" s="107">
        <v>97.863799999999998</v>
      </c>
      <c r="F74" s="108">
        <v>6</v>
      </c>
      <c r="G74" s="94">
        <v>-9.0793500000000001E-4</v>
      </c>
      <c r="H74" s="92">
        <v>1.64869E-11</v>
      </c>
      <c r="I74" s="116">
        <v>42</v>
      </c>
      <c r="J74" s="116" t="s">
        <v>35</v>
      </c>
      <c r="K74" s="95">
        <v>5.8633399999999997E-13</v>
      </c>
      <c r="L74" s="92">
        <v>-7.4493900000000001E-18</v>
      </c>
      <c r="M74" s="116">
        <v>10</v>
      </c>
      <c r="N74" s="108" t="s">
        <v>35</v>
      </c>
      <c r="P74" t="str">
        <f t="shared" si="8"/>
        <v>lokalne</v>
      </c>
      <c r="Q74" t="str">
        <f t="shared" si="9"/>
        <v>lokalne</v>
      </c>
      <c r="S74">
        <f t="shared" si="10"/>
        <v>165.48419999999999</v>
      </c>
    </row>
    <row r="75" spans="1:19" x14ac:dyDescent="0.25">
      <c r="A75" s="59"/>
      <c r="B75" s="1">
        <v>73</v>
      </c>
      <c r="C75" s="107">
        <v>-19.125900000000001</v>
      </c>
      <c r="D75" s="107">
        <v>-12.9259</v>
      </c>
      <c r="E75" s="107">
        <v>40.456099999999999</v>
      </c>
      <c r="F75" s="108">
        <v>5</v>
      </c>
      <c r="G75" s="94">
        <v>-6.4079800000000004E-4</v>
      </c>
      <c r="H75" s="92">
        <v>8.2124300000000004E-12</v>
      </c>
      <c r="I75" s="116">
        <v>38</v>
      </c>
      <c r="J75" s="116" t="s">
        <v>35</v>
      </c>
      <c r="K75" s="95">
        <v>1.8575799999999999E-13</v>
      </c>
      <c r="L75" s="92">
        <v>-7.4493900000000001E-18</v>
      </c>
      <c r="M75" s="116">
        <v>14</v>
      </c>
      <c r="N75" s="108" t="s">
        <v>35</v>
      </c>
      <c r="P75" t="str">
        <f t="shared" si="8"/>
        <v>lokalne</v>
      </c>
      <c r="Q75" t="str">
        <f t="shared" si="9"/>
        <v>lokalne</v>
      </c>
      <c r="S75">
        <f t="shared" si="10"/>
        <v>53.381999999999998</v>
      </c>
    </row>
    <row r="76" spans="1:19" x14ac:dyDescent="0.25">
      <c r="A76" s="59"/>
      <c r="B76" s="1">
        <v>74</v>
      </c>
      <c r="C76" s="107">
        <v>2.06</v>
      </c>
      <c r="D76" s="107">
        <v>-4.1399999999999997</v>
      </c>
      <c r="E76" s="107">
        <v>2.06</v>
      </c>
      <c r="F76" s="108">
        <v>4</v>
      </c>
      <c r="G76" s="94">
        <v>-3.8561500000000001E-4</v>
      </c>
      <c r="H76" s="92">
        <v>2.9739799999999998E-12</v>
      </c>
      <c r="I76" s="116">
        <v>30</v>
      </c>
      <c r="J76" s="116" t="s">
        <v>35</v>
      </c>
      <c r="K76" s="128">
        <v>0</v>
      </c>
      <c r="L76" s="92">
        <v>-7.4493900000000001E-18</v>
      </c>
      <c r="M76" s="116">
        <v>14</v>
      </c>
      <c r="N76" s="108" t="s">
        <v>35</v>
      </c>
      <c r="P76" t="str">
        <f t="shared" si="8"/>
        <v>lokalne</v>
      </c>
      <c r="Q76" t="str">
        <f t="shared" si="9"/>
        <v>lokalne</v>
      </c>
      <c r="S76">
        <f t="shared" si="10"/>
        <v>6.1999999999999993</v>
      </c>
    </row>
    <row r="77" spans="1:19" x14ac:dyDescent="0.25">
      <c r="A77" s="59"/>
      <c r="B77" s="1">
        <v>75</v>
      </c>
      <c r="C77" s="107">
        <v>2.5360900000000002</v>
      </c>
      <c r="D77" s="107">
        <v>-3.66391</v>
      </c>
      <c r="E77" s="107">
        <v>2.5360900000000002</v>
      </c>
      <c r="F77" s="108">
        <v>4</v>
      </c>
      <c r="G77" s="94">
        <v>-1.7031500000000001E-3</v>
      </c>
      <c r="H77" s="92">
        <v>5.8014300000000003E-11</v>
      </c>
      <c r="I77" s="116">
        <v>30</v>
      </c>
      <c r="J77" s="116" t="s">
        <v>35</v>
      </c>
      <c r="K77" s="95">
        <v>2.3692500000000002E-13</v>
      </c>
      <c r="L77" s="92">
        <v>-7.4493900000000001E-18</v>
      </c>
      <c r="M77" s="116">
        <v>12</v>
      </c>
      <c r="N77" s="108" t="s">
        <v>35</v>
      </c>
      <c r="P77" t="str">
        <f t="shared" si="8"/>
        <v>lokalne</v>
      </c>
      <c r="Q77" t="str">
        <f t="shared" si="9"/>
        <v>lokalne</v>
      </c>
      <c r="S77">
        <f t="shared" si="10"/>
        <v>6.2</v>
      </c>
    </row>
    <row r="78" spans="1:19" x14ac:dyDescent="0.25">
      <c r="A78" s="59"/>
      <c r="B78" s="1">
        <v>76</v>
      </c>
      <c r="C78" s="107">
        <v>98.010199999999998</v>
      </c>
      <c r="D78" s="107">
        <v>-86.694000000000003</v>
      </c>
      <c r="E78" s="107">
        <v>78.790199999999999</v>
      </c>
      <c r="F78" s="108">
        <v>7</v>
      </c>
      <c r="G78" s="94">
        <v>-4.2429599999999996E-3</v>
      </c>
      <c r="H78" s="92">
        <v>3.60055E-10</v>
      </c>
      <c r="I78" s="116">
        <v>42</v>
      </c>
      <c r="J78" s="116" t="s">
        <v>35</v>
      </c>
      <c r="K78" s="95">
        <v>2.82539E-13</v>
      </c>
      <c r="L78" s="92">
        <v>-7.4493900000000001E-18</v>
      </c>
      <c r="M78" s="116">
        <v>36</v>
      </c>
      <c r="N78" s="108" t="s">
        <v>35</v>
      </c>
      <c r="P78" t="str">
        <f t="shared" si="8"/>
        <v>lokalne</v>
      </c>
      <c r="Q78" t="str">
        <f t="shared" si="9"/>
        <v>lokalne</v>
      </c>
      <c r="S78">
        <f t="shared" si="10"/>
        <v>165.48419999999999</v>
      </c>
    </row>
    <row r="79" spans="1:19" x14ac:dyDescent="0.25">
      <c r="A79" s="59"/>
      <c r="B79" s="1">
        <v>77</v>
      </c>
      <c r="C79" s="107">
        <v>-46.000500000000002</v>
      </c>
      <c r="D79" s="107">
        <v>-26.7805</v>
      </c>
      <c r="E79" s="107">
        <v>138.70400000000001</v>
      </c>
      <c r="F79" s="108">
        <v>6</v>
      </c>
      <c r="G79" s="94">
        <v>-1.8402099999999999E-3</v>
      </c>
      <c r="H79" s="92">
        <v>6.7727800000000005E-11</v>
      </c>
      <c r="I79" s="116">
        <v>42</v>
      </c>
      <c r="J79" s="116" t="s">
        <v>35</v>
      </c>
      <c r="K79" s="95">
        <v>62.726999999999997</v>
      </c>
      <c r="L79" s="92">
        <v>-0.92119799999999996</v>
      </c>
      <c r="M79" s="116">
        <v>24</v>
      </c>
      <c r="N79" s="108" t="s">
        <v>36</v>
      </c>
      <c r="P79" t="str">
        <f t="shared" si="8"/>
        <v>lokalne</v>
      </c>
      <c r="Q79" t="str">
        <f t="shared" si="9"/>
        <v>globalne</v>
      </c>
      <c r="S79">
        <f t="shared" si="10"/>
        <v>165.4845</v>
      </c>
    </row>
    <row r="80" spans="1:19" x14ac:dyDescent="0.25">
      <c r="A80" s="59"/>
      <c r="B80" s="1">
        <v>78</v>
      </c>
      <c r="C80" s="107">
        <v>-40.543799999999997</v>
      </c>
      <c r="D80" s="107">
        <v>-21.323799999999999</v>
      </c>
      <c r="E80" s="107">
        <v>144.16</v>
      </c>
      <c r="F80" s="108">
        <v>6</v>
      </c>
      <c r="G80" s="94">
        <v>-1.78324E-3</v>
      </c>
      <c r="H80" s="92">
        <v>6.3598999999999997E-11</v>
      </c>
      <c r="I80" s="116">
        <v>42</v>
      </c>
      <c r="J80" s="116" t="s">
        <v>35</v>
      </c>
      <c r="K80" s="95">
        <v>62.726999999999997</v>
      </c>
      <c r="L80" s="92">
        <v>-0.92119799999999996</v>
      </c>
      <c r="M80" s="116">
        <v>24</v>
      </c>
      <c r="N80" s="108" t="s">
        <v>36</v>
      </c>
      <c r="P80" t="str">
        <f t="shared" si="8"/>
        <v>lokalne</v>
      </c>
      <c r="Q80" t="str">
        <f t="shared" si="9"/>
        <v>globalne</v>
      </c>
      <c r="S80">
        <f t="shared" si="10"/>
        <v>165.4838</v>
      </c>
    </row>
    <row r="81" spans="1:19" x14ac:dyDescent="0.25">
      <c r="A81" s="59"/>
      <c r="B81" s="1">
        <v>79</v>
      </c>
      <c r="C81" s="107">
        <v>-79.271799999999999</v>
      </c>
      <c r="D81" s="107">
        <v>-60.0518</v>
      </c>
      <c r="E81" s="107">
        <v>105.432</v>
      </c>
      <c r="F81" s="108">
        <v>6</v>
      </c>
      <c r="G81" s="94">
        <v>-6.19883E-4</v>
      </c>
      <c r="H81" s="92">
        <v>7.6851E-12</v>
      </c>
      <c r="I81" s="116">
        <v>42</v>
      </c>
      <c r="J81" s="116" t="s">
        <v>35</v>
      </c>
      <c r="K81" s="95">
        <v>2.3379700000000001E-13</v>
      </c>
      <c r="L81" s="92">
        <v>-7.4493900000000001E-18</v>
      </c>
      <c r="M81" s="116">
        <v>16</v>
      </c>
      <c r="N81" s="108" t="s">
        <v>35</v>
      </c>
      <c r="P81" t="str">
        <f t="shared" si="8"/>
        <v>lokalne</v>
      </c>
      <c r="Q81" t="str">
        <f t="shared" si="9"/>
        <v>lokalne</v>
      </c>
      <c r="S81">
        <f t="shared" si="10"/>
        <v>165.4838</v>
      </c>
    </row>
    <row r="82" spans="1:19" x14ac:dyDescent="0.25">
      <c r="A82" s="59"/>
      <c r="B82" s="1">
        <v>80</v>
      </c>
      <c r="C82" s="107">
        <v>-89.849500000000006</v>
      </c>
      <c r="D82" s="107">
        <v>-70.629499999999993</v>
      </c>
      <c r="E82" s="107">
        <v>94.854699999999994</v>
      </c>
      <c r="F82" s="108">
        <v>6</v>
      </c>
      <c r="G82" s="94">
        <v>-1.3992200000000001E-3</v>
      </c>
      <c r="H82" s="92">
        <v>3.9156100000000001E-11</v>
      </c>
      <c r="I82" s="116">
        <v>42</v>
      </c>
      <c r="J82" s="116" t="s">
        <v>35</v>
      </c>
      <c r="K82" s="95">
        <v>1.76518E-12</v>
      </c>
      <c r="L82" s="92">
        <v>-7.4493900000000001E-18</v>
      </c>
      <c r="M82" s="116">
        <v>10</v>
      </c>
      <c r="N82" s="108" t="s">
        <v>35</v>
      </c>
      <c r="P82" t="str">
        <f t="shared" si="8"/>
        <v>lokalne</v>
      </c>
      <c r="Q82" t="str">
        <f t="shared" si="9"/>
        <v>lokalne</v>
      </c>
      <c r="S82">
        <f t="shared" si="10"/>
        <v>165.48419999999999</v>
      </c>
    </row>
    <row r="83" spans="1:19" x14ac:dyDescent="0.25">
      <c r="A83" s="59"/>
      <c r="B83" s="1">
        <v>81</v>
      </c>
      <c r="C83" s="107">
        <v>3.7080000000000002</v>
      </c>
      <c r="D83" s="107">
        <v>-2.492</v>
      </c>
      <c r="E83" s="107">
        <v>3.7080000000000002</v>
      </c>
      <c r="F83" s="108">
        <v>4</v>
      </c>
      <c r="G83" s="94">
        <v>1.8185600000000001E-3</v>
      </c>
      <c r="H83" s="92">
        <v>6.6143000000000004E-11</v>
      </c>
      <c r="I83" s="116">
        <v>30</v>
      </c>
      <c r="J83" s="116" t="s">
        <v>35</v>
      </c>
      <c r="K83" s="95">
        <v>1.5013900000000001E-13</v>
      </c>
      <c r="L83" s="92">
        <v>-7.4493900000000001E-18</v>
      </c>
      <c r="M83" s="116">
        <v>14</v>
      </c>
      <c r="N83" s="108" t="s">
        <v>35</v>
      </c>
      <c r="P83" t="str">
        <f t="shared" si="8"/>
        <v>lokalne</v>
      </c>
      <c r="Q83" t="str">
        <f t="shared" si="9"/>
        <v>lokalne</v>
      </c>
      <c r="S83">
        <f t="shared" si="10"/>
        <v>6.2</v>
      </c>
    </row>
    <row r="84" spans="1:19" x14ac:dyDescent="0.25">
      <c r="A84" s="59"/>
      <c r="B84" s="1">
        <v>82</v>
      </c>
      <c r="C84" s="107">
        <v>-7.0833500000000003</v>
      </c>
      <c r="D84" s="107">
        <v>-5.0833500000000003</v>
      </c>
      <c r="E84" s="107">
        <v>12.136699999999999</v>
      </c>
      <c r="F84" s="108">
        <v>4</v>
      </c>
      <c r="G84" s="94">
        <v>1.35209E-3</v>
      </c>
      <c r="H84" s="92">
        <v>3.65631E-11</v>
      </c>
      <c r="I84" s="116">
        <v>34</v>
      </c>
      <c r="J84" s="116" t="s">
        <v>35</v>
      </c>
      <c r="K84" s="95">
        <v>-4.7884899999999995E-13</v>
      </c>
      <c r="L84" s="92">
        <v>-7.4493900000000001E-18</v>
      </c>
      <c r="M84" s="116">
        <v>14</v>
      </c>
      <c r="N84" s="108" t="s">
        <v>35</v>
      </c>
      <c r="P84" t="str">
        <f t="shared" si="8"/>
        <v>lokalne</v>
      </c>
      <c r="Q84" t="str">
        <f t="shared" si="9"/>
        <v>lokalne</v>
      </c>
      <c r="S84">
        <f t="shared" si="10"/>
        <v>17.220050000000001</v>
      </c>
    </row>
    <row r="85" spans="1:19" x14ac:dyDescent="0.25">
      <c r="A85" s="59"/>
      <c r="B85" s="1">
        <v>83</v>
      </c>
      <c r="C85" s="107">
        <v>-50.468499999999999</v>
      </c>
      <c r="D85" s="107">
        <v>-31.2485</v>
      </c>
      <c r="E85" s="107">
        <v>134.23599999999999</v>
      </c>
      <c r="F85" s="108">
        <v>6</v>
      </c>
      <c r="G85" s="94">
        <v>62.729300000000002</v>
      </c>
      <c r="H85" s="92">
        <v>-0.92119799999999996</v>
      </c>
      <c r="I85" s="116">
        <v>42</v>
      </c>
      <c r="J85" s="116" t="s">
        <v>36</v>
      </c>
      <c r="K85" s="95">
        <v>62.726999999999997</v>
      </c>
      <c r="L85" s="92">
        <v>-0.92119799999999996</v>
      </c>
      <c r="M85" s="116">
        <v>26</v>
      </c>
      <c r="N85" s="108" t="s">
        <v>36</v>
      </c>
      <c r="P85" t="str">
        <f t="shared" si="8"/>
        <v>globalne</v>
      </c>
      <c r="Q85" t="str">
        <f t="shared" si="9"/>
        <v>globalne</v>
      </c>
      <c r="S85">
        <f t="shared" si="10"/>
        <v>165.4845</v>
      </c>
    </row>
    <row r="86" spans="1:19" x14ac:dyDescent="0.25">
      <c r="A86" s="59"/>
      <c r="B86" s="1">
        <v>84</v>
      </c>
      <c r="C86" s="107">
        <v>5.3132700000000002</v>
      </c>
      <c r="D86" s="107">
        <v>-13.906700000000001</v>
      </c>
      <c r="E86" s="107">
        <v>3.3132700000000002</v>
      </c>
      <c r="F86" s="108">
        <v>5</v>
      </c>
      <c r="G86" s="94">
        <v>1.22142E-3</v>
      </c>
      <c r="H86" s="92">
        <v>2.9837099999999997E-11</v>
      </c>
      <c r="I86" s="116">
        <v>34</v>
      </c>
      <c r="J86" s="116" t="s">
        <v>35</v>
      </c>
      <c r="K86" s="95">
        <v>1.1606E-14</v>
      </c>
      <c r="L86" s="92">
        <v>-7.4493900000000001E-18</v>
      </c>
      <c r="M86" s="116">
        <v>14</v>
      </c>
      <c r="N86" s="108" t="s">
        <v>35</v>
      </c>
      <c r="P86" t="str">
        <f t="shared" si="8"/>
        <v>lokalne</v>
      </c>
      <c r="Q86" t="str">
        <f t="shared" si="9"/>
        <v>lokalne</v>
      </c>
      <c r="S86">
        <f t="shared" si="10"/>
        <v>17.21997</v>
      </c>
    </row>
    <row r="87" spans="1:19" x14ac:dyDescent="0.25">
      <c r="A87" s="59"/>
      <c r="B87" s="1">
        <v>85</v>
      </c>
      <c r="C87" s="107">
        <v>66.069500000000005</v>
      </c>
      <c r="D87" s="107">
        <v>59.869500000000002</v>
      </c>
      <c r="E87" s="107">
        <v>66.069500000000005</v>
      </c>
      <c r="F87" s="108">
        <v>4</v>
      </c>
      <c r="G87" s="94">
        <v>62.727699999999999</v>
      </c>
      <c r="H87" s="92">
        <v>-0.92119799999999996</v>
      </c>
      <c r="I87" s="116">
        <v>30</v>
      </c>
      <c r="J87" s="116" t="s">
        <v>36</v>
      </c>
      <c r="K87" s="95">
        <v>62.726999999999997</v>
      </c>
      <c r="L87" s="92">
        <v>-0.92119799999999996</v>
      </c>
      <c r="M87" s="116">
        <v>12</v>
      </c>
      <c r="N87" s="108" t="s">
        <v>36</v>
      </c>
      <c r="P87" t="str">
        <f t="shared" si="8"/>
        <v>globalne</v>
      </c>
      <c r="Q87" t="str">
        <f t="shared" si="9"/>
        <v>globalne</v>
      </c>
      <c r="S87">
        <f t="shared" si="10"/>
        <v>6.2000000000000028</v>
      </c>
    </row>
    <row r="88" spans="1:19" x14ac:dyDescent="0.25">
      <c r="A88" s="59"/>
      <c r="B88" s="1">
        <v>86</v>
      </c>
      <c r="C88" s="107">
        <v>84.594300000000004</v>
      </c>
      <c r="D88" s="107">
        <v>25.0123</v>
      </c>
      <c r="E88" s="107">
        <v>78.394300000000001</v>
      </c>
      <c r="F88" s="108">
        <v>6</v>
      </c>
      <c r="G88" s="94">
        <v>62.730800000000002</v>
      </c>
      <c r="H88" s="92">
        <v>-0.92119799999999996</v>
      </c>
      <c r="I88" s="116">
        <v>38</v>
      </c>
      <c r="J88" s="116" t="s">
        <v>36</v>
      </c>
      <c r="K88" s="95">
        <v>62.726999999999997</v>
      </c>
      <c r="L88" s="92">
        <v>-0.92119799999999996</v>
      </c>
      <c r="M88" s="116">
        <v>18</v>
      </c>
      <c r="N88" s="108" t="s">
        <v>36</v>
      </c>
      <c r="P88" t="str">
        <f t="shared" si="8"/>
        <v>globalne</v>
      </c>
      <c r="Q88" t="str">
        <f t="shared" si="9"/>
        <v>globalne</v>
      </c>
      <c r="S88">
        <f t="shared" si="10"/>
        <v>53.382000000000005</v>
      </c>
    </row>
    <row r="89" spans="1:19" x14ac:dyDescent="0.25">
      <c r="A89" s="59"/>
      <c r="B89" s="1">
        <v>87</v>
      </c>
      <c r="C89" s="107">
        <v>71.507900000000006</v>
      </c>
      <c r="D89" s="107">
        <v>52.2879</v>
      </c>
      <c r="E89" s="107">
        <v>69.507900000000006</v>
      </c>
      <c r="F89" s="108">
        <v>5</v>
      </c>
      <c r="G89" s="94">
        <v>62.7239</v>
      </c>
      <c r="H89" s="92">
        <v>-0.92119799999999996</v>
      </c>
      <c r="I89" s="116">
        <v>34</v>
      </c>
      <c r="J89" s="116" t="s">
        <v>36</v>
      </c>
      <c r="K89" s="95">
        <v>62.726999999999997</v>
      </c>
      <c r="L89" s="92">
        <v>-0.92119799999999996</v>
      </c>
      <c r="M89" s="116">
        <v>18</v>
      </c>
      <c r="N89" s="108" t="s">
        <v>36</v>
      </c>
      <c r="P89" t="str">
        <f t="shared" si="8"/>
        <v>globalne</v>
      </c>
      <c r="Q89" t="str">
        <f t="shared" si="9"/>
        <v>globalne</v>
      </c>
      <c r="S89">
        <f t="shared" si="10"/>
        <v>17.220000000000006</v>
      </c>
    </row>
    <row r="90" spans="1:19" x14ac:dyDescent="0.25">
      <c r="A90" s="59"/>
      <c r="B90" s="1">
        <v>88</v>
      </c>
      <c r="C90" s="107">
        <v>-51.182600000000001</v>
      </c>
      <c r="D90" s="107">
        <v>-31.962599999999998</v>
      </c>
      <c r="E90" s="107">
        <v>133.52199999999999</v>
      </c>
      <c r="F90" s="108">
        <v>6</v>
      </c>
      <c r="G90" s="94">
        <v>62.725299999999997</v>
      </c>
      <c r="H90" s="92">
        <v>-0.92119799999999996</v>
      </c>
      <c r="I90" s="116">
        <v>42</v>
      </c>
      <c r="J90" s="116" t="s">
        <v>36</v>
      </c>
      <c r="K90" s="95">
        <v>62.726900000000001</v>
      </c>
      <c r="L90" s="92">
        <v>-0.92119799999999996</v>
      </c>
      <c r="M90" s="116">
        <v>27</v>
      </c>
      <c r="N90" s="108" t="s">
        <v>36</v>
      </c>
      <c r="P90" t="str">
        <f t="shared" si="8"/>
        <v>globalne</v>
      </c>
      <c r="Q90" t="str">
        <f t="shared" si="9"/>
        <v>globalne</v>
      </c>
      <c r="S90">
        <f t="shared" si="10"/>
        <v>165.4846</v>
      </c>
    </row>
    <row r="91" spans="1:19" x14ac:dyDescent="0.25">
      <c r="A91" s="59"/>
      <c r="B91" s="1">
        <v>89</v>
      </c>
      <c r="C91" s="107">
        <v>6.13117</v>
      </c>
      <c r="D91" s="107">
        <v>-13.088800000000001</v>
      </c>
      <c r="E91" s="107">
        <v>4.13117</v>
      </c>
      <c r="F91" s="108">
        <v>5</v>
      </c>
      <c r="G91" s="94">
        <v>-5.6519199999999995E-4</v>
      </c>
      <c r="H91" s="92">
        <v>6.3888400000000001E-12</v>
      </c>
      <c r="I91" s="116">
        <v>34</v>
      </c>
      <c r="J91" s="116" t="s">
        <v>35</v>
      </c>
      <c r="K91" s="95">
        <v>-1.75281E-14</v>
      </c>
      <c r="L91" s="92">
        <v>-7.4493900000000001E-18</v>
      </c>
      <c r="M91" s="116">
        <v>14</v>
      </c>
      <c r="N91" s="108" t="s">
        <v>35</v>
      </c>
      <c r="P91" t="str">
        <f t="shared" si="8"/>
        <v>lokalne</v>
      </c>
      <c r="Q91" t="str">
        <f t="shared" si="9"/>
        <v>lokalne</v>
      </c>
      <c r="S91">
        <f t="shared" si="10"/>
        <v>17.21997</v>
      </c>
    </row>
    <row r="92" spans="1:19" x14ac:dyDescent="0.25">
      <c r="A92" s="59"/>
      <c r="B92" s="1">
        <v>90</v>
      </c>
      <c r="C92" s="107">
        <v>56.175400000000003</v>
      </c>
      <c r="D92" s="107">
        <v>58.175400000000003</v>
      </c>
      <c r="E92" s="107">
        <v>75.395399999999995</v>
      </c>
      <c r="F92" s="108">
        <v>4</v>
      </c>
      <c r="G92" s="94">
        <v>62.726999999999997</v>
      </c>
      <c r="H92" s="92">
        <v>-0.92119799999999996</v>
      </c>
      <c r="I92" s="116">
        <v>34</v>
      </c>
      <c r="J92" s="116" t="s">
        <v>36</v>
      </c>
      <c r="K92" s="95">
        <v>62.726999999999997</v>
      </c>
      <c r="L92" s="92">
        <v>-0.92119799999999996</v>
      </c>
      <c r="M92" s="116">
        <v>19</v>
      </c>
      <c r="N92" s="108" t="s">
        <v>36</v>
      </c>
      <c r="P92" t="str">
        <f t="shared" si="8"/>
        <v>globalne</v>
      </c>
      <c r="Q92" t="str">
        <f t="shared" si="9"/>
        <v>globalne</v>
      </c>
      <c r="S92">
        <f t="shared" si="10"/>
        <v>17.219999999999992</v>
      </c>
    </row>
    <row r="93" spans="1:19" x14ac:dyDescent="0.25">
      <c r="A93" s="59"/>
      <c r="B93" s="1">
        <v>91</v>
      </c>
      <c r="C93" s="107">
        <v>70.873099999999994</v>
      </c>
      <c r="D93" s="107">
        <v>51.653100000000002</v>
      </c>
      <c r="E93" s="107">
        <v>68.873099999999994</v>
      </c>
      <c r="F93" s="108">
        <v>5</v>
      </c>
      <c r="G93" s="94">
        <v>62.7288</v>
      </c>
      <c r="H93" s="92">
        <v>-0.92119799999999996</v>
      </c>
      <c r="I93" s="116">
        <v>34</v>
      </c>
      <c r="J93" s="116" t="s">
        <v>36</v>
      </c>
      <c r="K93" s="95">
        <v>62.726999999999997</v>
      </c>
      <c r="L93" s="92">
        <v>-0.92119799999999996</v>
      </c>
      <c r="M93" s="116">
        <v>20</v>
      </c>
      <c r="N93" s="108" t="s">
        <v>36</v>
      </c>
      <c r="P93" t="str">
        <f t="shared" si="8"/>
        <v>globalne</v>
      </c>
      <c r="Q93" t="str">
        <f t="shared" si="9"/>
        <v>globalne</v>
      </c>
      <c r="S93">
        <f t="shared" si="10"/>
        <v>17.219999999999992</v>
      </c>
    </row>
    <row r="94" spans="1:19" x14ac:dyDescent="0.25">
      <c r="A94" s="59"/>
      <c r="B94" s="1">
        <v>92</v>
      </c>
      <c r="C94" s="107">
        <v>-59.971899999999998</v>
      </c>
      <c r="D94" s="107">
        <v>-40.751899999999999</v>
      </c>
      <c r="E94" s="107">
        <v>124.732</v>
      </c>
      <c r="F94" s="108">
        <v>6</v>
      </c>
      <c r="G94" s="94">
        <v>62.728299999999997</v>
      </c>
      <c r="H94" s="92">
        <v>-0.92119799999999996</v>
      </c>
      <c r="I94" s="116">
        <v>42</v>
      </c>
      <c r="J94" s="116" t="s">
        <v>36</v>
      </c>
      <c r="K94" s="95">
        <v>2.6696000000000001E-13</v>
      </c>
      <c r="L94" s="92">
        <v>-7.4493900000000001E-18</v>
      </c>
      <c r="M94" s="116">
        <v>66</v>
      </c>
      <c r="N94" s="108" t="s">
        <v>35</v>
      </c>
      <c r="P94" t="str">
        <f t="shared" si="8"/>
        <v>globalne</v>
      </c>
      <c r="Q94" t="str">
        <f t="shared" si="9"/>
        <v>lokalne</v>
      </c>
      <c r="S94">
        <f t="shared" si="10"/>
        <v>165.48390000000001</v>
      </c>
    </row>
    <row r="95" spans="1:19" x14ac:dyDescent="0.25">
      <c r="A95" s="59"/>
      <c r="B95" s="1">
        <v>93</v>
      </c>
      <c r="C95" s="107">
        <v>69.664599999999993</v>
      </c>
      <c r="D95" s="107">
        <v>50.444600000000001</v>
      </c>
      <c r="E95" s="107">
        <v>67.664599999999993</v>
      </c>
      <c r="F95" s="108">
        <v>5</v>
      </c>
      <c r="G95" s="94">
        <v>62.726500000000001</v>
      </c>
      <c r="H95" s="92">
        <v>-0.92119799999999996</v>
      </c>
      <c r="I95" s="116">
        <v>34</v>
      </c>
      <c r="J95" s="116" t="s">
        <v>36</v>
      </c>
      <c r="K95" s="95">
        <v>62.7271</v>
      </c>
      <c r="L95" s="92">
        <v>-0.92119799999999996</v>
      </c>
      <c r="M95" s="116">
        <v>20</v>
      </c>
      <c r="N95" s="108" t="s">
        <v>36</v>
      </c>
      <c r="P95" t="str">
        <f t="shared" si="8"/>
        <v>globalne</v>
      </c>
      <c r="Q95" t="str">
        <f t="shared" si="9"/>
        <v>globalne</v>
      </c>
      <c r="S95">
        <f t="shared" si="10"/>
        <v>17.219999999999992</v>
      </c>
    </row>
    <row r="96" spans="1:19" x14ac:dyDescent="0.25">
      <c r="A96" s="59"/>
      <c r="B96" s="1">
        <v>94</v>
      </c>
      <c r="C96" s="107">
        <v>-61.149900000000002</v>
      </c>
      <c r="D96" s="107">
        <v>-41.929900000000004</v>
      </c>
      <c r="E96" s="107">
        <v>123.554</v>
      </c>
      <c r="F96" s="108">
        <v>6</v>
      </c>
      <c r="G96" s="94">
        <v>62.727499999999999</v>
      </c>
      <c r="H96" s="92">
        <v>-0.92119799999999996</v>
      </c>
      <c r="I96" s="116">
        <v>42</v>
      </c>
      <c r="J96" s="116" t="s">
        <v>36</v>
      </c>
      <c r="K96" s="95">
        <v>2.5652399999999999E-13</v>
      </c>
      <c r="L96" s="92">
        <v>-7.4493900000000001E-18</v>
      </c>
      <c r="M96" s="116">
        <v>62</v>
      </c>
      <c r="N96" s="108" t="s">
        <v>35</v>
      </c>
      <c r="P96" t="str">
        <f t="shared" si="8"/>
        <v>globalne</v>
      </c>
      <c r="Q96" t="str">
        <f t="shared" si="9"/>
        <v>lokalne</v>
      </c>
      <c r="S96">
        <f t="shared" si="10"/>
        <v>165.48390000000001</v>
      </c>
    </row>
    <row r="97" spans="1:21" x14ac:dyDescent="0.25">
      <c r="A97" s="59"/>
      <c r="B97" s="1">
        <v>95</v>
      </c>
      <c r="C97" s="107">
        <v>48.692300000000003</v>
      </c>
      <c r="D97" s="107">
        <v>54.892299999999999</v>
      </c>
      <c r="E97" s="107">
        <v>108.274</v>
      </c>
      <c r="F97" s="108">
        <v>5</v>
      </c>
      <c r="G97" s="94">
        <v>62.728000000000002</v>
      </c>
      <c r="H97" s="92">
        <v>-0.92119799999999996</v>
      </c>
      <c r="I97" s="116">
        <v>38</v>
      </c>
      <c r="J97" s="116" t="s">
        <v>36</v>
      </c>
      <c r="K97" s="95" t="s">
        <v>27</v>
      </c>
      <c r="L97" s="92" t="s">
        <v>27</v>
      </c>
      <c r="M97" s="116">
        <v>3</v>
      </c>
      <c r="N97" s="108" t="s">
        <v>37</v>
      </c>
      <c r="P97" t="str">
        <f t="shared" si="8"/>
        <v>globalne</v>
      </c>
      <c r="Q97" t="str">
        <f t="shared" si="9"/>
        <v>brak</v>
      </c>
      <c r="S97">
        <f t="shared" si="10"/>
        <v>53.381700000000002</v>
      </c>
    </row>
    <row r="98" spans="1:21" x14ac:dyDescent="0.25">
      <c r="A98" s="59"/>
      <c r="B98" s="1">
        <v>96</v>
      </c>
      <c r="C98" s="107">
        <v>-8.1392900000000008</v>
      </c>
      <c r="D98" s="107">
        <v>-6.1392899999999999</v>
      </c>
      <c r="E98" s="107">
        <v>11.0807</v>
      </c>
      <c r="F98" s="108">
        <v>4</v>
      </c>
      <c r="G98" s="94">
        <v>-1.66264E-3</v>
      </c>
      <c r="H98" s="92">
        <v>5.5287300000000003E-11</v>
      </c>
      <c r="I98" s="116">
        <v>34</v>
      </c>
      <c r="J98" s="116" t="s">
        <v>35</v>
      </c>
      <c r="K98" s="95">
        <v>-8.4905899999999995E-14</v>
      </c>
      <c r="L98" s="92">
        <v>-7.4493900000000001E-18</v>
      </c>
      <c r="M98" s="116">
        <v>14</v>
      </c>
      <c r="N98" s="108" t="s">
        <v>35</v>
      </c>
      <c r="P98" t="str">
        <f t="shared" si="8"/>
        <v>lokalne</v>
      </c>
      <c r="Q98" t="str">
        <f t="shared" si="9"/>
        <v>lokalne</v>
      </c>
      <c r="S98">
        <f t="shared" si="10"/>
        <v>17.219989999999999</v>
      </c>
    </row>
    <row r="99" spans="1:21" x14ac:dyDescent="0.25">
      <c r="A99" s="59"/>
      <c r="B99" s="1">
        <v>97</v>
      </c>
      <c r="C99" s="107">
        <v>-30.4361</v>
      </c>
      <c r="D99" s="107">
        <v>-24.2361</v>
      </c>
      <c r="E99" s="107">
        <v>29.145900000000001</v>
      </c>
      <c r="F99" s="108">
        <v>5</v>
      </c>
      <c r="G99" s="94">
        <v>-3.1276799999999999E-3</v>
      </c>
      <c r="H99" s="92">
        <v>1.95648E-10</v>
      </c>
      <c r="I99" s="116">
        <v>38</v>
      </c>
      <c r="J99" s="116" t="s">
        <v>35</v>
      </c>
      <c r="K99" s="95">
        <v>2.3545999999999999E-13</v>
      </c>
      <c r="L99" s="92">
        <v>-7.4493900000000001E-18</v>
      </c>
      <c r="M99" s="116">
        <v>10</v>
      </c>
      <c r="N99" s="108" t="s">
        <v>35</v>
      </c>
      <c r="P99" t="str">
        <f t="shared" si="8"/>
        <v>lokalne</v>
      </c>
      <c r="Q99" t="str">
        <f t="shared" si="9"/>
        <v>lokalne</v>
      </c>
      <c r="S99">
        <f t="shared" si="10"/>
        <v>53.382000000000005</v>
      </c>
    </row>
    <row r="100" spans="1:21" x14ac:dyDescent="0.25">
      <c r="A100" s="59"/>
      <c r="B100" s="1">
        <v>98</v>
      </c>
      <c r="C100" s="107">
        <v>38.956899999999997</v>
      </c>
      <c r="D100" s="107">
        <v>-20.6251</v>
      </c>
      <c r="E100" s="107">
        <v>32.756900000000002</v>
      </c>
      <c r="F100" s="108">
        <v>6</v>
      </c>
      <c r="G100" s="94">
        <v>1.71371E-3</v>
      </c>
      <c r="H100" s="92">
        <v>5.8736E-11</v>
      </c>
      <c r="I100" s="116">
        <v>38</v>
      </c>
      <c r="J100" s="116" t="s">
        <v>35</v>
      </c>
      <c r="K100" s="95">
        <v>2.4007199999999999E-14</v>
      </c>
      <c r="L100" s="92">
        <v>-7.4493900000000001E-18</v>
      </c>
      <c r="M100" s="116">
        <v>18</v>
      </c>
      <c r="N100" s="108" t="s">
        <v>35</v>
      </c>
      <c r="P100" t="str">
        <f t="shared" si="8"/>
        <v>lokalne</v>
      </c>
      <c r="Q100" t="str">
        <f t="shared" si="9"/>
        <v>lokalne</v>
      </c>
      <c r="S100">
        <f t="shared" si="10"/>
        <v>53.382000000000005</v>
      </c>
    </row>
    <row r="101" spans="1:21" x14ac:dyDescent="0.25">
      <c r="A101" s="59"/>
      <c r="B101" s="1">
        <v>99</v>
      </c>
      <c r="C101" s="107">
        <v>50.926200000000001</v>
      </c>
      <c r="D101" s="107">
        <v>52.926200000000001</v>
      </c>
      <c r="E101" s="107">
        <v>70.146199999999993</v>
      </c>
      <c r="F101" s="108">
        <v>4</v>
      </c>
      <c r="G101" s="94">
        <v>62.729100000000003</v>
      </c>
      <c r="H101" s="92">
        <v>-0.92119799999999996</v>
      </c>
      <c r="I101" s="116">
        <v>34</v>
      </c>
      <c r="J101" s="116" t="s">
        <v>36</v>
      </c>
      <c r="K101" s="95">
        <v>62.726799999999997</v>
      </c>
      <c r="L101" s="92">
        <v>-0.92119799999999996</v>
      </c>
      <c r="M101" s="116">
        <v>19</v>
      </c>
      <c r="N101" s="108" t="s">
        <v>36</v>
      </c>
      <c r="P101" t="str">
        <f t="shared" si="8"/>
        <v>globalne</v>
      </c>
      <c r="Q101" t="str">
        <f t="shared" si="9"/>
        <v>globalne</v>
      </c>
      <c r="S101">
        <f t="shared" si="10"/>
        <v>17.219999999999992</v>
      </c>
    </row>
    <row r="102" spans="1:21" ht="15.75" thickBot="1" x14ac:dyDescent="0.3">
      <c r="A102" s="60"/>
      <c r="B102" s="3">
        <v>100</v>
      </c>
      <c r="C102" s="109">
        <v>-28.354700000000001</v>
      </c>
      <c r="D102" s="109">
        <v>-22.154699999999998</v>
      </c>
      <c r="E102" s="109">
        <v>31.2273</v>
      </c>
      <c r="F102" s="110">
        <v>5</v>
      </c>
      <c r="G102" s="97">
        <v>2.9255700000000002E-3</v>
      </c>
      <c r="H102" s="96">
        <v>1.7118E-10</v>
      </c>
      <c r="I102" s="117">
        <v>38</v>
      </c>
      <c r="J102" s="117" t="s">
        <v>35</v>
      </c>
      <c r="K102" s="98">
        <v>2.06781E-13</v>
      </c>
      <c r="L102" s="96">
        <v>-7.4493900000000001E-18</v>
      </c>
      <c r="M102" s="117">
        <v>14</v>
      </c>
      <c r="N102" s="110" t="s">
        <v>35</v>
      </c>
      <c r="P102" t="str">
        <f t="shared" si="8"/>
        <v>lokalne</v>
      </c>
      <c r="Q102" t="str">
        <f t="shared" si="9"/>
        <v>lokalne</v>
      </c>
      <c r="S102">
        <f t="shared" si="10"/>
        <v>53.381999999999998</v>
      </c>
      <c r="T102">
        <f>AVERAGE(S3:S102)</f>
        <v>84.989776499999891</v>
      </c>
    </row>
    <row r="103" spans="1:21" x14ac:dyDescent="0.25">
      <c r="A103" s="61"/>
      <c r="B103" s="5">
        <v>1</v>
      </c>
      <c r="C103" s="111">
        <v>-11.673299999999999</v>
      </c>
      <c r="D103" s="111">
        <v>-9.67333</v>
      </c>
      <c r="E103" s="111">
        <v>38.326700000000002</v>
      </c>
      <c r="F103" s="112">
        <v>4</v>
      </c>
      <c r="G103" s="100">
        <v>-2.3764400000000001E-3</v>
      </c>
      <c r="H103" s="99">
        <v>1.12949E-10</v>
      </c>
      <c r="I103" s="118">
        <v>38</v>
      </c>
      <c r="J103" s="118" t="s">
        <v>35</v>
      </c>
      <c r="K103" s="101">
        <v>-3.7608200000000002E-15</v>
      </c>
      <c r="L103" s="99">
        <v>-7.4493900000000001E-18</v>
      </c>
      <c r="M103" s="118">
        <v>16</v>
      </c>
      <c r="N103" s="112" t="s">
        <v>35</v>
      </c>
      <c r="P103" t="str">
        <f t="shared" si="8"/>
        <v>lokalne</v>
      </c>
      <c r="Q103" t="str">
        <f t="shared" si="9"/>
        <v>lokalne</v>
      </c>
      <c r="S103">
        <f t="shared" si="10"/>
        <v>48.000030000000002</v>
      </c>
      <c r="U103">
        <f>AVERAGE(F103:F202)</f>
        <v>4.7300000000000004</v>
      </c>
    </row>
    <row r="104" spans="1:21" x14ac:dyDescent="0.25">
      <c r="A104" s="59"/>
      <c r="B104" s="1">
        <v>2</v>
      </c>
      <c r="C104" s="107">
        <v>-44.438000000000002</v>
      </c>
      <c r="D104" s="107">
        <v>-34.438000000000002</v>
      </c>
      <c r="E104" s="107">
        <v>205.56200000000001</v>
      </c>
      <c r="F104" s="108">
        <v>5</v>
      </c>
      <c r="G104" s="94">
        <v>62.727800000000002</v>
      </c>
      <c r="H104" s="92">
        <v>-0.92119799999999996</v>
      </c>
      <c r="I104" s="116">
        <v>44</v>
      </c>
      <c r="J104" s="116" t="s">
        <v>36</v>
      </c>
      <c r="K104" s="95">
        <v>2.1653599999999999E-13</v>
      </c>
      <c r="L104" s="92">
        <v>-7.4493900000000001E-18</v>
      </c>
      <c r="M104" s="116">
        <v>38</v>
      </c>
      <c r="N104" s="108" t="s">
        <v>35</v>
      </c>
      <c r="P104" t="str">
        <f t="shared" si="8"/>
        <v>globalne</v>
      </c>
      <c r="Q104" t="str">
        <f t="shared" si="9"/>
        <v>lokalne</v>
      </c>
      <c r="S104">
        <f t="shared" si="10"/>
        <v>240</v>
      </c>
    </row>
    <row r="105" spans="1:21" x14ac:dyDescent="0.25">
      <c r="A105" s="59"/>
      <c r="B105" s="1">
        <v>3</v>
      </c>
      <c r="C105" s="107">
        <v>40.598799999999997</v>
      </c>
      <c r="D105" s="107">
        <v>-209.40100000000001</v>
      </c>
      <c r="E105" s="107">
        <v>30.598800000000001</v>
      </c>
      <c r="F105" s="108">
        <v>6</v>
      </c>
      <c r="G105" s="94">
        <v>-3.1740100000000001E-3</v>
      </c>
      <c r="H105" s="92">
        <v>2.0148699999999999E-10</v>
      </c>
      <c r="I105" s="116">
        <v>44</v>
      </c>
      <c r="J105" s="116" t="s">
        <v>35</v>
      </c>
      <c r="K105" s="95">
        <v>2.5062899999999999E-13</v>
      </c>
      <c r="L105" s="92">
        <v>-7.4493900000000001E-18</v>
      </c>
      <c r="M105" s="116">
        <v>26</v>
      </c>
      <c r="N105" s="108" t="s">
        <v>35</v>
      </c>
      <c r="P105" t="str">
        <f t="shared" si="8"/>
        <v>lokalne</v>
      </c>
      <c r="Q105" t="str">
        <f t="shared" si="9"/>
        <v>lokalne</v>
      </c>
      <c r="S105">
        <f t="shared" si="10"/>
        <v>239.99980000000002</v>
      </c>
    </row>
    <row r="106" spans="1:21" x14ac:dyDescent="0.25">
      <c r="A106" s="59"/>
      <c r="B106" s="1">
        <v>4</v>
      </c>
      <c r="C106" s="107">
        <v>9.5309299999999997</v>
      </c>
      <c r="D106" s="107">
        <v>-40.469099999999997</v>
      </c>
      <c r="E106" s="107">
        <v>7.5309299999999997</v>
      </c>
      <c r="F106" s="108">
        <v>5</v>
      </c>
      <c r="G106" s="94">
        <v>2.77086E-3</v>
      </c>
      <c r="H106" s="92">
        <v>1.5355400000000001E-10</v>
      </c>
      <c r="I106" s="116">
        <v>38</v>
      </c>
      <c r="J106" s="116" t="s">
        <v>35</v>
      </c>
      <c r="K106" s="128">
        <v>0</v>
      </c>
      <c r="L106" s="92">
        <v>-7.4493900000000001E-18</v>
      </c>
      <c r="M106" s="116">
        <v>14</v>
      </c>
      <c r="N106" s="108" t="s">
        <v>35</v>
      </c>
      <c r="P106" t="str">
        <f t="shared" si="8"/>
        <v>lokalne</v>
      </c>
      <c r="Q106" t="str">
        <f t="shared" si="9"/>
        <v>lokalne</v>
      </c>
      <c r="S106">
        <f t="shared" si="10"/>
        <v>48.000029999999995</v>
      </c>
    </row>
    <row r="107" spans="1:21" x14ac:dyDescent="0.25">
      <c r="A107" s="59"/>
      <c r="B107" s="1">
        <v>5</v>
      </c>
      <c r="C107" s="107">
        <v>-22.202200000000001</v>
      </c>
      <c r="D107" s="107">
        <v>-20.202200000000001</v>
      </c>
      <c r="E107" s="107">
        <v>27.797799999999999</v>
      </c>
      <c r="F107" s="108">
        <v>4</v>
      </c>
      <c r="G107" s="94">
        <v>-1.7721799999999999E-3</v>
      </c>
      <c r="H107" s="92">
        <v>6.2812800000000002E-11</v>
      </c>
      <c r="I107" s="116">
        <v>38</v>
      </c>
      <c r="J107" s="116" t="s">
        <v>35</v>
      </c>
      <c r="K107" s="95">
        <v>2.3551000000000002E-13</v>
      </c>
      <c r="L107" s="92">
        <v>-7.4493900000000001E-18</v>
      </c>
      <c r="M107" s="116">
        <v>10</v>
      </c>
      <c r="N107" s="108" t="s">
        <v>35</v>
      </c>
      <c r="P107" t="str">
        <f t="shared" si="8"/>
        <v>lokalne</v>
      </c>
      <c r="Q107" t="str">
        <f t="shared" si="9"/>
        <v>lokalne</v>
      </c>
      <c r="S107">
        <f t="shared" si="10"/>
        <v>48</v>
      </c>
    </row>
    <row r="108" spans="1:21" x14ac:dyDescent="0.25">
      <c r="A108" s="59"/>
      <c r="B108" s="1">
        <v>6</v>
      </c>
      <c r="C108" s="107">
        <v>-93.700999999999993</v>
      </c>
      <c r="D108" s="107">
        <v>-83.700999999999993</v>
      </c>
      <c r="E108" s="107">
        <v>156.29900000000001</v>
      </c>
      <c r="F108" s="108">
        <v>5</v>
      </c>
      <c r="G108" s="94">
        <v>62.726100000000002</v>
      </c>
      <c r="H108" s="92">
        <v>-0.92119799999999996</v>
      </c>
      <c r="I108" s="116">
        <v>44</v>
      </c>
      <c r="J108" s="116" t="s">
        <v>36</v>
      </c>
      <c r="K108" s="95">
        <v>2.3380499999999998E-13</v>
      </c>
      <c r="L108" s="92">
        <v>-7.4493900000000001E-18</v>
      </c>
      <c r="M108" s="116">
        <v>38</v>
      </c>
      <c r="N108" s="108" t="s">
        <v>35</v>
      </c>
      <c r="P108" t="str">
        <f t="shared" si="8"/>
        <v>globalne</v>
      </c>
      <c r="Q108" t="str">
        <f t="shared" si="9"/>
        <v>lokalne</v>
      </c>
      <c r="S108">
        <f t="shared" si="10"/>
        <v>240</v>
      </c>
    </row>
    <row r="109" spans="1:21" x14ac:dyDescent="0.25">
      <c r="A109" s="59"/>
      <c r="B109" s="1">
        <v>7</v>
      </c>
      <c r="C109" s="107">
        <v>-54.600700000000003</v>
      </c>
      <c r="D109" s="107">
        <v>-44.600700000000003</v>
      </c>
      <c r="E109" s="107">
        <v>195.399</v>
      </c>
      <c r="F109" s="108">
        <v>5</v>
      </c>
      <c r="G109" s="94">
        <v>4.14329E-3</v>
      </c>
      <c r="H109" s="92">
        <v>3.4333800000000001E-10</v>
      </c>
      <c r="I109" s="116">
        <v>44</v>
      </c>
      <c r="J109" s="116" t="s">
        <v>35</v>
      </c>
      <c r="K109" s="95">
        <v>2.3391099999999998E-13</v>
      </c>
      <c r="L109" s="92">
        <v>-7.4493900000000001E-18</v>
      </c>
      <c r="M109" s="116">
        <v>16</v>
      </c>
      <c r="N109" s="108" t="s">
        <v>35</v>
      </c>
      <c r="P109" t="str">
        <f t="shared" si="8"/>
        <v>lokalne</v>
      </c>
      <c r="Q109" t="str">
        <f t="shared" si="9"/>
        <v>lokalne</v>
      </c>
      <c r="S109">
        <f t="shared" si="10"/>
        <v>239.99970000000002</v>
      </c>
    </row>
    <row r="110" spans="1:21" x14ac:dyDescent="0.25">
      <c r="A110" s="59"/>
      <c r="B110" s="1">
        <v>8</v>
      </c>
      <c r="C110" s="107">
        <v>80.742800000000003</v>
      </c>
      <c r="D110" s="107">
        <v>30.742799999999999</v>
      </c>
      <c r="E110" s="107">
        <v>78.742800000000003</v>
      </c>
      <c r="F110" s="108">
        <v>5</v>
      </c>
      <c r="G110" s="94">
        <v>62.7286</v>
      </c>
      <c r="H110" s="92">
        <v>-0.92119799999999996</v>
      </c>
      <c r="I110" s="116">
        <v>38</v>
      </c>
      <c r="J110" s="116" t="s">
        <v>36</v>
      </c>
      <c r="K110" s="95">
        <v>62.726999999999997</v>
      </c>
      <c r="L110" s="92">
        <v>-0.92119799999999996</v>
      </c>
      <c r="M110" s="116">
        <v>22</v>
      </c>
      <c r="N110" s="108" t="s">
        <v>36</v>
      </c>
      <c r="P110" t="str">
        <f t="shared" si="8"/>
        <v>globalne</v>
      </c>
      <c r="Q110" t="str">
        <f t="shared" si="9"/>
        <v>globalne</v>
      </c>
      <c r="S110">
        <f t="shared" si="10"/>
        <v>48</v>
      </c>
    </row>
    <row r="111" spans="1:21" x14ac:dyDescent="0.25">
      <c r="A111" s="59"/>
      <c r="B111" s="1">
        <v>9</v>
      </c>
      <c r="C111" s="107">
        <v>37.400399999999998</v>
      </c>
      <c r="D111" s="107">
        <v>-212.6</v>
      </c>
      <c r="E111" s="107">
        <v>27.400400000000001</v>
      </c>
      <c r="F111" s="108">
        <v>6</v>
      </c>
      <c r="G111" s="94">
        <v>-2.29546E-3</v>
      </c>
      <c r="H111" s="92">
        <v>1.05383E-10</v>
      </c>
      <c r="I111" s="116">
        <v>44</v>
      </c>
      <c r="J111" s="116" t="s">
        <v>35</v>
      </c>
      <c r="K111" s="95">
        <v>2.3276000000000001E-13</v>
      </c>
      <c r="L111" s="92">
        <v>-7.4493900000000001E-18</v>
      </c>
      <c r="M111" s="116">
        <v>20</v>
      </c>
      <c r="N111" s="108" t="s">
        <v>35</v>
      </c>
      <c r="P111" t="str">
        <f t="shared" si="8"/>
        <v>lokalne</v>
      </c>
      <c r="Q111" t="str">
        <f t="shared" si="9"/>
        <v>lokalne</v>
      </c>
      <c r="S111">
        <f t="shared" si="10"/>
        <v>240.00039999999998</v>
      </c>
    </row>
    <row r="112" spans="1:21" x14ac:dyDescent="0.25">
      <c r="A112" s="59"/>
      <c r="B112" s="1">
        <v>10</v>
      </c>
      <c r="C112" s="107">
        <v>17.593900000000001</v>
      </c>
      <c r="D112" s="107">
        <v>-32.406100000000002</v>
      </c>
      <c r="E112" s="107">
        <v>15.5939</v>
      </c>
      <c r="F112" s="108">
        <v>5</v>
      </c>
      <c r="G112" s="94">
        <v>-1.6447E-3</v>
      </c>
      <c r="H112" s="92">
        <v>5.4100600000000003E-11</v>
      </c>
      <c r="I112" s="116">
        <v>38</v>
      </c>
      <c r="J112" s="116" t="s">
        <v>35</v>
      </c>
      <c r="K112" s="95">
        <v>2.3391000000000001E-13</v>
      </c>
      <c r="L112" s="92">
        <v>-7.4493900000000001E-18</v>
      </c>
      <c r="M112" s="116">
        <v>12</v>
      </c>
      <c r="N112" s="108" t="s">
        <v>35</v>
      </c>
      <c r="P112" t="str">
        <f t="shared" si="8"/>
        <v>lokalne</v>
      </c>
      <c r="Q112" t="str">
        <f t="shared" si="9"/>
        <v>lokalne</v>
      </c>
      <c r="S112">
        <f t="shared" si="10"/>
        <v>48</v>
      </c>
    </row>
    <row r="113" spans="1:19" x14ac:dyDescent="0.25">
      <c r="A113" s="59"/>
      <c r="B113" s="1">
        <v>11</v>
      </c>
      <c r="C113" s="107">
        <v>11.9175</v>
      </c>
      <c r="D113" s="107">
        <v>-38.082500000000003</v>
      </c>
      <c r="E113" s="107">
        <v>9.9174799999999994</v>
      </c>
      <c r="F113" s="108">
        <v>5</v>
      </c>
      <c r="G113" s="94">
        <v>-1.81252E-3</v>
      </c>
      <c r="H113" s="92">
        <v>6.5704199999999998E-11</v>
      </c>
      <c r="I113" s="116">
        <v>38</v>
      </c>
      <c r="J113" s="116" t="s">
        <v>35</v>
      </c>
      <c r="K113" s="128">
        <v>0</v>
      </c>
      <c r="L113" s="92">
        <v>-7.4493900000000001E-18</v>
      </c>
      <c r="M113" s="116">
        <v>14</v>
      </c>
      <c r="N113" s="108" t="s">
        <v>35</v>
      </c>
      <c r="P113" t="str">
        <f t="shared" si="8"/>
        <v>lokalne</v>
      </c>
      <c r="Q113" t="str">
        <f t="shared" si="9"/>
        <v>lokalne</v>
      </c>
      <c r="S113">
        <f t="shared" si="10"/>
        <v>47.999980000000001</v>
      </c>
    </row>
    <row r="114" spans="1:19" x14ac:dyDescent="0.25">
      <c r="A114" s="59"/>
      <c r="B114" s="1">
        <v>12</v>
      </c>
      <c r="C114" s="107">
        <v>67.900599999999997</v>
      </c>
      <c r="D114" s="107">
        <v>57.900599999999997</v>
      </c>
      <c r="E114" s="107">
        <v>67.900599999999997</v>
      </c>
      <c r="F114" s="108">
        <v>4</v>
      </c>
      <c r="G114" s="94">
        <v>62.728400000000001</v>
      </c>
      <c r="H114" s="92">
        <v>-0.92119799999999996</v>
      </c>
      <c r="I114" s="116">
        <v>32</v>
      </c>
      <c r="J114" s="116" t="s">
        <v>36</v>
      </c>
      <c r="K114" s="95">
        <v>62.726999999999997</v>
      </c>
      <c r="L114" s="92">
        <v>-0.92119799999999996</v>
      </c>
      <c r="M114" s="116">
        <v>16</v>
      </c>
      <c r="N114" s="108" t="s">
        <v>36</v>
      </c>
      <c r="P114" t="str">
        <f t="shared" si="8"/>
        <v>globalne</v>
      </c>
      <c r="Q114" t="str">
        <f t="shared" si="9"/>
        <v>globalne</v>
      </c>
      <c r="S114">
        <f t="shared" si="10"/>
        <v>10</v>
      </c>
    </row>
    <row r="115" spans="1:19" x14ac:dyDescent="0.25">
      <c r="A115" s="59"/>
      <c r="B115" s="1">
        <v>13</v>
      </c>
      <c r="C115" s="107">
        <v>-47.843899999999998</v>
      </c>
      <c r="D115" s="107">
        <v>-37.843899999999998</v>
      </c>
      <c r="E115" s="107">
        <v>202.15600000000001</v>
      </c>
      <c r="F115" s="108">
        <v>5</v>
      </c>
      <c r="G115" s="94">
        <v>62.730499999999999</v>
      </c>
      <c r="H115" s="92">
        <v>-0.92119799999999996</v>
      </c>
      <c r="I115" s="116">
        <v>44</v>
      </c>
      <c r="J115" s="116" t="s">
        <v>36</v>
      </c>
      <c r="K115" s="95">
        <v>3.15338E-13</v>
      </c>
      <c r="L115" s="92">
        <v>-7.4493900000000001E-18</v>
      </c>
      <c r="M115" s="116">
        <v>50</v>
      </c>
      <c r="N115" s="108" t="s">
        <v>35</v>
      </c>
      <c r="P115" t="str">
        <f t="shared" si="8"/>
        <v>globalne</v>
      </c>
      <c r="Q115" t="str">
        <f t="shared" si="9"/>
        <v>lokalne</v>
      </c>
      <c r="S115">
        <f t="shared" si="10"/>
        <v>239.9999</v>
      </c>
    </row>
    <row r="116" spans="1:19" x14ac:dyDescent="0.25">
      <c r="A116" s="59"/>
      <c r="B116" s="1">
        <v>14</v>
      </c>
      <c r="C116" s="107">
        <v>-64.348299999999995</v>
      </c>
      <c r="D116" s="107">
        <v>-54.348300000000002</v>
      </c>
      <c r="E116" s="107">
        <v>185.65199999999999</v>
      </c>
      <c r="F116" s="108">
        <v>5</v>
      </c>
      <c r="G116" s="94">
        <v>-3.4400199999999998E-3</v>
      </c>
      <c r="H116" s="92">
        <v>2.36674E-10</v>
      </c>
      <c r="I116" s="116">
        <v>44</v>
      </c>
      <c r="J116" s="116" t="s">
        <v>35</v>
      </c>
      <c r="K116" s="95">
        <v>62.726999999999997</v>
      </c>
      <c r="L116" s="92">
        <v>-0.92119799999999996</v>
      </c>
      <c r="M116" s="116">
        <v>22</v>
      </c>
      <c r="N116" s="108" t="s">
        <v>36</v>
      </c>
      <c r="P116" t="str">
        <f t="shared" si="8"/>
        <v>lokalne</v>
      </c>
      <c r="Q116" t="str">
        <f t="shared" si="9"/>
        <v>globalne</v>
      </c>
      <c r="S116">
        <f t="shared" si="10"/>
        <v>240.00029999999998</v>
      </c>
    </row>
    <row r="117" spans="1:19" x14ac:dyDescent="0.25">
      <c r="A117" s="59"/>
      <c r="B117" s="1">
        <v>15</v>
      </c>
      <c r="C117" s="107">
        <v>-2.2797299999999998</v>
      </c>
      <c r="D117" s="107">
        <v>-2.2797299999999998</v>
      </c>
      <c r="E117" s="107">
        <v>7.7202700000000002</v>
      </c>
      <c r="F117" s="108">
        <v>3</v>
      </c>
      <c r="G117" s="94">
        <v>-4.5901999999999998E-4</v>
      </c>
      <c r="H117" s="92">
        <v>4.2139800000000002E-12</v>
      </c>
      <c r="I117" s="116">
        <v>32</v>
      </c>
      <c r="J117" s="116" t="s">
        <v>35</v>
      </c>
      <c r="K117" s="95">
        <v>2.3394999999999998E-13</v>
      </c>
      <c r="L117" s="92">
        <v>-7.4493900000000001E-18</v>
      </c>
      <c r="M117" s="116">
        <v>10</v>
      </c>
      <c r="N117" s="108" t="s">
        <v>35</v>
      </c>
      <c r="P117" t="str">
        <f t="shared" si="8"/>
        <v>lokalne</v>
      </c>
      <c r="Q117" t="str">
        <f t="shared" si="9"/>
        <v>lokalne</v>
      </c>
      <c r="S117">
        <f t="shared" si="10"/>
        <v>10</v>
      </c>
    </row>
    <row r="118" spans="1:19" x14ac:dyDescent="0.25">
      <c r="A118" s="59"/>
      <c r="B118" s="1">
        <v>16</v>
      </c>
      <c r="C118" s="107">
        <v>-90.301199999999994</v>
      </c>
      <c r="D118" s="107">
        <v>-80.301199999999994</v>
      </c>
      <c r="E118" s="107">
        <v>159.69900000000001</v>
      </c>
      <c r="F118" s="108">
        <v>5</v>
      </c>
      <c r="G118" s="94">
        <v>62.7256</v>
      </c>
      <c r="H118" s="92">
        <v>-0.92119799999999996</v>
      </c>
      <c r="I118" s="116">
        <v>44</v>
      </c>
      <c r="J118" s="116" t="s">
        <v>36</v>
      </c>
      <c r="K118" s="95">
        <v>2.24288E-13</v>
      </c>
      <c r="L118" s="92">
        <v>-7.4493900000000001E-18</v>
      </c>
      <c r="M118" s="116">
        <v>54</v>
      </c>
      <c r="N118" s="108" t="s">
        <v>35</v>
      </c>
      <c r="P118" t="str">
        <f t="shared" si="8"/>
        <v>globalne</v>
      </c>
      <c r="Q118" t="str">
        <f t="shared" si="9"/>
        <v>lokalne</v>
      </c>
      <c r="S118">
        <f t="shared" si="10"/>
        <v>240.00020000000001</v>
      </c>
    </row>
    <row r="119" spans="1:19" x14ac:dyDescent="0.25">
      <c r="A119" s="59"/>
      <c r="B119" s="1">
        <v>17</v>
      </c>
      <c r="C119" s="107">
        <v>-28.287600000000001</v>
      </c>
      <c r="D119" s="107">
        <v>-26.287600000000001</v>
      </c>
      <c r="E119" s="107">
        <v>21.712399999999999</v>
      </c>
      <c r="F119" s="108">
        <v>4</v>
      </c>
      <c r="G119" s="94">
        <v>6.41904E-4</v>
      </c>
      <c r="H119" s="92">
        <v>8.2408000000000002E-12</v>
      </c>
      <c r="I119" s="116">
        <v>38</v>
      </c>
      <c r="J119" s="116" t="s">
        <v>35</v>
      </c>
      <c r="K119" s="95">
        <v>2.3395400000000001E-13</v>
      </c>
      <c r="L119" s="92">
        <v>-7.4493900000000001E-18</v>
      </c>
      <c r="M119" s="116">
        <v>16</v>
      </c>
      <c r="N119" s="108" t="s">
        <v>35</v>
      </c>
      <c r="P119" t="str">
        <f t="shared" si="8"/>
        <v>lokalne</v>
      </c>
      <c r="Q119" t="str">
        <f t="shared" si="9"/>
        <v>lokalne</v>
      </c>
      <c r="S119">
        <f t="shared" si="10"/>
        <v>48</v>
      </c>
    </row>
    <row r="120" spans="1:19" x14ac:dyDescent="0.25">
      <c r="A120" s="59"/>
      <c r="B120" s="1">
        <v>18</v>
      </c>
      <c r="C120" s="107">
        <v>14.3651</v>
      </c>
      <c r="D120" s="107">
        <v>-35.634900000000002</v>
      </c>
      <c r="E120" s="107">
        <v>12.3651</v>
      </c>
      <c r="F120" s="108">
        <v>5</v>
      </c>
      <c r="G120" s="94">
        <v>-2.1216299999999998E-3</v>
      </c>
      <c r="H120" s="92">
        <v>9.0025899999999997E-11</v>
      </c>
      <c r="I120" s="116">
        <v>38</v>
      </c>
      <c r="J120" s="116" t="s">
        <v>35</v>
      </c>
      <c r="K120" s="128">
        <v>0</v>
      </c>
      <c r="L120" s="92">
        <v>-7.4493900000000001E-18</v>
      </c>
      <c r="M120" s="116">
        <v>14</v>
      </c>
      <c r="N120" s="108" t="s">
        <v>35</v>
      </c>
      <c r="P120" t="str">
        <f t="shared" si="8"/>
        <v>lokalne</v>
      </c>
      <c r="Q120" t="str">
        <f t="shared" si="9"/>
        <v>lokalne</v>
      </c>
      <c r="S120">
        <f t="shared" si="10"/>
        <v>48</v>
      </c>
    </row>
    <row r="121" spans="1:19" x14ac:dyDescent="0.25">
      <c r="A121" s="59"/>
      <c r="B121" s="1">
        <v>19</v>
      </c>
      <c r="C121" s="107">
        <v>32.639499999999998</v>
      </c>
      <c r="D121" s="107">
        <v>-217.36</v>
      </c>
      <c r="E121" s="107">
        <v>22.639500000000002</v>
      </c>
      <c r="F121" s="108">
        <v>6</v>
      </c>
      <c r="G121" s="94">
        <v>2.1448999999999999E-3</v>
      </c>
      <c r="H121" s="92">
        <v>9.2012000000000005E-11</v>
      </c>
      <c r="I121" s="116">
        <v>44</v>
      </c>
      <c r="J121" s="116" t="s">
        <v>35</v>
      </c>
      <c r="K121" s="95">
        <v>2.3375800000000001E-13</v>
      </c>
      <c r="L121" s="92">
        <v>-7.4493900000000001E-18</v>
      </c>
      <c r="M121" s="116">
        <v>16</v>
      </c>
      <c r="N121" s="108" t="s">
        <v>35</v>
      </c>
      <c r="P121" t="str">
        <f t="shared" si="8"/>
        <v>lokalne</v>
      </c>
      <c r="Q121" t="str">
        <f t="shared" si="9"/>
        <v>lokalne</v>
      </c>
      <c r="S121">
        <f t="shared" si="10"/>
        <v>239.99950000000001</v>
      </c>
    </row>
    <row r="122" spans="1:19" x14ac:dyDescent="0.25">
      <c r="A122" s="59"/>
      <c r="B122" s="1">
        <v>20</v>
      </c>
      <c r="C122" s="107">
        <v>-57.866100000000003</v>
      </c>
      <c r="D122" s="107">
        <v>-47.866100000000003</v>
      </c>
      <c r="E122" s="107">
        <v>192.13399999999999</v>
      </c>
      <c r="F122" s="108">
        <v>5</v>
      </c>
      <c r="G122" s="94">
        <v>-3.49446E-3</v>
      </c>
      <c r="H122" s="92">
        <v>2.44225E-10</v>
      </c>
      <c r="I122" s="116">
        <v>44</v>
      </c>
      <c r="J122" s="116" t="s">
        <v>35</v>
      </c>
      <c r="K122" s="95">
        <v>62.726999999999997</v>
      </c>
      <c r="L122" s="92">
        <v>-0.92119799999999996</v>
      </c>
      <c r="M122" s="116">
        <v>26</v>
      </c>
      <c r="N122" s="108" t="s">
        <v>36</v>
      </c>
      <c r="P122" t="str">
        <f t="shared" si="8"/>
        <v>lokalne</v>
      </c>
      <c r="Q122" t="str">
        <f t="shared" si="9"/>
        <v>globalne</v>
      </c>
      <c r="S122">
        <f t="shared" si="10"/>
        <v>240.00009999999997</v>
      </c>
    </row>
    <row r="123" spans="1:19" x14ac:dyDescent="0.25">
      <c r="A123" s="59"/>
      <c r="B123" s="1">
        <v>21</v>
      </c>
      <c r="C123" s="107">
        <v>11.636699999999999</v>
      </c>
      <c r="D123" s="107">
        <v>-38.363300000000002</v>
      </c>
      <c r="E123" s="107">
        <v>9.6367100000000008</v>
      </c>
      <c r="F123" s="108">
        <v>5</v>
      </c>
      <c r="G123" s="94">
        <v>1.23094E-3</v>
      </c>
      <c r="H123" s="92">
        <v>3.0304500000000001E-11</v>
      </c>
      <c r="I123" s="116">
        <v>38</v>
      </c>
      <c r="J123" s="116" t="s">
        <v>35</v>
      </c>
      <c r="K123" s="95">
        <v>2.3390899999999999E-13</v>
      </c>
      <c r="L123" s="92">
        <v>-7.4493900000000001E-18</v>
      </c>
      <c r="M123" s="116">
        <v>12</v>
      </c>
      <c r="N123" s="108" t="s">
        <v>35</v>
      </c>
      <c r="P123" t="str">
        <f t="shared" si="8"/>
        <v>lokalne</v>
      </c>
      <c r="Q123" t="str">
        <f t="shared" si="9"/>
        <v>lokalne</v>
      </c>
      <c r="S123">
        <f t="shared" si="10"/>
        <v>48.000010000000003</v>
      </c>
    </row>
    <row r="124" spans="1:19" x14ac:dyDescent="0.25">
      <c r="A124" s="59"/>
      <c r="B124" s="1">
        <v>22</v>
      </c>
      <c r="C124" s="107">
        <v>36.429900000000004</v>
      </c>
      <c r="D124" s="107">
        <v>-213.57</v>
      </c>
      <c r="E124" s="107">
        <v>26.4299</v>
      </c>
      <c r="F124" s="108">
        <v>6</v>
      </c>
      <c r="G124" s="94">
        <v>-1.29368E-3</v>
      </c>
      <c r="H124" s="92">
        <v>3.3472099999999999E-11</v>
      </c>
      <c r="I124" s="116">
        <v>44</v>
      </c>
      <c r="J124" s="116" t="s">
        <v>35</v>
      </c>
      <c r="K124" s="95">
        <v>2.3447999999999998E-13</v>
      </c>
      <c r="L124" s="92">
        <v>-7.4493900000000001E-18</v>
      </c>
      <c r="M124" s="116">
        <v>20</v>
      </c>
      <c r="N124" s="108" t="s">
        <v>35</v>
      </c>
      <c r="P124" t="str">
        <f t="shared" si="8"/>
        <v>lokalne</v>
      </c>
      <c r="Q124" t="str">
        <f t="shared" si="9"/>
        <v>lokalne</v>
      </c>
      <c r="S124">
        <f t="shared" si="10"/>
        <v>239.9999</v>
      </c>
    </row>
    <row r="125" spans="1:19" x14ac:dyDescent="0.25">
      <c r="A125" s="59"/>
      <c r="B125" s="1">
        <v>23</v>
      </c>
      <c r="C125" s="107">
        <v>80.419300000000007</v>
      </c>
      <c r="D125" s="107">
        <v>30.4193</v>
      </c>
      <c r="E125" s="107">
        <v>78.419300000000007</v>
      </c>
      <c r="F125" s="108">
        <v>5</v>
      </c>
      <c r="G125" s="94">
        <v>62.724400000000003</v>
      </c>
      <c r="H125" s="92">
        <v>-0.92119799999999996</v>
      </c>
      <c r="I125" s="116">
        <v>38</v>
      </c>
      <c r="J125" s="116" t="s">
        <v>36</v>
      </c>
      <c r="K125" s="95">
        <v>62.726999999999997</v>
      </c>
      <c r="L125" s="92">
        <v>-0.92119799999999996</v>
      </c>
      <c r="M125" s="116">
        <v>22</v>
      </c>
      <c r="N125" s="108" t="s">
        <v>36</v>
      </c>
      <c r="P125" t="str">
        <f t="shared" si="8"/>
        <v>globalne</v>
      </c>
      <c r="Q125" t="str">
        <f t="shared" si="9"/>
        <v>globalne</v>
      </c>
      <c r="S125">
        <f t="shared" si="10"/>
        <v>48.000000000000007</v>
      </c>
    </row>
    <row r="126" spans="1:19" x14ac:dyDescent="0.25">
      <c r="A126" s="59"/>
      <c r="B126" s="1">
        <v>24</v>
      </c>
      <c r="C126" s="107">
        <v>38.554000000000002</v>
      </c>
      <c r="D126" s="107">
        <v>-211.446</v>
      </c>
      <c r="E126" s="107">
        <v>28.553999999999998</v>
      </c>
      <c r="F126" s="108">
        <v>6</v>
      </c>
      <c r="G126" s="94">
        <v>3.9405500000000001E-3</v>
      </c>
      <c r="H126" s="92">
        <v>3.1055799999999999E-10</v>
      </c>
      <c r="I126" s="116">
        <v>44</v>
      </c>
      <c r="J126" s="116" t="s">
        <v>35</v>
      </c>
      <c r="K126" s="95">
        <v>2.6958399999999999E-13</v>
      </c>
      <c r="L126" s="92">
        <v>-7.4493900000000001E-18</v>
      </c>
      <c r="M126" s="116">
        <v>24</v>
      </c>
      <c r="N126" s="108" t="s">
        <v>35</v>
      </c>
      <c r="P126" t="str">
        <f t="shared" si="8"/>
        <v>lokalne</v>
      </c>
      <c r="Q126" t="str">
        <f t="shared" si="9"/>
        <v>lokalne</v>
      </c>
      <c r="S126">
        <f t="shared" si="10"/>
        <v>240</v>
      </c>
    </row>
    <row r="127" spans="1:19" x14ac:dyDescent="0.25">
      <c r="A127" s="59"/>
      <c r="B127" s="1">
        <v>25</v>
      </c>
      <c r="C127" s="107">
        <v>58.220199999999998</v>
      </c>
      <c r="D127" s="107">
        <v>58.220199999999998</v>
      </c>
      <c r="E127" s="107">
        <v>68.220200000000006</v>
      </c>
      <c r="F127" s="108">
        <v>3</v>
      </c>
      <c r="G127" s="94">
        <v>62.7286</v>
      </c>
      <c r="H127" s="92">
        <v>-0.92119799999999996</v>
      </c>
      <c r="I127" s="116">
        <v>32</v>
      </c>
      <c r="J127" s="116" t="s">
        <v>36</v>
      </c>
      <c r="K127" s="95">
        <v>62.726999999999997</v>
      </c>
      <c r="L127" s="92">
        <v>-0.92119799999999996</v>
      </c>
      <c r="M127" s="116">
        <v>15</v>
      </c>
      <c r="N127" s="108" t="s">
        <v>36</v>
      </c>
      <c r="P127" t="str">
        <f t="shared" si="8"/>
        <v>globalne</v>
      </c>
      <c r="Q127" t="str">
        <f t="shared" si="9"/>
        <v>globalne</v>
      </c>
      <c r="S127">
        <f t="shared" si="10"/>
        <v>10.000000000000007</v>
      </c>
    </row>
    <row r="128" spans="1:19" x14ac:dyDescent="0.25">
      <c r="A128" s="59"/>
      <c r="B128" s="1">
        <v>26</v>
      </c>
      <c r="C128" s="107">
        <v>-76.091800000000006</v>
      </c>
      <c r="D128" s="107">
        <v>-66.091800000000006</v>
      </c>
      <c r="E128" s="107">
        <v>173.90799999999999</v>
      </c>
      <c r="F128" s="108">
        <v>5</v>
      </c>
      <c r="G128" s="94">
        <v>3.0462599999999999E-3</v>
      </c>
      <c r="H128" s="92">
        <v>1.8559400000000001E-10</v>
      </c>
      <c r="I128" s="116">
        <v>44</v>
      </c>
      <c r="J128" s="116" t="s">
        <v>35</v>
      </c>
      <c r="K128" s="95">
        <v>62.726999999999997</v>
      </c>
      <c r="L128" s="92">
        <v>-0.92119799999999996</v>
      </c>
      <c r="M128" s="116">
        <v>26</v>
      </c>
      <c r="N128" s="108" t="s">
        <v>36</v>
      </c>
      <c r="P128" t="str">
        <f t="shared" si="8"/>
        <v>lokalne</v>
      </c>
      <c r="Q128" t="str">
        <f t="shared" si="9"/>
        <v>globalne</v>
      </c>
      <c r="S128">
        <f t="shared" si="10"/>
        <v>239.99979999999999</v>
      </c>
    </row>
    <row r="129" spans="1:19" x14ac:dyDescent="0.25">
      <c r="A129" s="59"/>
      <c r="B129" s="1">
        <v>27</v>
      </c>
      <c r="C129" s="107">
        <v>31.962</v>
      </c>
      <c r="D129" s="107">
        <v>-218.03800000000001</v>
      </c>
      <c r="E129" s="107">
        <v>21.962</v>
      </c>
      <c r="F129" s="108">
        <v>6</v>
      </c>
      <c r="G129" s="94">
        <v>3.00228E-3</v>
      </c>
      <c r="H129" s="92">
        <v>1.8027299999999999E-10</v>
      </c>
      <c r="I129" s="116">
        <v>44</v>
      </c>
      <c r="J129" s="116" t="s">
        <v>35</v>
      </c>
      <c r="K129" s="95">
        <v>2.33882E-13</v>
      </c>
      <c r="L129" s="92">
        <v>-7.4493900000000001E-18</v>
      </c>
      <c r="M129" s="116">
        <v>16</v>
      </c>
      <c r="N129" s="108" t="s">
        <v>35</v>
      </c>
      <c r="P129" t="str">
        <f t="shared" si="8"/>
        <v>lokalne</v>
      </c>
      <c r="Q129" t="str">
        <f t="shared" si="9"/>
        <v>lokalne</v>
      </c>
      <c r="S129">
        <f t="shared" si="10"/>
        <v>240</v>
      </c>
    </row>
    <row r="130" spans="1:19" x14ac:dyDescent="0.25">
      <c r="A130" s="59"/>
      <c r="B130" s="1">
        <v>28</v>
      </c>
      <c r="C130" s="107">
        <v>54.814300000000003</v>
      </c>
      <c r="D130" s="107">
        <v>56.814300000000003</v>
      </c>
      <c r="E130" s="107">
        <v>104.81399999999999</v>
      </c>
      <c r="F130" s="108">
        <v>4</v>
      </c>
      <c r="G130" s="94">
        <v>62.724699999999999</v>
      </c>
      <c r="H130" s="92">
        <v>-0.92119799999999996</v>
      </c>
      <c r="I130" s="116">
        <v>38</v>
      </c>
      <c r="J130" s="116" t="s">
        <v>36</v>
      </c>
      <c r="K130" s="95" t="s">
        <v>27</v>
      </c>
      <c r="L130" s="92" t="s">
        <v>27</v>
      </c>
      <c r="M130" s="116">
        <v>3</v>
      </c>
      <c r="N130" s="108" t="s">
        <v>37</v>
      </c>
      <c r="P130" t="str">
        <f t="shared" si="8"/>
        <v>globalne</v>
      </c>
      <c r="Q130" t="str">
        <f t="shared" si="9"/>
        <v>brak</v>
      </c>
      <c r="S130">
        <f t="shared" si="10"/>
        <v>47.99969999999999</v>
      </c>
    </row>
    <row r="131" spans="1:19" x14ac:dyDescent="0.25">
      <c r="A131" s="59"/>
      <c r="B131" s="1">
        <v>29</v>
      </c>
      <c r="C131" s="107">
        <v>58.067599999999999</v>
      </c>
      <c r="D131" s="107">
        <v>58.067599999999999</v>
      </c>
      <c r="E131" s="107">
        <v>68.067599999999999</v>
      </c>
      <c r="F131" s="108">
        <v>3</v>
      </c>
      <c r="G131" s="94">
        <v>62.726300000000002</v>
      </c>
      <c r="H131" s="92">
        <v>-0.92119799999999996</v>
      </c>
      <c r="I131" s="116">
        <v>32</v>
      </c>
      <c r="J131" s="116" t="s">
        <v>36</v>
      </c>
      <c r="K131" s="95">
        <v>62.726399999999998</v>
      </c>
      <c r="L131" s="92">
        <v>-0.92119799999999996</v>
      </c>
      <c r="M131" s="116">
        <v>13</v>
      </c>
      <c r="N131" s="108" t="s">
        <v>36</v>
      </c>
      <c r="P131" t="str">
        <f t="shared" si="8"/>
        <v>globalne</v>
      </c>
      <c r="Q131" t="str">
        <f t="shared" si="9"/>
        <v>globalne</v>
      </c>
      <c r="S131">
        <f t="shared" si="10"/>
        <v>10</v>
      </c>
    </row>
    <row r="132" spans="1:19" x14ac:dyDescent="0.25">
      <c r="A132" s="59"/>
      <c r="B132" s="1">
        <v>30</v>
      </c>
      <c r="C132" s="107">
        <v>-5.4658699999999998</v>
      </c>
      <c r="D132" s="107">
        <v>-5.4658699999999998</v>
      </c>
      <c r="E132" s="107">
        <v>4.5341300000000002</v>
      </c>
      <c r="F132" s="108">
        <v>3</v>
      </c>
      <c r="G132" s="94">
        <v>6.3464000000000001E-4</v>
      </c>
      <c r="H132" s="92">
        <v>8.05535E-12</v>
      </c>
      <c r="I132" s="116">
        <v>32</v>
      </c>
      <c r="J132" s="116" t="s">
        <v>35</v>
      </c>
      <c r="K132" s="95">
        <v>1.5839900000000001E-14</v>
      </c>
      <c r="L132" s="92">
        <v>-7.4493900000000001E-18</v>
      </c>
      <c r="M132" s="116">
        <v>14</v>
      </c>
      <c r="N132" s="108" t="s">
        <v>35</v>
      </c>
      <c r="P132" t="str">
        <f t="shared" ref="P132:P195" si="11">IF(G132="-nan(ind)","brak",IF(G132&gt;60,"globalne","lokalne"))</f>
        <v>lokalne</v>
      </c>
      <c r="Q132" t="str">
        <f t="shared" ref="Q132:Q195" si="12">IF(K132="-nan(ind)","brak",IF(K132&gt;60,"globalne","lokalne"))</f>
        <v>lokalne</v>
      </c>
      <c r="S132">
        <f t="shared" ref="S132:S195" si="13">E132-D132</f>
        <v>10</v>
      </c>
    </row>
    <row r="133" spans="1:19" x14ac:dyDescent="0.25">
      <c r="A133" s="59"/>
      <c r="B133" s="1">
        <v>31</v>
      </c>
      <c r="C133" s="107">
        <v>-38.432000000000002</v>
      </c>
      <c r="D133" s="107">
        <v>-28.431999999999999</v>
      </c>
      <c r="E133" s="107">
        <v>211.56800000000001</v>
      </c>
      <c r="F133" s="108">
        <v>5</v>
      </c>
      <c r="G133" s="94">
        <v>62.728999999999999</v>
      </c>
      <c r="H133" s="92">
        <v>-0.92119799999999996</v>
      </c>
      <c r="I133" s="116">
        <v>44</v>
      </c>
      <c r="J133" s="116" t="s">
        <v>36</v>
      </c>
      <c r="K133" s="95">
        <v>2.5545800000000001E-13</v>
      </c>
      <c r="L133" s="92">
        <v>-7.4493900000000001E-18</v>
      </c>
      <c r="M133" s="116">
        <v>26</v>
      </c>
      <c r="N133" s="108" t="s">
        <v>35</v>
      </c>
      <c r="P133" t="str">
        <f t="shared" si="11"/>
        <v>globalne</v>
      </c>
      <c r="Q133" t="str">
        <f t="shared" si="12"/>
        <v>lokalne</v>
      </c>
      <c r="S133">
        <f t="shared" si="13"/>
        <v>240</v>
      </c>
    </row>
    <row r="134" spans="1:19" x14ac:dyDescent="0.25">
      <c r="A134" s="59"/>
      <c r="B134" s="1">
        <v>32</v>
      </c>
      <c r="C134" s="107">
        <v>-14.2674</v>
      </c>
      <c r="D134" s="107">
        <v>-12.2674</v>
      </c>
      <c r="E134" s="107">
        <v>35.732599999999998</v>
      </c>
      <c r="F134" s="108">
        <v>4</v>
      </c>
      <c r="G134" s="94">
        <v>4.4604399999999999E-4</v>
      </c>
      <c r="H134" s="92">
        <v>3.9791000000000003E-12</v>
      </c>
      <c r="I134" s="116">
        <v>38</v>
      </c>
      <c r="J134" s="116" t="s">
        <v>35</v>
      </c>
      <c r="K134" s="95">
        <v>2.4758800000000001E-12</v>
      </c>
      <c r="L134" s="92">
        <v>-7.4493900000000001E-18</v>
      </c>
      <c r="M134" s="116">
        <v>10</v>
      </c>
      <c r="N134" s="108" t="s">
        <v>35</v>
      </c>
      <c r="P134" t="str">
        <f t="shared" si="11"/>
        <v>lokalne</v>
      </c>
      <c r="Q134" t="str">
        <f t="shared" si="12"/>
        <v>lokalne</v>
      </c>
      <c r="S134">
        <f t="shared" si="13"/>
        <v>48</v>
      </c>
    </row>
    <row r="135" spans="1:19" x14ac:dyDescent="0.25">
      <c r="A135" s="59"/>
      <c r="B135" s="1">
        <v>33</v>
      </c>
      <c r="C135" s="107">
        <v>73.674700000000001</v>
      </c>
      <c r="D135" s="107">
        <v>23.674700000000001</v>
      </c>
      <c r="E135" s="107">
        <v>71.674700000000001</v>
      </c>
      <c r="F135" s="108">
        <v>5</v>
      </c>
      <c r="G135" s="94">
        <v>62.727499999999999</v>
      </c>
      <c r="H135" s="92">
        <v>-0.92119799999999996</v>
      </c>
      <c r="I135" s="116">
        <v>38</v>
      </c>
      <c r="J135" s="116" t="s">
        <v>36</v>
      </c>
      <c r="K135" s="95" t="s">
        <v>27</v>
      </c>
      <c r="L135" s="92" t="s">
        <v>27</v>
      </c>
      <c r="M135" s="116">
        <v>3</v>
      </c>
      <c r="N135" s="108" t="s">
        <v>37</v>
      </c>
      <c r="P135" t="str">
        <f t="shared" si="11"/>
        <v>globalne</v>
      </c>
      <c r="Q135" t="str">
        <f t="shared" si="12"/>
        <v>brak</v>
      </c>
      <c r="S135">
        <f t="shared" si="13"/>
        <v>48</v>
      </c>
    </row>
    <row r="136" spans="1:19" x14ac:dyDescent="0.25">
      <c r="A136" s="59"/>
      <c r="B136" s="1">
        <v>34</v>
      </c>
      <c r="C136" s="107">
        <v>19.8889</v>
      </c>
      <c r="D136" s="107">
        <v>-30.1111</v>
      </c>
      <c r="E136" s="107">
        <v>17.8889</v>
      </c>
      <c r="F136" s="108">
        <v>5</v>
      </c>
      <c r="G136" s="94">
        <v>1.5512099999999999E-3</v>
      </c>
      <c r="H136" s="92">
        <v>4.8124800000000003E-11</v>
      </c>
      <c r="I136" s="116">
        <v>38</v>
      </c>
      <c r="J136" s="116" t="s">
        <v>35</v>
      </c>
      <c r="K136" s="95">
        <v>3.04859E-13</v>
      </c>
      <c r="L136" s="92">
        <v>-7.4493900000000001E-18</v>
      </c>
      <c r="M136" s="116">
        <v>14</v>
      </c>
      <c r="N136" s="108" t="s">
        <v>35</v>
      </c>
      <c r="P136" t="str">
        <f t="shared" si="11"/>
        <v>lokalne</v>
      </c>
      <c r="Q136" t="str">
        <f t="shared" si="12"/>
        <v>lokalne</v>
      </c>
      <c r="S136">
        <f t="shared" si="13"/>
        <v>48</v>
      </c>
    </row>
    <row r="137" spans="1:19" x14ac:dyDescent="0.25">
      <c r="A137" s="59"/>
      <c r="B137" s="1">
        <v>35</v>
      </c>
      <c r="C137" s="107">
        <v>-22.8065</v>
      </c>
      <c r="D137" s="107">
        <v>-20.8065</v>
      </c>
      <c r="E137" s="107">
        <v>27.1935</v>
      </c>
      <c r="F137" s="108">
        <v>4</v>
      </c>
      <c r="G137" s="94">
        <v>-2.9344599999999998E-3</v>
      </c>
      <c r="H137" s="92">
        <v>1.7222100000000001E-10</v>
      </c>
      <c r="I137" s="116">
        <v>38</v>
      </c>
      <c r="J137" s="116" t="s">
        <v>35</v>
      </c>
      <c r="K137" s="95">
        <v>2.34594E-13</v>
      </c>
      <c r="L137" s="92">
        <v>-7.4493900000000001E-18</v>
      </c>
      <c r="M137" s="116">
        <v>10</v>
      </c>
      <c r="N137" s="108" t="s">
        <v>35</v>
      </c>
      <c r="P137" t="str">
        <f t="shared" si="11"/>
        <v>lokalne</v>
      </c>
      <c r="Q137" t="str">
        <f t="shared" si="12"/>
        <v>lokalne</v>
      </c>
      <c r="S137">
        <f t="shared" si="13"/>
        <v>48</v>
      </c>
    </row>
    <row r="138" spans="1:19" x14ac:dyDescent="0.25">
      <c r="A138" s="59"/>
      <c r="B138" s="1">
        <v>36</v>
      </c>
      <c r="C138" s="107">
        <v>-60.8386</v>
      </c>
      <c r="D138" s="107">
        <v>-50.8386</v>
      </c>
      <c r="E138" s="107">
        <v>189.161</v>
      </c>
      <c r="F138" s="108">
        <v>5</v>
      </c>
      <c r="G138" s="94">
        <v>-2.9017000000000001E-3</v>
      </c>
      <c r="H138" s="92">
        <v>1.6839799999999999E-10</v>
      </c>
      <c r="I138" s="116">
        <v>44</v>
      </c>
      <c r="J138" s="116" t="s">
        <v>35</v>
      </c>
      <c r="K138" s="95">
        <v>62.726999999999997</v>
      </c>
      <c r="L138" s="92">
        <v>-0.92119799999999996</v>
      </c>
      <c r="M138" s="116">
        <v>28</v>
      </c>
      <c r="N138" s="108" t="s">
        <v>36</v>
      </c>
      <c r="P138" t="str">
        <f t="shared" si="11"/>
        <v>lokalne</v>
      </c>
      <c r="Q138" t="str">
        <f t="shared" si="12"/>
        <v>globalne</v>
      </c>
      <c r="S138">
        <f t="shared" si="13"/>
        <v>239.99959999999999</v>
      </c>
    </row>
    <row r="139" spans="1:19" x14ac:dyDescent="0.25">
      <c r="A139" s="59"/>
      <c r="B139" s="1">
        <v>37</v>
      </c>
      <c r="C139" s="107">
        <v>-13.7181</v>
      </c>
      <c r="D139" s="107">
        <v>-11.7181</v>
      </c>
      <c r="E139" s="107">
        <v>36.2819</v>
      </c>
      <c r="F139" s="108">
        <v>4</v>
      </c>
      <c r="G139" s="94">
        <v>3.4377499999999998E-3</v>
      </c>
      <c r="H139" s="92">
        <v>2.3636300000000002E-10</v>
      </c>
      <c r="I139" s="116">
        <v>38</v>
      </c>
      <c r="J139" s="116" t="s">
        <v>35</v>
      </c>
      <c r="K139" s="128">
        <v>0</v>
      </c>
      <c r="L139" s="92">
        <v>-7.4493900000000001E-18</v>
      </c>
      <c r="M139" s="116">
        <v>14</v>
      </c>
      <c r="N139" s="108" t="s">
        <v>35</v>
      </c>
      <c r="P139" t="str">
        <f t="shared" si="11"/>
        <v>lokalne</v>
      </c>
      <c r="Q139" t="str">
        <f t="shared" si="12"/>
        <v>lokalne</v>
      </c>
      <c r="S139">
        <f t="shared" si="13"/>
        <v>48</v>
      </c>
    </row>
    <row r="140" spans="1:19" x14ac:dyDescent="0.25">
      <c r="A140" s="59"/>
      <c r="B140" s="1">
        <v>38</v>
      </c>
      <c r="C140" s="107">
        <v>41.886699999999998</v>
      </c>
      <c r="D140" s="107">
        <v>-208.113</v>
      </c>
      <c r="E140" s="107">
        <v>31.886700000000001</v>
      </c>
      <c r="F140" s="108">
        <v>6</v>
      </c>
      <c r="G140" s="94">
        <v>3.3447699999999999E-3</v>
      </c>
      <c r="H140" s="92">
        <v>2.2374899999999999E-10</v>
      </c>
      <c r="I140" s="116">
        <v>44</v>
      </c>
      <c r="J140" s="116" t="s">
        <v>35</v>
      </c>
      <c r="K140" s="95">
        <v>2.3838899999999999E-13</v>
      </c>
      <c r="L140" s="92">
        <v>-7.4493900000000001E-18</v>
      </c>
      <c r="M140" s="116">
        <v>28</v>
      </c>
      <c r="N140" s="108" t="s">
        <v>35</v>
      </c>
      <c r="P140" t="str">
        <f t="shared" si="11"/>
        <v>lokalne</v>
      </c>
      <c r="Q140" t="str">
        <f t="shared" si="12"/>
        <v>lokalne</v>
      </c>
      <c r="S140">
        <f t="shared" si="13"/>
        <v>239.99969999999999</v>
      </c>
    </row>
    <row r="141" spans="1:19" x14ac:dyDescent="0.25">
      <c r="A141" s="59"/>
      <c r="B141" s="1">
        <v>39</v>
      </c>
      <c r="C141" s="107">
        <v>-3.80566</v>
      </c>
      <c r="D141" s="107">
        <v>-3.80566</v>
      </c>
      <c r="E141" s="107">
        <v>6.1943400000000004</v>
      </c>
      <c r="F141" s="108">
        <v>3</v>
      </c>
      <c r="G141" s="94">
        <v>1.48025E-3</v>
      </c>
      <c r="H141" s="92">
        <v>4.3822999999999997E-11</v>
      </c>
      <c r="I141" s="116">
        <v>32</v>
      </c>
      <c r="J141" s="116" t="s">
        <v>35</v>
      </c>
      <c r="K141" s="95">
        <v>1.4620999999999999E-13</v>
      </c>
      <c r="L141" s="92">
        <v>-7.4493900000000001E-18</v>
      </c>
      <c r="M141" s="116">
        <v>14</v>
      </c>
      <c r="N141" s="108" t="s">
        <v>35</v>
      </c>
      <c r="P141" t="str">
        <f t="shared" si="11"/>
        <v>lokalne</v>
      </c>
      <c r="Q141" t="str">
        <f t="shared" si="12"/>
        <v>lokalne</v>
      </c>
      <c r="S141">
        <f t="shared" si="13"/>
        <v>10</v>
      </c>
    </row>
    <row r="142" spans="1:19" x14ac:dyDescent="0.25">
      <c r="A142" s="59"/>
      <c r="B142" s="1">
        <v>40</v>
      </c>
      <c r="C142" s="107">
        <v>-66.161100000000005</v>
      </c>
      <c r="D142" s="107">
        <v>-56.161099999999998</v>
      </c>
      <c r="E142" s="107">
        <v>183.839</v>
      </c>
      <c r="F142" s="108">
        <v>5</v>
      </c>
      <c r="G142" s="94">
        <v>1.11754E-3</v>
      </c>
      <c r="H142" s="92">
        <v>2.4977700000000001E-11</v>
      </c>
      <c r="I142" s="116">
        <v>44</v>
      </c>
      <c r="J142" s="116" t="s">
        <v>35</v>
      </c>
      <c r="K142" s="95">
        <v>62.726999999999997</v>
      </c>
      <c r="L142" s="92">
        <v>-0.92119799999999996</v>
      </c>
      <c r="M142" s="116">
        <v>22</v>
      </c>
      <c r="N142" s="108" t="s">
        <v>36</v>
      </c>
      <c r="P142" t="str">
        <f t="shared" si="11"/>
        <v>lokalne</v>
      </c>
      <c r="Q142" t="str">
        <f t="shared" si="12"/>
        <v>globalne</v>
      </c>
      <c r="S142">
        <f t="shared" si="13"/>
        <v>240.0001</v>
      </c>
    </row>
    <row r="143" spans="1:19" x14ac:dyDescent="0.25">
      <c r="A143" s="59"/>
      <c r="B143" s="1">
        <v>41</v>
      </c>
      <c r="C143" s="107">
        <v>-72.740899999999996</v>
      </c>
      <c r="D143" s="107">
        <v>-62.740900000000003</v>
      </c>
      <c r="E143" s="107">
        <v>177.25899999999999</v>
      </c>
      <c r="F143" s="108">
        <v>5</v>
      </c>
      <c r="G143" s="94">
        <v>4.0117499999999997E-3</v>
      </c>
      <c r="H143" s="92">
        <v>3.21883E-10</v>
      </c>
      <c r="I143" s="116">
        <v>44</v>
      </c>
      <c r="J143" s="116" t="s">
        <v>35</v>
      </c>
      <c r="K143" s="95">
        <v>62.726999999999997</v>
      </c>
      <c r="L143" s="92">
        <v>-0.92119799999999996</v>
      </c>
      <c r="M143" s="116">
        <v>24</v>
      </c>
      <c r="N143" s="108" t="s">
        <v>36</v>
      </c>
      <c r="P143" t="str">
        <f t="shared" si="11"/>
        <v>lokalne</v>
      </c>
      <c r="Q143" t="str">
        <f t="shared" si="12"/>
        <v>globalne</v>
      </c>
      <c r="S143">
        <f t="shared" si="13"/>
        <v>239.9999</v>
      </c>
    </row>
    <row r="144" spans="1:19" x14ac:dyDescent="0.25">
      <c r="A144" s="59"/>
      <c r="B144" s="1">
        <v>42</v>
      </c>
      <c r="C144" s="107">
        <v>3.6164399999999999</v>
      </c>
      <c r="D144" s="107">
        <v>-6.3835600000000001</v>
      </c>
      <c r="E144" s="107">
        <v>3.6164399999999999</v>
      </c>
      <c r="F144" s="108">
        <v>4</v>
      </c>
      <c r="G144" s="94">
        <v>-2.84279E-3</v>
      </c>
      <c r="H144" s="92">
        <v>1.6162900000000001E-10</v>
      </c>
      <c r="I144" s="116">
        <v>32</v>
      </c>
      <c r="J144" s="116" t="s">
        <v>35</v>
      </c>
      <c r="K144" s="95">
        <v>2.3224900000000002E-13</v>
      </c>
      <c r="L144" s="92">
        <v>-7.4493900000000001E-18</v>
      </c>
      <c r="M144" s="116">
        <v>12</v>
      </c>
      <c r="N144" s="108" t="s">
        <v>35</v>
      </c>
      <c r="P144" t="str">
        <f t="shared" si="11"/>
        <v>lokalne</v>
      </c>
      <c r="Q144" t="str">
        <f t="shared" si="12"/>
        <v>lokalne</v>
      </c>
      <c r="S144">
        <f t="shared" si="13"/>
        <v>10</v>
      </c>
    </row>
    <row r="145" spans="1:19" x14ac:dyDescent="0.25">
      <c r="A145" s="59"/>
      <c r="B145" s="1">
        <v>43</v>
      </c>
      <c r="C145" s="107">
        <v>77.666600000000003</v>
      </c>
      <c r="D145" s="107">
        <v>27.666599999999999</v>
      </c>
      <c r="E145" s="107">
        <v>75.666600000000003</v>
      </c>
      <c r="F145" s="108">
        <v>5</v>
      </c>
      <c r="G145" s="94">
        <v>62.724600000000002</v>
      </c>
      <c r="H145" s="92">
        <v>-0.92119799999999996</v>
      </c>
      <c r="I145" s="116">
        <v>38</v>
      </c>
      <c r="J145" s="116" t="s">
        <v>36</v>
      </c>
      <c r="K145" s="95">
        <v>62.726999999999997</v>
      </c>
      <c r="L145" s="92">
        <v>-0.92119799999999996</v>
      </c>
      <c r="M145" s="116">
        <v>21</v>
      </c>
      <c r="N145" s="108" t="s">
        <v>36</v>
      </c>
      <c r="P145" t="str">
        <f t="shared" si="11"/>
        <v>globalne</v>
      </c>
      <c r="Q145" t="str">
        <f t="shared" si="12"/>
        <v>globalne</v>
      </c>
      <c r="S145">
        <f t="shared" si="13"/>
        <v>48</v>
      </c>
    </row>
    <row r="146" spans="1:19" x14ac:dyDescent="0.25">
      <c r="A146" s="59"/>
      <c r="B146" s="1">
        <v>44</v>
      </c>
      <c r="C146" s="107">
        <v>27.3659</v>
      </c>
      <c r="D146" s="107">
        <v>-22.6341</v>
      </c>
      <c r="E146" s="107">
        <v>25.3659</v>
      </c>
      <c r="F146" s="108">
        <v>5</v>
      </c>
      <c r="G146" s="94">
        <v>9.3788600000000005E-5</v>
      </c>
      <c r="H146" s="92">
        <v>1.75919E-13</v>
      </c>
      <c r="I146" s="116">
        <v>38</v>
      </c>
      <c r="J146" s="116" t="s">
        <v>35</v>
      </c>
      <c r="K146" s="95">
        <v>2.3394999999999998E-13</v>
      </c>
      <c r="L146" s="92">
        <v>-7.4493900000000001E-18</v>
      </c>
      <c r="M146" s="116">
        <v>10</v>
      </c>
      <c r="N146" s="108" t="s">
        <v>35</v>
      </c>
      <c r="P146" t="str">
        <f t="shared" si="11"/>
        <v>lokalne</v>
      </c>
      <c r="Q146" t="str">
        <f t="shared" si="12"/>
        <v>lokalne</v>
      </c>
      <c r="S146">
        <f t="shared" si="13"/>
        <v>48</v>
      </c>
    </row>
    <row r="147" spans="1:19" x14ac:dyDescent="0.25">
      <c r="A147" s="59"/>
      <c r="B147" s="1">
        <v>45</v>
      </c>
      <c r="C147" s="107">
        <v>-80.748900000000006</v>
      </c>
      <c r="D147" s="107">
        <v>-70.748900000000006</v>
      </c>
      <c r="E147" s="107">
        <v>169.251</v>
      </c>
      <c r="F147" s="108">
        <v>5</v>
      </c>
      <c r="G147" s="94">
        <v>2.3756300000000001E-3</v>
      </c>
      <c r="H147" s="92">
        <v>1.1287299999999999E-10</v>
      </c>
      <c r="I147" s="116">
        <v>44</v>
      </c>
      <c r="J147" s="116" t="s">
        <v>35</v>
      </c>
      <c r="K147" s="128">
        <v>0</v>
      </c>
      <c r="L147" s="92">
        <v>-7.4493900000000001E-18</v>
      </c>
      <c r="M147" s="116">
        <v>18</v>
      </c>
      <c r="N147" s="108" t="s">
        <v>35</v>
      </c>
      <c r="P147" t="str">
        <f t="shared" si="11"/>
        <v>lokalne</v>
      </c>
      <c r="Q147" t="str">
        <f t="shared" si="12"/>
        <v>lokalne</v>
      </c>
      <c r="S147">
        <f t="shared" si="13"/>
        <v>239.99990000000003</v>
      </c>
    </row>
    <row r="148" spans="1:19" x14ac:dyDescent="0.25">
      <c r="A148" s="59"/>
      <c r="B148" s="1">
        <v>46</v>
      </c>
      <c r="C148" s="107">
        <v>-49.046300000000002</v>
      </c>
      <c r="D148" s="107">
        <v>-39.046300000000002</v>
      </c>
      <c r="E148" s="107">
        <v>200.95400000000001</v>
      </c>
      <c r="F148" s="108">
        <v>5</v>
      </c>
      <c r="G148" s="94">
        <v>62.725700000000003</v>
      </c>
      <c r="H148" s="92">
        <v>-0.92119799999999996</v>
      </c>
      <c r="I148" s="116">
        <v>44</v>
      </c>
      <c r="J148" s="116" t="s">
        <v>36</v>
      </c>
      <c r="K148" s="95">
        <v>2.1278399999999999E-13</v>
      </c>
      <c r="L148" s="92">
        <v>-7.4493900000000001E-18</v>
      </c>
      <c r="M148" s="116">
        <v>48</v>
      </c>
      <c r="N148" s="108" t="s">
        <v>35</v>
      </c>
      <c r="P148" t="str">
        <f t="shared" si="11"/>
        <v>globalne</v>
      </c>
      <c r="Q148" t="str">
        <f t="shared" si="12"/>
        <v>lokalne</v>
      </c>
      <c r="S148">
        <f t="shared" si="13"/>
        <v>240.00030000000001</v>
      </c>
    </row>
    <row r="149" spans="1:19" x14ac:dyDescent="0.25">
      <c r="A149" s="59"/>
      <c r="B149" s="1">
        <v>47</v>
      </c>
      <c r="C149" s="107">
        <v>42.655700000000003</v>
      </c>
      <c r="D149" s="107">
        <v>-207.34399999999999</v>
      </c>
      <c r="E149" s="107">
        <v>32.655700000000003</v>
      </c>
      <c r="F149" s="108">
        <v>6</v>
      </c>
      <c r="G149" s="94">
        <v>1.9188300000000001E-3</v>
      </c>
      <c r="H149" s="92">
        <v>7.3638300000000005E-11</v>
      </c>
      <c r="I149" s="116">
        <v>44</v>
      </c>
      <c r="J149" s="116" t="s">
        <v>35</v>
      </c>
      <c r="K149" s="95">
        <v>3.1370999999999998E-13</v>
      </c>
      <c r="L149" s="95">
        <v>-7.4493900000000001E-18</v>
      </c>
      <c r="M149" s="116">
        <v>30</v>
      </c>
      <c r="N149" s="108" t="s">
        <v>35</v>
      </c>
      <c r="P149" t="str">
        <f t="shared" si="11"/>
        <v>lokalne</v>
      </c>
      <c r="Q149" t="str">
        <f t="shared" si="12"/>
        <v>lokalne</v>
      </c>
      <c r="S149">
        <f t="shared" si="13"/>
        <v>239.99969999999999</v>
      </c>
    </row>
    <row r="150" spans="1:19" x14ac:dyDescent="0.25">
      <c r="A150" s="59"/>
      <c r="B150" s="1">
        <v>48</v>
      </c>
      <c r="C150" s="107">
        <v>-19.5349</v>
      </c>
      <c r="D150" s="107">
        <v>-17.5349</v>
      </c>
      <c r="E150" s="107">
        <v>30.4651</v>
      </c>
      <c r="F150" s="108">
        <v>4</v>
      </c>
      <c r="G150" s="94">
        <v>-2.3036799999999998E-3</v>
      </c>
      <c r="H150" s="92">
        <v>1.06139E-10</v>
      </c>
      <c r="I150" s="116">
        <v>38</v>
      </c>
      <c r="J150" s="116" t="s">
        <v>35</v>
      </c>
      <c r="K150" s="95">
        <v>2.8671399999999998E-13</v>
      </c>
      <c r="L150" s="95">
        <v>-7.4493900000000001E-18</v>
      </c>
      <c r="M150" s="116">
        <v>10</v>
      </c>
      <c r="N150" s="108" t="s">
        <v>35</v>
      </c>
      <c r="P150" t="str">
        <f t="shared" si="11"/>
        <v>lokalne</v>
      </c>
      <c r="Q150" t="str">
        <f t="shared" si="12"/>
        <v>lokalne</v>
      </c>
      <c r="S150">
        <f t="shared" si="13"/>
        <v>48</v>
      </c>
    </row>
    <row r="151" spans="1:19" x14ac:dyDescent="0.25">
      <c r="A151" s="59"/>
      <c r="B151" s="1">
        <v>49</v>
      </c>
      <c r="C151" s="107">
        <v>-91.705100000000002</v>
      </c>
      <c r="D151" s="107">
        <v>-81.705100000000002</v>
      </c>
      <c r="E151" s="107">
        <v>158.29499999999999</v>
      </c>
      <c r="F151" s="108">
        <v>5</v>
      </c>
      <c r="G151" s="94">
        <v>62.7288</v>
      </c>
      <c r="H151" s="92">
        <v>-0.92119799999999996</v>
      </c>
      <c r="I151" s="116">
        <v>44</v>
      </c>
      <c r="J151" s="116" t="s">
        <v>36</v>
      </c>
      <c r="K151" s="95">
        <v>2.3535399999999999E-13</v>
      </c>
      <c r="L151" s="95">
        <v>-7.4493900000000001E-18</v>
      </c>
      <c r="M151" s="116">
        <v>46</v>
      </c>
      <c r="N151" s="108" t="s">
        <v>35</v>
      </c>
      <c r="P151" t="str">
        <f t="shared" si="11"/>
        <v>globalne</v>
      </c>
      <c r="Q151" t="str">
        <f t="shared" si="12"/>
        <v>lokalne</v>
      </c>
      <c r="S151">
        <f t="shared" si="13"/>
        <v>240.00009999999997</v>
      </c>
    </row>
    <row r="152" spans="1:19" x14ac:dyDescent="0.25">
      <c r="A152" s="59"/>
      <c r="B152" s="1">
        <v>50</v>
      </c>
      <c r="C152" s="107">
        <v>61.101100000000002</v>
      </c>
      <c r="D152" s="107">
        <v>61.101100000000002</v>
      </c>
      <c r="E152" s="107">
        <v>71.101100000000002</v>
      </c>
      <c r="F152" s="108">
        <v>3</v>
      </c>
      <c r="G152" s="94">
        <v>62.729199999999999</v>
      </c>
      <c r="H152" s="92">
        <v>-0.92119799999999996</v>
      </c>
      <c r="I152" s="116">
        <v>32</v>
      </c>
      <c r="J152" s="116" t="s">
        <v>36</v>
      </c>
      <c r="K152" s="95">
        <v>62.726999999999997</v>
      </c>
      <c r="L152" s="95">
        <v>-0.92119799999999996</v>
      </c>
      <c r="M152" s="116">
        <v>18</v>
      </c>
      <c r="N152" s="108" t="s">
        <v>36</v>
      </c>
      <c r="P152" t="str">
        <f t="shared" si="11"/>
        <v>globalne</v>
      </c>
      <c r="Q152" t="str">
        <f t="shared" si="12"/>
        <v>globalne</v>
      </c>
      <c r="S152">
        <f t="shared" si="13"/>
        <v>10</v>
      </c>
    </row>
    <row r="153" spans="1:19" x14ac:dyDescent="0.25">
      <c r="A153" s="59"/>
      <c r="B153" s="1">
        <v>51</v>
      </c>
      <c r="C153" s="107">
        <v>13.6082</v>
      </c>
      <c r="D153" s="107">
        <v>-36.391800000000003</v>
      </c>
      <c r="E153" s="107">
        <v>11.6082</v>
      </c>
      <c r="F153" s="108">
        <v>5</v>
      </c>
      <c r="G153" s="94">
        <v>2.2111400000000001E-4</v>
      </c>
      <c r="H153" s="92">
        <v>9.7781800000000002E-13</v>
      </c>
      <c r="I153" s="116">
        <v>38</v>
      </c>
      <c r="J153" s="116" t="s">
        <v>35</v>
      </c>
      <c r="K153" s="128">
        <v>0</v>
      </c>
      <c r="L153" s="92">
        <v>-7.4493900000000001E-18</v>
      </c>
      <c r="M153" s="116">
        <v>14</v>
      </c>
      <c r="N153" s="108" t="s">
        <v>35</v>
      </c>
      <c r="P153" t="str">
        <f t="shared" si="11"/>
        <v>lokalne</v>
      </c>
      <c r="Q153" t="str">
        <f t="shared" si="12"/>
        <v>lokalne</v>
      </c>
      <c r="S153">
        <f t="shared" si="13"/>
        <v>48</v>
      </c>
    </row>
    <row r="154" spans="1:19" x14ac:dyDescent="0.25">
      <c r="A154" s="59"/>
      <c r="B154" s="1">
        <v>52</v>
      </c>
      <c r="C154" s="107">
        <v>-36.1492</v>
      </c>
      <c r="D154" s="107">
        <v>-26.1492</v>
      </c>
      <c r="E154" s="107">
        <v>213.851</v>
      </c>
      <c r="F154" s="108">
        <v>5</v>
      </c>
      <c r="G154" s="94">
        <v>62.7254</v>
      </c>
      <c r="H154" s="92">
        <v>-0.92119799999999996</v>
      </c>
      <c r="I154" s="116">
        <v>44</v>
      </c>
      <c r="J154" s="116" t="s">
        <v>36</v>
      </c>
      <c r="K154" s="95">
        <v>2.4344400000000001E-13</v>
      </c>
      <c r="L154" s="92">
        <v>-7.4493900000000001E-18</v>
      </c>
      <c r="M154" s="116">
        <v>22</v>
      </c>
      <c r="N154" s="108" t="s">
        <v>35</v>
      </c>
      <c r="P154" t="str">
        <f t="shared" si="11"/>
        <v>globalne</v>
      </c>
      <c r="Q154" t="str">
        <f t="shared" si="12"/>
        <v>lokalne</v>
      </c>
      <c r="S154">
        <f t="shared" si="13"/>
        <v>240.00020000000001</v>
      </c>
    </row>
    <row r="155" spans="1:19" x14ac:dyDescent="0.25">
      <c r="A155" s="59"/>
      <c r="B155" s="1">
        <v>53</v>
      </c>
      <c r="C155" s="107">
        <v>68.272999999999996</v>
      </c>
      <c r="D155" s="107">
        <v>58.273000000000003</v>
      </c>
      <c r="E155" s="107">
        <v>68.272999999999996</v>
      </c>
      <c r="F155" s="108">
        <v>4</v>
      </c>
      <c r="G155" s="94">
        <v>62.725099999999998</v>
      </c>
      <c r="H155" s="92">
        <v>-0.92119799999999996</v>
      </c>
      <c r="I155" s="116">
        <v>32</v>
      </c>
      <c r="J155" s="116" t="s">
        <v>36</v>
      </c>
      <c r="K155" s="95">
        <v>62.726999999999997</v>
      </c>
      <c r="L155" s="92">
        <v>-0.92119799999999996</v>
      </c>
      <c r="M155" s="116">
        <v>16</v>
      </c>
      <c r="N155" s="108" t="s">
        <v>36</v>
      </c>
      <c r="P155" t="str">
        <f t="shared" si="11"/>
        <v>globalne</v>
      </c>
      <c r="Q155" t="str">
        <f t="shared" si="12"/>
        <v>globalne</v>
      </c>
      <c r="S155">
        <f t="shared" si="13"/>
        <v>9.9999999999999929</v>
      </c>
    </row>
    <row r="156" spans="1:19" x14ac:dyDescent="0.25">
      <c r="A156" s="59"/>
      <c r="B156" s="1">
        <v>54</v>
      </c>
      <c r="C156" s="107">
        <v>54.307699999999997</v>
      </c>
      <c r="D156" s="107">
        <v>56.307699999999997</v>
      </c>
      <c r="E156" s="107">
        <v>104.30800000000001</v>
      </c>
      <c r="F156" s="108">
        <v>4</v>
      </c>
      <c r="G156" s="94">
        <v>62.728999999999999</v>
      </c>
      <c r="H156" s="92">
        <v>-0.92119799999999996</v>
      </c>
      <c r="I156" s="116">
        <v>38</v>
      </c>
      <c r="J156" s="116" t="s">
        <v>36</v>
      </c>
      <c r="K156" s="95" t="s">
        <v>27</v>
      </c>
      <c r="L156" s="92" t="s">
        <v>27</v>
      </c>
      <c r="M156" s="116">
        <v>3</v>
      </c>
      <c r="N156" s="108" t="s">
        <v>37</v>
      </c>
      <c r="P156" t="str">
        <f t="shared" si="11"/>
        <v>globalne</v>
      </c>
      <c r="Q156" t="str">
        <f t="shared" si="12"/>
        <v>brak</v>
      </c>
      <c r="S156">
        <f t="shared" si="13"/>
        <v>48.00030000000001</v>
      </c>
    </row>
    <row r="157" spans="1:19" x14ac:dyDescent="0.25">
      <c r="A157" s="59"/>
      <c r="B157" s="1">
        <v>55</v>
      </c>
      <c r="C157" s="107">
        <v>4.0620099999999999</v>
      </c>
      <c r="D157" s="107">
        <v>-5.9379900000000001</v>
      </c>
      <c r="E157" s="107">
        <v>4.0620099999999999</v>
      </c>
      <c r="F157" s="108">
        <v>4</v>
      </c>
      <c r="G157" s="94">
        <v>-1.85614E-3</v>
      </c>
      <c r="H157" s="92">
        <v>6.8905400000000005E-11</v>
      </c>
      <c r="I157" s="116">
        <v>32</v>
      </c>
      <c r="J157" s="116" t="s">
        <v>35</v>
      </c>
      <c r="K157" s="128">
        <v>0</v>
      </c>
      <c r="L157" s="92">
        <v>-7.4493900000000001E-18</v>
      </c>
      <c r="M157" s="116">
        <v>14</v>
      </c>
      <c r="N157" s="108" t="s">
        <v>35</v>
      </c>
      <c r="P157" t="str">
        <f t="shared" si="11"/>
        <v>lokalne</v>
      </c>
      <c r="Q157" t="str">
        <f t="shared" si="12"/>
        <v>lokalne</v>
      </c>
      <c r="S157">
        <f t="shared" si="13"/>
        <v>10</v>
      </c>
    </row>
    <row r="158" spans="1:19" x14ac:dyDescent="0.25">
      <c r="A158" s="59"/>
      <c r="B158" s="1">
        <v>56</v>
      </c>
      <c r="C158" s="107">
        <v>-86.077500000000001</v>
      </c>
      <c r="D158" s="107">
        <v>-76.077500000000001</v>
      </c>
      <c r="E158" s="107">
        <v>163.923</v>
      </c>
      <c r="F158" s="108">
        <v>5</v>
      </c>
      <c r="G158" s="94">
        <v>62.728400000000001</v>
      </c>
      <c r="H158" s="92">
        <v>-0.92119799999999996</v>
      </c>
      <c r="I158" s="116">
        <v>44</v>
      </c>
      <c r="J158" s="116" t="s">
        <v>36</v>
      </c>
      <c r="K158" s="95">
        <v>2.5785000000000001E-13</v>
      </c>
      <c r="L158" s="92">
        <v>-7.4493900000000001E-18</v>
      </c>
      <c r="M158" s="116">
        <v>72</v>
      </c>
      <c r="N158" s="108" t="s">
        <v>35</v>
      </c>
      <c r="P158" t="str">
        <f t="shared" si="11"/>
        <v>globalne</v>
      </c>
      <c r="Q158" t="str">
        <f t="shared" si="12"/>
        <v>lokalne</v>
      </c>
      <c r="S158">
        <f t="shared" si="13"/>
        <v>240.00049999999999</v>
      </c>
    </row>
    <row r="159" spans="1:19" x14ac:dyDescent="0.25">
      <c r="A159" s="59"/>
      <c r="B159" s="1">
        <v>57</v>
      </c>
      <c r="C159" s="107">
        <v>-41.178600000000003</v>
      </c>
      <c r="D159" s="107">
        <v>-31.178599999999999</v>
      </c>
      <c r="E159" s="107">
        <v>208.821</v>
      </c>
      <c r="F159" s="108">
        <v>5</v>
      </c>
      <c r="G159" s="94">
        <v>62.729300000000002</v>
      </c>
      <c r="H159" s="92">
        <v>-0.92119799999999996</v>
      </c>
      <c r="I159" s="116">
        <v>44</v>
      </c>
      <c r="J159" s="116" t="s">
        <v>36</v>
      </c>
      <c r="K159" s="95">
        <v>3.3029199999999999E-13</v>
      </c>
      <c r="L159" s="92">
        <v>-7.4493900000000001E-18</v>
      </c>
      <c r="M159" s="116">
        <v>32</v>
      </c>
      <c r="N159" s="108" t="s">
        <v>35</v>
      </c>
      <c r="P159" t="str">
        <f t="shared" si="11"/>
        <v>globalne</v>
      </c>
      <c r="Q159" t="str">
        <f t="shared" si="12"/>
        <v>lokalne</v>
      </c>
      <c r="S159">
        <f t="shared" si="13"/>
        <v>239.99959999999999</v>
      </c>
    </row>
    <row r="160" spans="1:19" x14ac:dyDescent="0.25">
      <c r="A160" s="59"/>
      <c r="B160" s="1">
        <v>58</v>
      </c>
      <c r="C160" s="107">
        <v>45.085000000000001</v>
      </c>
      <c r="D160" s="107">
        <v>47.085000000000001</v>
      </c>
      <c r="E160" s="107">
        <v>95.084999999999994</v>
      </c>
      <c r="F160" s="108">
        <v>4</v>
      </c>
      <c r="G160" s="94">
        <v>62.730200000000004</v>
      </c>
      <c r="H160" s="92">
        <v>-0.92119799999999996</v>
      </c>
      <c r="I160" s="116">
        <v>38</v>
      </c>
      <c r="J160" s="116" t="s">
        <v>36</v>
      </c>
      <c r="K160" s="95">
        <v>62.726999999999997</v>
      </c>
      <c r="L160" s="92">
        <v>-0.92119799999999996</v>
      </c>
      <c r="M160" s="116">
        <v>23</v>
      </c>
      <c r="N160" s="108" t="s">
        <v>36</v>
      </c>
      <c r="P160" t="str">
        <f t="shared" si="11"/>
        <v>globalne</v>
      </c>
      <c r="Q160" t="str">
        <f t="shared" si="12"/>
        <v>globalne</v>
      </c>
      <c r="S160">
        <f t="shared" si="13"/>
        <v>47.999999999999993</v>
      </c>
    </row>
    <row r="161" spans="1:19" x14ac:dyDescent="0.25">
      <c r="A161" s="59"/>
      <c r="B161" s="1">
        <v>59</v>
      </c>
      <c r="C161" s="107">
        <v>-9.8910499999999999</v>
      </c>
      <c r="D161" s="107">
        <v>-7.8910499999999999</v>
      </c>
      <c r="E161" s="107">
        <v>40.109000000000002</v>
      </c>
      <c r="F161" s="108">
        <v>4</v>
      </c>
      <c r="G161" s="94">
        <v>-1.0267500000000001E-3</v>
      </c>
      <c r="H161" s="92">
        <v>2.1084200000000001E-11</v>
      </c>
      <c r="I161" s="116">
        <v>38</v>
      </c>
      <c r="J161" s="116" t="s">
        <v>35</v>
      </c>
      <c r="K161" s="95">
        <v>2.3391099999999998E-13</v>
      </c>
      <c r="L161" s="92">
        <v>-7.4493900000000001E-18</v>
      </c>
      <c r="M161" s="116">
        <v>12</v>
      </c>
      <c r="N161" s="108" t="s">
        <v>35</v>
      </c>
      <c r="P161" t="str">
        <f t="shared" si="11"/>
        <v>lokalne</v>
      </c>
      <c r="Q161" t="str">
        <f t="shared" si="12"/>
        <v>lokalne</v>
      </c>
      <c r="S161">
        <f t="shared" si="13"/>
        <v>48.000050000000002</v>
      </c>
    </row>
    <row r="162" spans="1:19" x14ac:dyDescent="0.25">
      <c r="A162" s="59"/>
      <c r="B162" s="1">
        <v>60</v>
      </c>
      <c r="C162" s="107">
        <v>43.534700000000001</v>
      </c>
      <c r="D162" s="107">
        <v>-206.465</v>
      </c>
      <c r="E162" s="107">
        <v>33.534700000000001</v>
      </c>
      <c r="F162" s="108">
        <v>6</v>
      </c>
      <c r="G162" s="94">
        <v>1.4856100000000001E-3</v>
      </c>
      <c r="H162" s="92">
        <v>4.41405E-11</v>
      </c>
      <c r="I162" s="116">
        <v>44</v>
      </c>
      <c r="J162" s="116" t="s">
        <v>35</v>
      </c>
      <c r="K162" s="95">
        <v>2.5302000000000002E-13</v>
      </c>
      <c r="L162" s="92">
        <v>-7.4493900000000001E-18</v>
      </c>
      <c r="M162" s="116">
        <v>32</v>
      </c>
      <c r="N162" s="108" t="s">
        <v>35</v>
      </c>
      <c r="P162" t="str">
        <f t="shared" si="11"/>
        <v>lokalne</v>
      </c>
      <c r="Q162" t="str">
        <f t="shared" si="12"/>
        <v>lokalne</v>
      </c>
      <c r="S162">
        <f t="shared" si="13"/>
        <v>239.99970000000002</v>
      </c>
    </row>
    <row r="163" spans="1:19" x14ac:dyDescent="0.25">
      <c r="A163" s="59"/>
      <c r="B163" s="1">
        <v>61</v>
      </c>
      <c r="C163" s="107">
        <v>18.0761</v>
      </c>
      <c r="D163" s="107">
        <v>-31.9239</v>
      </c>
      <c r="E163" s="107">
        <v>16.0761</v>
      </c>
      <c r="F163" s="108">
        <v>5</v>
      </c>
      <c r="G163" s="94">
        <v>-1.9356200000000001E-3</v>
      </c>
      <c r="H163" s="92">
        <v>7.4932300000000003E-11</v>
      </c>
      <c r="I163" s="116">
        <v>38</v>
      </c>
      <c r="J163" s="116" t="s">
        <v>35</v>
      </c>
      <c r="K163" s="95">
        <v>2.3390300000000001E-13</v>
      </c>
      <c r="L163" s="92">
        <v>-7.4493900000000001E-18</v>
      </c>
      <c r="M163" s="116">
        <v>12</v>
      </c>
      <c r="N163" s="108" t="s">
        <v>35</v>
      </c>
      <c r="P163" t="str">
        <f t="shared" si="11"/>
        <v>lokalne</v>
      </c>
      <c r="Q163" t="str">
        <f t="shared" si="12"/>
        <v>lokalne</v>
      </c>
      <c r="S163">
        <f t="shared" si="13"/>
        <v>48</v>
      </c>
    </row>
    <row r="164" spans="1:19" x14ac:dyDescent="0.25">
      <c r="A164" s="59"/>
      <c r="B164" s="1">
        <v>62</v>
      </c>
      <c r="C164" s="107">
        <v>-10.892099999999999</v>
      </c>
      <c r="D164" s="107">
        <v>-8.8920600000000007</v>
      </c>
      <c r="E164" s="107">
        <v>39.107900000000001</v>
      </c>
      <c r="F164" s="108">
        <v>4</v>
      </c>
      <c r="G164" s="94">
        <v>-1.5904000000000001E-3</v>
      </c>
      <c r="H164" s="92">
        <v>5.0587400000000002E-11</v>
      </c>
      <c r="I164" s="116">
        <v>38</v>
      </c>
      <c r="J164" s="116" t="s">
        <v>35</v>
      </c>
      <c r="K164" s="95">
        <v>2.15822E-13</v>
      </c>
      <c r="L164" s="92">
        <v>-7.4493900000000001E-18</v>
      </c>
      <c r="M164" s="116">
        <v>14</v>
      </c>
      <c r="N164" s="108" t="s">
        <v>35</v>
      </c>
      <c r="P164" t="str">
        <f t="shared" si="11"/>
        <v>lokalne</v>
      </c>
      <c r="Q164" t="str">
        <f t="shared" si="12"/>
        <v>lokalne</v>
      </c>
      <c r="S164">
        <f t="shared" si="13"/>
        <v>47.999960000000002</v>
      </c>
    </row>
    <row r="165" spans="1:19" x14ac:dyDescent="0.25">
      <c r="A165" s="59"/>
      <c r="B165" s="1">
        <v>63</v>
      </c>
      <c r="C165" s="107">
        <v>-5.3254799999999998</v>
      </c>
      <c r="D165" s="107">
        <v>-5.3254799999999998</v>
      </c>
      <c r="E165" s="107">
        <v>4.6745200000000002</v>
      </c>
      <c r="F165" s="108">
        <v>3</v>
      </c>
      <c r="G165" s="94">
        <v>-3.0002499999999999E-3</v>
      </c>
      <c r="H165" s="92">
        <v>1.8003100000000001E-10</v>
      </c>
      <c r="I165" s="116">
        <v>32</v>
      </c>
      <c r="J165" s="116" t="s">
        <v>35</v>
      </c>
      <c r="K165" s="128">
        <v>0</v>
      </c>
      <c r="L165" s="92">
        <v>-7.4493900000000001E-18</v>
      </c>
      <c r="M165" s="116">
        <v>14</v>
      </c>
      <c r="N165" s="108" t="s">
        <v>35</v>
      </c>
      <c r="P165" t="str">
        <f t="shared" si="11"/>
        <v>lokalne</v>
      </c>
      <c r="Q165" t="str">
        <f t="shared" si="12"/>
        <v>lokalne</v>
      </c>
      <c r="S165">
        <f t="shared" si="13"/>
        <v>10</v>
      </c>
    </row>
    <row r="166" spans="1:19" x14ac:dyDescent="0.25">
      <c r="A166" s="59"/>
      <c r="B166" s="1">
        <v>64</v>
      </c>
      <c r="C166" s="107">
        <v>-85.930999999999997</v>
      </c>
      <c r="D166" s="107">
        <v>-75.930999999999997</v>
      </c>
      <c r="E166" s="107">
        <v>164.06899999999999</v>
      </c>
      <c r="F166" s="108">
        <v>5</v>
      </c>
      <c r="G166" s="94">
        <v>62.724200000000003</v>
      </c>
      <c r="H166" s="92">
        <v>-0.92119799999999996</v>
      </c>
      <c r="I166" s="116">
        <v>44</v>
      </c>
      <c r="J166" s="116" t="s">
        <v>36</v>
      </c>
      <c r="K166" s="95">
        <v>3.3282600000000002E-13</v>
      </c>
      <c r="L166" s="92">
        <v>-7.4493900000000001E-18</v>
      </c>
      <c r="M166" s="116">
        <v>74</v>
      </c>
      <c r="N166" s="108" t="s">
        <v>35</v>
      </c>
      <c r="P166" t="str">
        <f t="shared" si="11"/>
        <v>globalne</v>
      </c>
      <c r="Q166" t="str">
        <f t="shared" si="12"/>
        <v>lokalne</v>
      </c>
      <c r="S166">
        <f t="shared" si="13"/>
        <v>240</v>
      </c>
    </row>
    <row r="167" spans="1:19" x14ac:dyDescent="0.25">
      <c r="A167" s="59"/>
      <c r="B167" s="1">
        <v>65</v>
      </c>
      <c r="C167" s="107">
        <v>-28.6782</v>
      </c>
      <c r="D167" s="107">
        <v>-26.6782</v>
      </c>
      <c r="E167" s="107">
        <v>21.3218</v>
      </c>
      <c r="F167" s="108">
        <v>4</v>
      </c>
      <c r="G167" s="94">
        <v>2.4888500000000001E-4</v>
      </c>
      <c r="H167" s="92">
        <v>1.23887E-12</v>
      </c>
      <c r="I167" s="116">
        <v>38</v>
      </c>
      <c r="J167" s="116" t="s">
        <v>35</v>
      </c>
      <c r="K167" s="95">
        <v>2.3362700000000002E-13</v>
      </c>
      <c r="L167" s="92">
        <v>-7.4493900000000001E-18</v>
      </c>
      <c r="M167" s="116">
        <v>16</v>
      </c>
      <c r="N167" s="108" t="s">
        <v>35</v>
      </c>
      <c r="P167" t="str">
        <f t="shared" si="11"/>
        <v>lokalne</v>
      </c>
      <c r="Q167" t="str">
        <f t="shared" si="12"/>
        <v>lokalne</v>
      </c>
      <c r="S167">
        <f t="shared" si="13"/>
        <v>48</v>
      </c>
    </row>
    <row r="168" spans="1:19" x14ac:dyDescent="0.25">
      <c r="A168" s="59"/>
      <c r="B168" s="1">
        <v>66</v>
      </c>
      <c r="C168" s="107">
        <v>-17.947900000000001</v>
      </c>
      <c r="D168" s="107">
        <v>-15.947900000000001</v>
      </c>
      <c r="E168" s="107">
        <v>32.052100000000003</v>
      </c>
      <c r="F168" s="108">
        <v>4</v>
      </c>
      <c r="G168" s="94">
        <v>2.3971700000000001E-3</v>
      </c>
      <c r="H168" s="92">
        <v>1.14929E-10</v>
      </c>
      <c r="I168" s="116">
        <v>38</v>
      </c>
      <c r="J168" s="116" t="s">
        <v>35</v>
      </c>
      <c r="K168" s="95">
        <v>2.37523E-13</v>
      </c>
      <c r="L168" s="92">
        <v>-7.4493900000000001E-18</v>
      </c>
      <c r="M168" s="116">
        <v>14</v>
      </c>
      <c r="N168" s="108" t="s">
        <v>35</v>
      </c>
      <c r="P168" t="str">
        <f t="shared" si="11"/>
        <v>lokalne</v>
      </c>
      <c r="Q168" t="str">
        <f t="shared" si="12"/>
        <v>lokalne</v>
      </c>
      <c r="S168">
        <f t="shared" si="13"/>
        <v>48</v>
      </c>
    </row>
    <row r="169" spans="1:19" x14ac:dyDescent="0.25">
      <c r="A169" s="59"/>
      <c r="B169" s="1">
        <v>67</v>
      </c>
      <c r="C169" s="107">
        <v>15.9703</v>
      </c>
      <c r="D169" s="107">
        <v>-34.029699999999998</v>
      </c>
      <c r="E169" s="107">
        <v>13.9703</v>
      </c>
      <c r="F169" s="108">
        <v>5</v>
      </c>
      <c r="G169" s="94">
        <v>-3.9569900000000001E-4</v>
      </c>
      <c r="H169" s="92">
        <v>3.1315399999999998E-12</v>
      </c>
      <c r="I169" s="116">
        <v>38</v>
      </c>
      <c r="J169" s="116" t="s">
        <v>35</v>
      </c>
      <c r="K169" s="95">
        <v>2.3391099999999998E-13</v>
      </c>
      <c r="L169" s="92">
        <v>-7.4493900000000001E-18</v>
      </c>
      <c r="M169" s="116">
        <v>12</v>
      </c>
      <c r="N169" s="108" t="s">
        <v>35</v>
      </c>
      <c r="P169" t="str">
        <f t="shared" si="11"/>
        <v>lokalne</v>
      </c>
      <c r="Q169" t="str">
        <f t="shared" si="12"/>
        <v>lokalne</v>
      </c>
      <c r="S169">
        <f t="shared" si="13"/>
        <v>48</v>
      </c>
    </row>
    <row r="170" spans="1:19" x14ac:dyDescent="0.25">
      <c r="A170" s="59"/>
      <c r="B170" s="1">
        <v>68</v>
      </c>
      <c r="C170" s="107">
        <v>-24.857299999999999</v>
      </c>
      <c r="D170" s="107">
        <v>-22.857299999999999</v>
      </c>
      <c r="E170" s="107">
        <v>25.142700000000001</v>
      </c>
      <c r="F170" s="108">
        <v>4</v>
      </c>
      <c r="G170" s="94">
        <v>-3.22397E-3</v>
      </c>
      <c r="H170" s="92">
        <v>2.0788000000000001E-10</v>
      </c>
      <c r="I170" s="116">
        <v>38</v>
      </c>
      <c r="J170" s="116" t="s">
        <v>35</v>
      </c>
      <c r="K170" s="95">
        <v>2.3393600000000002E-13</v>
      </c>
      <c r="L170" s="92">
        <v>-7.4493900000000001E-18</v>
      </c>
      <c r="M170" s="116">
        <v>10</v>
      </c>
      <c r="N170" s="108" t="s">
        <v>35</v>
      </c>
      <c r="P170" t="str">
        <f t="shared" si="11"/>
        <v>lokalne</v>
      </c>
      <c r="Q170" t="str">
        <f t="shared" si="12"/>
        <v>lokalne</v>
      </c>
      <c r="S170">
        <f t="shared" si="13"/>
        <v>48</v>
      </c>
    </row>
    <row r="171" spans="1:19" x14ac:dyDescent="0.25">
      <c r="A171" s="59"/>
      <c r="B171" s="1">
        <v>69</v>
      </c>
      <c r="C171" s="107">
        <v>37.034199999999998</v>
      </c>
      <c r="D171" s="107">
        <v>-212.96600000000001</v>
      </c>
      <c r="E171" s="107">
        <v>27.034199999999998</v>
      </c>
      <c r="F171" s="108">
        <v>6</v>
      </c>
      <c r="G171" s="94">
        <v>-2.12246E-5</v>
      </c>
      <c r="H171" s="92">
        <v>9.0022400000000001E-15</v>
      </c>
      <c r="I171" s="116">
        <v>44</v>
      </c>
      <c r="J171" s="116" t="s">
        <v>35</v>
      </c>
      <c r="K171" s="95">
        <v>2.3370300000000002E-13</v>
      </c>
      <c r="L171" s="92">
        <v>-7.4493900000000001E-18</v>
      </c>
      <c r="M171" s="116">
        <v>20</v>
      </c>
      <c r="N171" s="108" t="s">
        <v>35</v>
      </c>
      <c r="P171" t="str">
        <f t="shared" si="11"/>
        <v>lokalne</v>
      </c>
      <c r="Q171" t="str">
        <f t="shared" si="12"/>
        <v>lokalne</v>
      </c>
      <c r="S171">
        <f t="shared" si="13"/>
        <v>240.00020000000001</v>
      </c>
    </row>
    <row r="172" spans="1:19" x14ac:dyDescent="0.25">
      <c r="A172" s="59"/>
      <c r="B172" s="1">
        <v>70</v>
      </c>
      <c r="C172" s="107">
        <v>-33.329300000000003</v>
      </c>
      <c r="D172" s="107">
        <v>-23.3293</v>
      </c>
      <c r="E172" s="107">
        <v>216.67099999999999</v>
      </c>
      <c r="F172" s="108">
        <v>5</v>
      </c>
      <c r="G172" s="94">
        <v>62.722999999999999</v>
      </c>
      <c r="H172" s="92">
        <v>-0.92119799999999996</v>
      </c>
      <c r="I172" s="116">
        <v>44</v>
      </c>
      <c r="J172" s="116" t="s">
        <v>36</v>
      </c>
      <c r="K172" s="95">
        <v>2.3490199999999998E-13</v>
      </c>
      <c r="L172" s="92">
        <v>-7.4493900000000001E-18</v>
      </c>
      <c r="M172" s="116">
        <v>20</v>
      </c>
      <c r="N172" s="108" t="s">
        <v>35</v>
      </c>
      <c r="P172" t="str">
        <f t="shared" si="11"/>
        <v>globalne</v>
      </c>
      <c r="Q172" t="str">
        <f t="shared" si="12"/>
        <v>lokalne</v>
      </c>
      <c r="S172">
        <f t="shared" si="13"/>
        <v>240.00029999999998</v>
      </c>
    </row>
    <row r="173" spans="1:19" x14ac:dyDescent="0.25">
      <c r="A173" s="59"/>
      <c r="B173" s="1">
        <v>71</v>
      </c>
      <c r="C173" s="107">
        <v>-68.675799999999995</v>
      </c>
      <c r="D173" s="107">
        <v>-58.675800000000002</v>
      </c>
      <c r="E173" s="107">
        <v>181.32400000000001</v>
      </c>
      <c r="F173" s="108">
        <v>5</v>
      </c>
      <c r="G173" s="94">
        <v>-1.13251E-3</v>
      </c>
      <c r="H173" s="92">
        <v>2.56515E-11</v>
      </c>
      <c r="I173" s="116">
        <v>44</v>
      </c>
      <c r="J173" s="116" t="s">
        <v>35</v>
      </c>
      <c r="K173" s="95">
        <v>62.726999999999997</v>
      </c>
      <c r="L173" s="92">
        <v>-0.92119799999999996</v>
      </c>
      <c r="M173" s="116">
        <v>20</v>
      </c>
      <c r="N173" s="108" t="s">
        <v>36</v>
      </c>
      <c r="P173" t="str">
        <f t="shared" si="11"/>
        <v>lokalne</v>
      </c>
      <c r="Q173" t="str">
        <f t="shared" si="12"/>
        <v>globalne</v>
      </c>
      <c r="S173">
        <f t="shared" si="13"/>
        <v>239.99980000000002</v>
      </c>
    </row>
    <row r="174" spans="1:19" x14ac:dyDescent="0.25">
      <c r="A174" s="59"/>
      <c r="B174" s="1">
        <v>72</v>
      </c>
      <c r="C174" s="107">
        <v>-21.927499999999998</v>
      </c>
      <c r="D174" s="107">
        <v>-19.927499999999998</v>
      </c>
      <c r="E174" s="107">
        <v>28.072500000000002</v>
      </c>
      <c r="F174" s="108">
        <v>4</v>
      </c>
      <c r="G174" s="94">
        <v>3.2713400000000002E-3</v>
      </c>
      <c r="H174" s="92">
        <v>2.1403300000000001E-10</v>
      </c>
      <c r="I174" s="116">
        <v>38</v>
      </c>
      <c r="J174" s="116" t="s">
        <v>35</v>
      </c>
      <c r="K174" s="95">
        <v>2.36244E-13</v>
      </c>
      <c r="L174" s="92">
        <v>-7.4493900000000001E-18</v>
      </c>
      <c r="M174" s="116">
        <v>10</v>
      </c>
      <c r="N174" s="108" t="s">
        <v>35</v>
      </c>
      <c r="P174" t="str">
        <f t="shared" si="11"/>
        <v>lokalne</v>
      </c>
      <c r="Q174" t="str">
        <f t="shared" si="12"/>
        <v>lokalne</v>
      </c>
      <c r="S174">
        <f t="shared" si="13"/>
        <v>48</v>
      </c>
    </row>
    <row r="175" spans="1:19" x14ac:dyDescent="0.25">
      <c r="A175" s="59"/>
      <c r="B175" s="1">
        <v>73</v>
      </c>
      <c r="C175" s="107">
        <v>-88.671499999999995</v>
      </c>
      <c r="D175" s="107">
        <v>-78.671499999999995</v>
      </c>
      <c r="E175" s="107">
        <v>161.328</v>
      </c>
      <c r="F175" s="108">
        <v>5</v>
      </c>
      <c r="G175" s="94">
        <v>62.730600000000003</v>
      </c>
      <c r="H175" s="92">
        <v>-0.92119799999999996</v>
      </c>
      <c r="I175" s="116">
        <v>44</v>
      </c>
      <c r="J175" s="116" t="s">
        <v>36</v>
      </c>
      <c r="K175" s="95">
        <v>2.2511900000000001E-13</v>
      </c>
      <c r="L175" s="92">
        <v>-7.4493900000000001E-18</v>
      </c>
      <c r="M175" s="116">
        <v>62</v>
      </c>
      <c r="N175" s="108" t="s">
        <v>35</v>
      </c>
      <c r="P175" t="str">
        <f t="shared" si="11"/>
        <v>globalne</v>
      </c>
      <c r="Q175" t="str">
        <f t="shared" si="12"/>
        <v>lokalne</v>
      </c>
      <c r="S175">
        <f t="shared" si="13"/>
        <v>239.99950000000001</v>
      </c>
    </row>
    <row r="176" spans="1:19" x14ac:dyDescent="0.25">
      <c r="A176" s="59"/>
      <c r="B176" s="1">
        <v>74</v>
      </c>
      <c r="C176" s="107">
        <v>-95.715199999999996</v>
      </c>
      <c r="D176" s="107">
        <v>-85.715199999999996</v>
      </c>
      <c r="E176" s="107">
        <v>154.285</v>
      </c>
      <c r="F176" s="108">
        <v>5</v>
      </c>
      <c r="G176" s="94">
        <v>62.730200000000004</v>
      </c>
      <c r="H176" s="92">
        <v>-0.92119799999999996</v>
      </c>
      <c r="I176" s="116">
        <v>44</v>
      </c>
      <c r="J176" s="116" t="s">
        <v>36</v>
      </c>
      <c r="K176" s="95">
        <v>3.9558999999999998E-13</v>
      </c>
      <c r="L176" s="92">
        <v>-7.4493900000000001E-18</v>
      </c>
      <c r="M176" s="116">
        <v>34</v>
      </c>
      <c r="N176" s="108" t="s">
        <v>35</v>
      </c>
      <c r="P176" t="str">
        <f t="shared" si="11"/>
        <v>globalne</v>
      </c>
      <c r="Q176" t="str">
        <f t="shared" si="12"/>
        <v>lokalne</v>
      </c>
      <c r="S176">
        <f t="shared" si="13"/>
        <v>240.00020000000001</v>
      </c>
    </row>
    <row r="177" spans="1:19" x14ac:dyDescent="0.25">
      <c r="A177" s="59"/>
      <c r="B177" s="1">
        <v>75</v>
      </c>
      <c r="C177" s="107">
        <v>7.6570900000000002</v>
      </c>
      <c r="D177" s="107">
        <v>-42.3429</v>
      </c>
      <c r="E177" s="107">
        <v>5.6570900000000002</v>
      </c>
      <c r="F177" s="108">
        <v>5</v>
      </c>
      <c r="G177" s="94">
        <v>2.1051099999999999E-3</v>
      </c>
      <c r="H177" s="92">
        <v>8.8630100000000001E-11</v>
      </c>
      <c r="I177" s="116">
        <v>38</v>
      </c>
      <c r="J177" s="116" t="s">
        <v>35</v>
      </c>
      <c r="K177" s="128">
        <v>0</v>
      </c>
      <c r="L177" s="95">
        <v>-7.4493900000000001E-18</v>
      </c>
      <c r="M177" s="116">
        <v>14</v>
      </c>
      <c r="N177" s="108" t="s">
        <v>35</v>
      </c>
      <c r="P177" t="str">
        <f t="shared" si="11"/>
        <v>lokalne</v>
      </c>
      <c r="Q177" t="str">
        <f t="shared" si="12"/>
        <v>lokalne</v>
      </c>
      <c r="S177">
        <f t="shared" si="13"/>
        <v>47.999989999999997</v>
      </c>
    </row>
    <row r="178" spans="1:19" x14ac:dyDescent="0.25">
      <c r="A178" s="59"/>
      <c r="B178" s="1">
        <v>76</v>
      </c>
      <c r="C178" s="107">
        <v>-30.527699999999999</v>
      </c>
      <c r="D178" s="107">
        <v>-20.527699999999999</v>
      </c>
      <c r="E178" s="107">
        <v>219.47200000000001</v>
      </c>
      <c r="F178" s="108">
        <v>5</v>
      </c>
      <c r="G178" s="94">
        <v>62.727400000000003</v>
      </c>
      <c r="H178" s="92">
        <v>-0.92119799999999996</v>
      </c>
      <c r="I178" s="116">
        <v>44</v>
      </c>
      <c r="J178" s="116" t="s">
        <v>36</v>
      </c>
      <c r="K178" s="95">
        <v>2.3338099999999998E-13</v>
      </c>
      <c r="L178" s="95">
        <v>-7.4493900000000001E-18</v>
      </c>
      <c r="M178" s="116">
        <v>16</v>
      </c>
      <c r="N178" s="108" t="s">
        <v>35</v>
      </c>
      <c r="P178" t="str">
        <f t="shared" si="11"/>
        <v>globalne</v>
      </c>
      <c r="Q178" t="str">
        <f t="shared" si="12"/>
        <v>lokalne</v>
      </c>
      <c r="S178">
        <f t="shared" si="13"/>
        <v>239.99970000000002</v>
      </c>
    </row>
    <row r="179" spans="1:19" x14ac:dyDescent="0.25">
      <c r="A179" s="59"/>
      <c r="B179" s="1">
        <v>77</v>
      </c>
      <c r="C179" s="107">
        <v>12.2776</v>
      </c>
      <c r="D179" s="107">
        <v>-37.7224</v>
      </c>
      <c r="E179" s="107">
        <v>10.2776</v>
      </c>
      <c r="F179" s="108">
        <v>5</v>
      </c>
      <c r="G179" s="94">
        <v>3.53871E-3</v>
      </c>
      <c r="H179" s="92">
        <v>2.5045E-10</v>
      </c>
      <c r="I179" s="116">
        <v>38</v>
      </c>
      <c r="J179" s="116" t="s">
        <v>35</v>
      </c>
      <c r="K179" s="95">
        <v>2.3391099999999998E-13</v>
      </c>
      <c r="L179" s="95">
        <v>-7.4493900000000001E-18</v>
      </c>
      <c r="M179" s="116">
        <v>12</v>
      </c>
      <c r="N179" s="108" t="s">
        <v>35</v>
      </c>
      <c r="P179" t="str">
        <f t="shared" si="11"/>
        <v>lokalne</v>
      </c>
      <c r="Q179" t="str">
        <f t="shared" si="12"/>
        <v>lokalne</v>
      </c>
      <c r="S179">
        <f t="shared" si="13"/>
        <v>48</v>
      </c>
    </row>
    <row r="180" spans="1:19" x14ac:dyDescent="0.25">
      <c r="A180" s="59"/>
      <c r="B180" s="1">
        <v>78</v>
      </c>
      <c r="C180" s="107">
        <v>-32.999699999999997</v>
      </c>
      <c r="D180" s="107">
        <v>-22.999700000000001</v>
      </c>
      <c r="E180" s="107">
        <v>217</v>
      </c>
      <c r="F180" s="108">
        <v>5</v>
      </c>
      <c r="G180" s="94">
        <v>62.725999999999999</v>
      </c>
      <c r="H180" s="92">
        <v>-0.92119799999999996</v>
      </c>
      <c r="I180" s="116">
        <v>44</v>
      </c>
      <c r="J180" s="116" t="s">
        <v>36</v>
      </c>
      <c r="K180" s="95">
        <v>2.3832800000000001E-13</v>
      </c>
      <c r="L180" s="95">
        <v>-7.4493900000000001E-18</v>
      </c>
      <c r="M180" s="116">
        <v>20</v>
      </c>
      <c r="N180" s="108" t="s">
        <v>35</v>
      </c>
      <c r="P180" t="str">
        <f t="shared" si="11"/>
        <v>globalne</v>
      </c>
      <c r="Q180" t="str">
        <f t="shared" si="12"/>
        <v>lokalne</v>
      </c>
      <c r="S180">
        <f t="shared" si="13"/>
        <v>239.99969999999999</v>
      </c>
    </row>
    <row r="181" spans="1:19" x14ac:dyDescent="0.25">
      <c r="A181" s="59"/>
      <c r="B181" s="1">
        <v>79</v>
      </c>
      <c r="C181" s="107">
        <v>-50.1755</v>
      </c>
      <c r="D181" s="107">
        <v>-40.1755</v>
      </c>
      <c r="E181" s="107">
        <v>199.82499999999999</v>
      </c>
      <c r="F181" s="108">
        <v>5</v>
      </c>
      <c r="G181" s="94">
        <v>62.7271</v>
      </c>
      <c r="H181" s="92">
        <v>-0.92119799999999996</v>
      </c>
      <c r="I181" s="116">
        <v>44</v>
      </c>
      <c r="J181" s="116" t="s">
        <v>36</v>
      </c>
      <c r="K181" s="95">
        <v>2.7917999999999998E-13</v>
      </c>
      <c r="L181" s="95">
        <v>-7.4493900000000001E-18</v>
      </c>
      <c r="M181" s="116">
        <v>48</v>
      </c>
      <c r="N181" s="108" t="s">
        <v>35</v>
      </c>
      <c r="P181" t="str">
        <f t="shared" si="11"/>
        <v>globalne</v>
      </c>
      <c r="Q181" t="str">
        <f t="shared" si="12"/>
        <v>lokalne</v>
      </c>
      <c r="S181">
        <f t="shared" si="13"/>
        <v>240.00049999999999</v>
      </c>
    </row>
    <row r="182" spans="1:19" x14ac:dyDescent="0.25">
      <c r="A182" s="59"/>
      <c r="B182" s="1">
        <v>80</v>
      </c>
      <c r="C182" s="107">
        <v>71.178299999999993</v>
      </c>
      <c r="D182" s="107">
        <v>21.1783</v>
      </c>
      <c r="E182" s="107">
        <v>69.178299999999993</v>
      </c>
      <c r="F182" s="108">
        <v>5</v>
      </c>
      <c r="G182" s="94">
        <v>62.728700000000003</v>
      </c>
      <c r="H182" s="92">
        <v>-0.92119799999999996</v>
      </c>
      <c r="I182" s="116">
        <v>38</v>
      </c>
      <c r="J182" s="116" t="s">
        <v>36</v>
      </c>
      <c r="K182" s="95" t="s">
        <v>27</v>
      </c>
      <c r="L182" s="95" t="s">
        <v>27</v>
      </c>
      <c r="M182" s="116">
        <v>3</v>
      </c>
      <c r="N182" s="108" t="s">
        <v>37</v>
      </c>
      <c r="P182" t="str">
        <f t="shared" si="11"/>
        <v>globalne</v>
      </c>
      <c r="Q182" t="str">
        <f t="shared" si="12"/>
        <v>brak</v>
      </c>
      <c r="S182">
        <f t="shared" si="13"/>
        <v>47.999999999999993</v>
      </c>
    </row>
    <row r="183" spans="1:19" x14ac:dyDescent="0.25">
      <c r="A183" s="59"/>
      <c r="B183" s="1">
        <v>81</v>
      </c>
      <c r="C183" s="107">
        <v>-34.879600000000003</v>
      </c>
      <c r="D183" s="107">
        <v>-24.8796</v>
      </c>
      <c r="E183" s="107">
        <v>215.12</v>
      </c>
      <c r="F183" s="108">
        <v>5</v>
      </c>
      <c r="G183" s="94">
        <v>62.730400000000003</v>
      </c>
      <c r="H183" s="92">
        <v>-0.92119799999999996</v>
      </c>
      <c r="I183" s="116">
        <v>44</v>
      </c>
      <c r="J183" s="116" t="s">
        <v>36</v>
      </c>
      <c r="K183" s="95">
        <v>2.3322100000000001E-13</v>
      </c>
      <c r="L183" s="92">
        <v>-7.4493900000000001E-18</v>
      </c>
      <c r="M183" s="116">
        <v>20</v>
      </c>
      <c r="N183" s="108" t="s">
        <v>35</v>
      </c>
      <c r="P183" t="str">
        <f t="shared" si="11"/>
        <v>globalne</v>
      </c>
      <c r="Q183" t="str">
        <f t="shared" si="12"/>
        <v>lokalne</v>
      </c>
      <c r="S183">
        <f t="shared" si="13"/>
        <v>239.99960000000002</v>
      </c>
    </row>
    <row r="184" spans="1:19" x14ac:dyDescent="0.25">
      <c r="A184" s="59"/>
      <c r="B184" s="1">
        <v>82</v>
      </c>
      <c r="C184" s="107">
        <v>6.87582</v>
      </c>
      <c r="D184" s="107">
        <v>-43.124200000000002</v>
      </c>
      <c r="E184" s="107">
        <v>4.87582</v>
      </c>
      <c r="F184" s="108">
        <v>5</v>
      </c>
      <c r="G184" s="94">
        <v>1.31908E-3</v>
      </c>
      <c r="H184" s="92">
        <v>3.4799200000000002E-11</v>
      </c>
      <c r="I184" s="116">
        <v>38</v>
      </c>
      <c r="J184" s="116" t="s">
        <v>35</v>
      </c>
      <c r="K184" s="95">
        <v>2.3380900000000002E-13</v>
      </c>
      <c r="L184" s="92">
        <v>-7.4493900000000001E-18</v>
      </c>
      <c r="M184" s="116">
        <v>12</v>
      </c>
      <c r="N184" s="108" t="s">
        <v>35</v>
      </c>
      <c r="P184" t="str">
        <f t="shared" si="11"/>
        <v>lokalne</v>
      </c>
      <c r="Q184" t="str">
        <f t="shared" si="12"/>
        <v>lokalne</v>
      </c>
      <c r="S184">
        <f t="shared" si="13"/>
        <v>48.000019999999999</v>
      </c>
    </row>
    <row r="185" spans="1:19" x14ac:dyDescent="0.25">
      <c r="A185" s="59"/>
      <c r="B185" s="1">
        <v>83</v>
      </c>
      <c r="C185" s="107">
        <v>-81.841499999999996</v>
      </c>
      <c r="D185" s="107">
        <v>-71.841499999999996</v>
      </c>
      <c r="E185" s="107">
        <v>168.15899999999999</v>
      </c>
      <c r="F185" s="108">
        <v>5</v>
      </c>
      <c r="G185" s="94">
        <v>-1.4477800000000001E-3</v>
      </c>
      <c r="H185" s="92">
        <v>4.1921300000000003E-11</v>
      </c>
      <c r="I185" s="116">
        <v>44</v>
      </c>
      <c r="J185" s="116" t="s">
        <v>35</v>
      </c>
      <c r="K185" s="128">
        <v>0</v>
      </c>
      <c r="L185" s="92">
        <v>-7.4493900000000001E-18</v>
      </c>
      <c r="M185" s="116">
        <v>18</v>
      </c>
      <c r="N185" s="108" t="s">
        <v>35</v>
      </c>
      <c r="P185" t="str">
        <f t="shared" si="11"/>
        <v>lokalne</v>
      </c>
      <c r="Q185" t="str">
        <f t="shared" si="12"/>
        <v>lokalne</v>
      </c>
      <c r="S185">
        <f t="shared" si="13"/>
        <v>240.00049999999999</v>
      </c>
    </row>
    <row r="186" spans="1:19" x14ac:dyDescent="0.25">
      <c r="A186" s="59"/>
      <c r="B186" s="1">
        <v>84</v>
      </c>
      <c r="C186" s="107">
        <v>-47.318899999999999</v>
      </c>
      <c r="D186" s="107">
        <v>-37.318899999999999</v>
      </c>
      <c r="E186" s="107">
        <v>202.68100000000001</v>
      </c>
      <c r="F186" s="108">
        <v>5</v>
      </c>
      <c r="G186" s="94">
        <v>62.727800000000002</v>
      </c>
      <c r="H186" s="92">
        <v>-0.92119799999999996</v>
      </c>
      <c r="I186" s="116">
        <v>44</v>
      </c>
      <c r="J186" s="116" t="s">
        <v>36</v>
      </c>
      <c r="K186" s="95">
        <v>2.0325300000000001E-13</v>
      </c>
      <c r="L186" s="92">
        <v>-7.4493900000000001E-18</v>
      </c>
      <c r="M186" s="116">
        <v>46</v>
      </c>
      <c r="N186" s="108" t="s">
        <v>35</v>
      </c>
      <c r="P186" t="str">
        <f t="shared" si="11"/>
        <v>globalne</v>
      </c>
      <c r="Q186" t="str">
        <f t="shared" si="12"/>
        <v>lokalne</v>
      </c>
      <c r="S186">
        <f t="shared" si="13"/>
        <v>239.99990000000003</v>
      </c>
    </row>
    <row r="187" spans="1:19" x14ac:dyDescent="0.25">
      <c r="A187" s="59"/>
      <c r="B187" s="1">
        <v>85</v>
      </c>
      <c r="C187" s="107">
        <v>9.8788400000000003</v>
      </c>
      <c r="D187" s="107">
        <v>-40.121200000000002</v>
      </c>
      <c r="E187" s="107">
        <v>7.8788400000000003</v>
      </c>
      <c r="F187" s="108">
        <v>5</v>
      </c>
      <c r="G187" s="94">
        <v>3.0100299999999999E-3</v>
      </c>
      <c r="H187" s="92">
        <v>1.81206E-10</v>
      </c>
      <c r="I187" s="116">
        <v>38</v>
      </c>
      <c r="J187" s="116" t="s">
        <v>35</v>
      </c>
      <c r="K187" s="95">
        <v>2.33889E-13</v>
      </c>
      <c r="L187" s="92">
        <v>-7.4493900000000001E-18</v>
      </c>
      <c r="M187" s="116">
        <v>12</v>
      </c>
      <c r="N187" s="108" t="s">
        <v>35</v>
      </c>
      <c r="P187" t="str">
        <f t="shared" si="11"/>
        <v>lokalne</v>
      </c>
      <c r="Q187" t="str">
        <f t="shared" si="12"/>
        <v>lokalne</v>
      </c>
      <c r="S187">
        <f t="shared" si="13"/>
        <v>48.000039999999998</v>
      </c>
    </row>
    <row r="188" spans="1:19" x14ac:dyDescent="0.25">
      <c r="A188" s="59"/>
      <c r="B188" s="1">
        <v>86</v>
      </c>
      <c r="C188" s="107">
        <v>58.287300000000002</v>
      </c>
      <c r="D188" s="107">
        <v>58.287300000000002</v>
      </c>
      <c r="E188" s="107">
        <v>68.287300000000002</v>
      </c>
      <c r="F188" s="108">
        <v>3</v>
      </c>
      <c r="G188" s="94">
        <v>62.726900000000001</v>
      </c>
      <c r="H188" s="92">
        <v>-0.92119799999999996</v>
      </c>
      <c r="I188" s="116">
        <v>32</v>
      </c>
      <c r="J188" s="116" t="s">
        <v>36</v>
      </c>
      <c r="K188" s="95">
        <v>62.726999999999997</v>
      </c>
      <c r="L188" s="92">
        <v>-0.92119799999999996</v>
      </c>
      <c r="M188" s="116">
        <v>16</v>
      </c>
      <c r="N188" s="108" t="s">
        <v>36</v>
      </c>
      <c r="P188" t="str">
        <f t="shared" si="11"/>
        <v>globalne</v>
      </c>
      <c r="Q188" t="str">
        <f t="shared" si="12"/>
        <v>globalne</v>
      </c>
      <c r="S188">
        <f t="shared" si="13"/>
        <v>10</v>
      </c>
    </row>
    <row r="189" spans="1:19" x14ac:dyDescent="0.25">
      <c r="A189" s="59"/>
      <c r="B189" s="1">
        <v>87</v>
      </c>
      <c r="C189" s="107">
        <v>46.348500000000001</v>
      </c>
      <c r="D189" s="107">
        <v>48.348500000000001</v>
      </c>
      <c r="E189" s="107">
        <v>96.348500000000001</v>
      </c>
      <c r="F189" s="108">
        <v>4</v>
      </c>
      <c r="G189" s="94">
        <v>62.723599999999998</v>
      </c>
      <c r="H189" s="92">
        <v>-0.92119799999999996</v>
      </c>
      <c r="I189" s="116">
        <v>38</v>
      </c>
      <c r="J189" s="116" t="s">
        <v>36</v>
      </c>
      <c r="K189" s="95">
        <v>62.726999999999997</v>
      </c>
      <c r="L189" s="92">
        <v>-0.92119799999999996</v>
      </c>
      <c r="M189" s="116">
        <v>24</v>
      </c>
      <c r="N189" s="108" t="s">
        <v>36</v>
      </c>
      <c r="P189" t="str">
        <f t="shared" si="11"/>
        <v>globalne</v>
      </c>
      <c r="Q189" t="str">
        <f t="shared" si="12"/>
        <v>globalne</v>
      </c>
      <c r="S189">
        <f t="shared" si="13"/>
        <v>48</v>
      </c>
    </row>
    <row r="190" spans="1:19" x14ac:dyDescent="0.25">
      <c r="A190" s="59"/>
      <c r="B190" s="1">
        <v>88</v>
      </c>
      <c r="C190" s="107">
        <v>2.5116700000000001</v>
      </c>
      <c r="D190" s="107">
        <v>-7.4883300000000004</v>
      </c>
      <c r="E190" s="107">
        <v>2.5116700000000001</v>
      </c>
      <c r="F190" s="108">
        <v>4</v>
      </c>
      <c r="G190" s="94">
        <v>7.1528399999999995E-4</v>
      </c>
      <c r="H190" s="92">
        <v>1.02326E-11</v>
      </c>
      <c r="I190" s="116">
        <v>32</v>
      </c>
      <c r="J190" s="116" t="s">
        <v>35</v>
      </c>
      <c r="K190" s="95">
        <v>2.2488E-13</v>
      </c>
      <c r="L190" s="92">
        <v>-7.4493900000000001E-18</v>
      </c>
      <c r="M190" s="116">
        <v>14</v>
      </c>
      <c r="N190" s="108" t="s">
        <v>35</v>
      </c>
      <c r="P190" t="str">
        <f t="shared" si="11"/>
        <v>lokalne</v>
      </c>
      <c r="Q190" t="str">
        <f t="shared" si="12"/>
        <v>lokalne</v>
      </c>
      <c r="S190">
        <f t="shared" si="13"/>
        <v>10</v>
      </c>
    </row>
    <row r="191" spans="1:19" x14ac:dyDescent="0.25">
      <c r="A191" s="59"/>
      <c r="B191" s="1">
        <v>89</v>
      </c>
      <c r="C191" s="107">
        <v>-87.652199999999993</v>
      </c>
      <c r="D191" s="107">
        <v>-77.652199999999993</v>
      </c>
      <c r="E191" s="107">
        <v>162.34800000000001</v>
      </c>
      <c r="F191" s="108">
        <v>5</v>
      </c>
      <c r="G191" s="94">
        <v>62.728099999999998</v>
      </c>
      <c r="H191" s="92">
        <v>-0.92119799999999996</v>
      </c>
      <c r="I191" s="116">
        <v>44</v>
      </c>
      <c r="J191" s="116" t="s">
        <v>36</v>
      </c>
      <c r="K191" s="95">
        <v>2.34239E-13</v>
      </c>
      <c r="L191" s="92">
        <v>-7.4493900000000001E-18</v>
      </c>
      <c r="M191" s="116">
        <v>66</v>
      </c>
      <c r="N191" s="108" t="s">
        <v>35</v>
      </c>
      <c r="P191" t="str">
        <f t="shared" si="11"/>
        <v>globalne</v>
      </c>
      <c r="Q191" t="str">
        <f t="shared" si="12"/>
        <v>lokalne</v>
      </c>
      <c r="S191">
        <f t="shared" si="13"/>
        <v>240.00020000000001</v>
      </c>
    </row>
    <row r="192" spans="1:19" x14ac:dyDescent="0.25">
      <c r="A192" s="59"/>
      <c r="B192" s="1">
        <v>90</v>
      </c>
      <c r="C192" s="107">
        <v>-70.244500000000002</v>
      </c>
      <c r="D192" s="107">
        <v>-60.244500000000002</v>
      </c>
      <c r="E192" s="107">
        <v>179.756</v>
      </c>
      <c r="F192" s="108">
        <v>5</v>
      </c>
      <c r="G192" s="94">
        <v>-3.67439E-3</v>
      </c>
      <c r="H192" s="92">
        <v>2.7002299999999999E-10</v>
      </c>
      <c r="I192" s="116">
        <v>44</v>
      </c>
      <c r="J192" s="116" t="s">
        <v>35</v>
      </c>
      <c r="K192" s="95">
        <v>62.726999999999997</v>
      </c>
      <c r="L192" s="92">
        <v>-0.92119799999999996</v>
      </c>
      <c r="M192" s="116">
        <v>26</v>
      </c>
      <c r="N192" s="108" t="s">
        <v>36</v>
      </c>
      <c r="P192" t="str">
        <f t="shared" si="11"/>
        <v>lokalne</v>
      </c>
      <c r="Q192" t="str">
        <f t="shared" si="12"/>
        <v>globalne</v>
      </c>
      <c r="S192">
        <f t="shared" si="13"/>
        <v>240.00049999999999</v>
      </c>
    </row>
    <row r="193" spans="1:21" x14ac:dyDescent="0.25">
      <c r="A193" s="59"/>
      <c r="B193" s="1">
        <v>91</v>
      </c>
      <c r="C193" s="107">
        <v>90.9482</v>
      </c>
      <c r="D193" s="107">
        <v>-159.05199999999999</v>
      </c>
      <c r="E193" s="107">
        <v>80.9482</v>
      </c>
      <c r="F193" s="108">
        <v>6</v>
      </c>
      <c r="G193" s="94">
        <v>-3.7388199999999999E-3</v>
      </c>
      <c r="H193" s="92">
        <v>2.79576E-10</v>
      </c>
      <c r="I193" s="116">
        <v>44</v>
      </c>
      <c r="J193" s="116" t="s">
        <v>35</v>
      </c>
      <c r="K193" s="95">
        <v>2.18977E-13</v>
      </c>
      <c r="L193" s="92">
        <v>-7.4493900000000001E-18</v>
      </c>
      <c r="M193" s="116">
        <v>48</v>
      </c>
      <c r="N193" s="108" t="s">
        <v>35</v>
      </c>
      <c r="P193" t="str">
        <f t="shared" si="11"/>
        <v>lokalne</v>
      </c>
      <c r="Q193" t="str">
        <f t="shared" si="12"/>
        <v>lokalne</v>
      </c>
      <c r="S193">
        <f t="shared" si="13"/>
        <v>240.00020000000001</v>
      </c>
    </row>
    <row r="194" spans="1:21" x14ac:dyDescent="0.25">
      <c r="A194" s="59"/>
      <c r="B194" s="1">
        <v>92</v>
      </c>
      <c r="C194" s="107">
        <v>-95.4405</v>
      </c>
      <c r="D194" s="107">
        <v>-85.4405</v>
      </c>
      <c r="E194" s="107">
        <v>154.559</v>
      </c>
      <c r="F194" s="108">
        <v>5</v>
      </c>
      <c r="G194" s="94">
        <v>62.728499999999997</v>
      </c>
      <c r="H194" s="92">
        <v>-0.92119799999999996</v>
      </c>
      <c r="I194" s="116">
        <v>44</v>
      </c>
      <c r="J194" s="116" t="s">
        <v>36</v>
      </c>
      <c r="K194" s="95">
        <v>2.6820300000000002E-13</v>
      </c>
      <c r="L194" s="92">
        <v>-7.4493900000000001E-18</v>
      </c>
      <c r="M194" s="116">
        <v>34</v>
      </c>
      <c r="N194" s="108" t="s">
        <v>35</v>
      </c>
      <c r="P194" t="str">
        <f t="shared" si="11"/>
        <v>globalne</v>
      </c>
      <c r="Q194" t="str">
        <f t="shared" si="12"/>
        <v>lokalne</v>
      </c>
      <c r="S194">
        <f t="shared" si="13"/>
        <v>239.99950000000001</v>
      </c>
    </row>
    <row r="195" spans="1:21" x14ac:dyDescent="0.25">
      <c r="A195" s="59"/>
      <c r="B195" s="1">
        <v>93</v>
      </c>
      <c r="C195" s="107">
        <v>59.990200000000002</v>
      </c>
      <c r="D195" s="107">
        <v>59.990200000000002</v>
      </c>
      <c r="E195" s="107">
        <v>69.990200000000002</v>
      </c>
      <c r="F195" s="108">
        <v>3</v>
      </c>
      <c r="G195" s="94">
        <v>62.726599999999998</v>
      </c>
      <c r="H195" s="92">
        <v>-0.92119799999999996</v>
      </c>
      <c r="I195" s="116">
        <v>32</v>
      </c>
      <c r="J195" s="116" t="s">
        <v>36</v>
      </c>
      <c r="K195" s="95">
        <v>62.726999999999997</v>
      </c>
      <c r="L195" s="92">
        <v>-0.92119799999999996</v>
      </c>
      <c r="M195" s="116">
        <v>16</v>
      </c>
      <c r="N195" s="108" t="s">
        <v>36</v>
      </c>
      <c r="P195" t="str">
        <f t="shared" si="11"/>
        <v>globalne</v>
      </c>
      <c r="Q195" t="str">
        <f t="shared" si="12"/>
        <v>globalne</v>
      </c>
      <c r="S195">
        <f t="shared" si="13"/>
        <v>10</v>
      </c>
    </row>
    <row r="196" spans="1:21" x14ac:dyDescent="0.25">
      <c r="A196" s="59"/>
      <c r="B196" s="1">
        <v>94</v>
      </c>
      <c r="C196" s="107">
        <v>41.477699999999999</v>
      </c>
      <c r="D196" s="107">
        <v>-208.52199999999999</v>
      </c>
      <c r="E196" s="107">
        <v>31.477699999999999</v>
      </c>
      <c r="F196" s="108">
        <v>6</v>
      </c>
      <c r="G196" s="94">
        <v>-3.6072399999999998E-3</v>
      </c>
      <c r="H196" s="92">
        <v>2.60243E-10</v>
      </c>
      <c r="I196" s="116">
        <v>44</v>
      </c>
      <c r="J196" s="116" t="s">
        <v>35</v>
      </c>
      <c r="K196" s="95">
        <v>2.7366900000000001E-13</v>
      </c>
      <c r="L196" s="92">
        <v>-7.4493900000000001E-18</v>
      </c>
      <c r="M196" s="116">
        <v>28</v>
      </c>
      <c r="N196" s="108" t="s">
        <v>35</v>
      </c>
      <c r="P196" t="str">
        <f t="shared" ref="P196:P259" si="14">IF(G196="-nan(ind)","brak",IF(G196&gt;60,"globalne","lokalne"))</f>
        <v>lokalne</v>
      </c>
      <c r="Q196" t="str">
        <f t="shared" ref="Q196:Q259" si="15">IF(K196="-nan(ind)","brak",IF(K196&gt;60,"globalne","lokalne"))</f>
        <v>lokalne</v>
      </c>
      <c r="S196">
        <f t="shared" ref="S196:S259" si="16">E196-D196</f>
        <v>239.99969999999999</v>
      </c>
    </row>
    <row r="197" spans="1:21" x14ac:dyDescent="0.25">
      <c r="A197" s="59"/>
      <c r="B197" s="1">
        <v>95</v>
      </c>
      <c r="C197" s="107">
        <v>-56.1571</v>
      </c>
      <c r="D197" s="107">
        <v>-46.1571</v>
      </c>
      <c r="E197" s="107">
        <v>193.84299999999999</v>
      </c>
      <c r="F197" s="108">
        <v>5</v>
      </c>
      <c r="G197" s="94">
        <v>-2.9410199999999999E-3</v>
      </c>
      <c r="H197" s="92">
        <v>1.7299200000000001E-10</v>
      </c>
      <c r="I197" s="116">
        <v>44</v>
      </c>
      <c r="J197" s="116" t="s">
        <v>35</v>
      </c>
      <c r="K197" s="95">
        <v>62.726999999999997</v>
      </c>
      <c r="L197" s="92">
        <v>-0.92119799999999996</v>
      </c>
      <c r="M197" s="116">
        <v>24</v>
      </c>
      <c r="N197" s="108" t="s">
        <v>36</v>
      </c>
      <c r="P197" t="str">
        <f t="shared" si="14"/>
        <v>lokalne</v>
      </c>
      <c r="Q197" t="str">
        <f t="shared" si="15"/>
        <v>globalne</v>
      </c>
      <c r="S197">
        <f t="shared" si="16"/>
        <v>240.00009999999997</v>
      </c>
    </row>
    <row r="198" spans="1:21" x14ac:dyDescent="0.25">
      <c r="A198" s="59"/>
      <c r="B198" s="1">
        <v>96</v>
      </c>
      <c r="C198" s="107">
        <v>25.8583</v>
      </c>
      <c r="D198" s="107">
        <v>-24.1417</v>
      </c>
      <c r="E198" s="107">
        <v>23.8583</v>
      </c>
      <c r="F198" s="108">
        <v>5</v>
      </c>
      <c r="G198" s="94">
        <v>-3.3077200000000001E-3</v>
      </c>
      <c r="H198" s="92">
        <v>2.1882E-10</v>
      </c>
      <c r="I198" s="116">
        <v>38</v>
      </c>
      <c r="J198" s="116" t="s">
        <v>35</v>
      </c>
      <c r="K198" s="95">
        <v>2.3401400000000002E-13</v>
      </c>
      <c r="L198" s="92">
        <v>-7.4493900000000001E-18</v>
      </c>
      <c r="M198" s="116">
        <v>16</v>
      </c>
      <c r="N198" s="108" t="s">
        <v>35</v>
      </c>
      <c r="P198" t="str">
        <f t="shared" si="14"/>
        <v>lokalne</v>
      </c>
      <c r="Q198" t="str">
        <f t="shared" si="15"/>
        <v>lokalne</v>
      </c>
      <c r="S198">
        <f t="shared" si="16"/>
        <v>48</v>
      </c>
    </row>
    <row r="199" spans="1:21" x14ac:dyDescent="0.25">
      <c r="A199" s="59"/>
      <c r="B199" s="1">
        <v>97</v>
      </c>
      <c r="C199" s="107">
        <v>-76.293199999999999</v>
      </c>
      <c r="D199" s="107">
        <v>-66.293199999999999</v>
      </c>
      <c r="E199" s="107">
        <v>173.70699999999999</v>
      </c>
      <c r="F199" s="108">
        <v>5</v>
      </c>
      <c r="G199" s="94">
        <v>2.62211E-3</v>
      </c>
      <c r="H199" s="92">
        <v>1.3750899999999999E-10</v>
      </c>
      <c r="I199" s="116">
        <v>44</v>
      </c>
      <c r="J199" s="116" t="s">
        <v>35</v>
      </c>
      <c r="K199" s="95">
        <v>62.726999999999997</v>
      </c>
      <c r="L199" s="92">
        <v>-0.92119799999999996</v>
      </c>
      <c r="M199" s="116">
        <v>26</v>
      </c>
      <c r="N199" s="108" t="s">
        <v>36</v>
      </c>
      <c r="P199" t="str">
        <f t="shared" si="14"/>
        <v>lokalne</v>
      </c>
      <c r="Q199" t="str">
        <f t="shared" si="15"/>
        <v>globalne</v>
      </c>
      <c r="S199">
        <f t="shared" si="16"/>
        <v>240.00020000000001</v>
      </c>
    </row>
    <row r="200" spans="1:21" x14ac:dyDescent="0.25">
      <c r="A200" s="59"/>
      <c r="B200" s="1">
        <v>98</v>
      </c>
      <c r="C200" s="107">
        <v>-35.233600000000003</v>
      </c>
      <c r="D200" s="107">
        <v>-25.233599999999999</v>
      </c>
      <c r="E200" s="107">
        <v>214.76599999999999</v>
      </c>
      <c r="F200" s="108">
        <v>5</v>
      </c>
      <c r="G200" s="94">
        <v>62.728099999999998</v>
      </c>
      <c r="H200" s="92">
        <v>-0.92119799999999996</v>
      </c>
      <c r="I200" s="116">
        <v>44</v>
      </c>
      <c r="J200" s="116" t="s">
        <v>36</v>
      </c>
      <c r="K200" s="95">
        <v>3.1310100000000002E-13</v>
      </c>
      <c r="L200" s="92">
        <v>-7.4493900000000001E-18</v>
      </c>
      <c r="M200" s="116">
        <v>22</v>
      </c>
      <c r="N200" s="108" t="s">
        <v>35</v>
      </c>
      <c r="P200" t="str">
        <f t="shared" si="14"/>
        <v>globalne</v>
      </c>
      <c r="Q200" t="str">
        <f t="shared" si="15"/>
        <v>lokalne</v>
      </c>
      <c r="S200">
        <f t="shared" si="16"/>
        <v>239.99959999999999</v>
      </c>
    </row>
    <row r="201" spans="1:21" x14ac:dyDescent="0.25">
      <c r="A201" s="59"/>
      <c r="B201" s="1">
        <v>99</v>
      </c>
      <c r="C201" s="107">
        <v>38.816499999999998</v>
      </c>
      <c r="D201" s="107">
        <v>-211.184</v>
      </c>
      <c r="E201" s="107">
        <v>28.816500000000001</v>
      </c>
      <c r="F201" s="108">
        <v>6</v>
      </c>
      <c r="G201" s="94">
        <v>-1.5976199999999999E-3</v>
      </c>
      <c r="H201" s="92">
        <v>5.1047699999999998E-11</v>
      </c>
      <c r="I201" s="116">
        <v>44</v>
      </c>
      <c r="J201" s="116" t="s">
        <v>35</v>
      </c>
      <c r="K201" s="95">
        <v>2.7328400000000001E-13</v>
      </c>
      <c r="L201" s="92">
        <v>-7.4493900000000001E-18</v>
      </c>
      <c r="M201" s="116">
        <v>24</v>
      </c>
      <c r="N201" s="108" t="s">
        <v>35</v>
      </c>
      <c r="P201" t="str">
        <f t="shared" si="14"/>
        <v>lokalne</v>
      </c>
      <c r="Q201" t="str">
        <f t="shared" si="15"/>
        <v>lokalne</v>
      </c>
      <c r="S201">
        <f t="shared" si="16"/>
        <v>240.00049999999999</v>
      </c>
    </row>
    <row r="202" spans="1:21" ht="15.75" thickBot="1" x14ac:dyDescent="0.3">
      <c r="A202" s="62"/>
      <c r="B202" s="24">
        <v>100</v>
      </c>
      <c r="C202" s="113">
        <v>-78.179299999999998</v>
      </c>
      <c r="D202" s="113">
        <v>-68.179299999999998</v>
      </c>
      <c r="E202" s="113">
        <v>171.821</v>
      </c>
      <c r="F202" s="114">
        <v>5</v>
      </c>
      <c r="G202" s="103">
        <v>9.3457499999999999E-4</v>
      </c>
      <c r="H202" s="102">
        <v>1.7468599999999998E-11</v>
      </c>
      <c r="I202" s="119">
        <v>44</v>
      </c>
      <c r="J202" s="119" t="s">
        <v>35</v>
      </c>
      <c r="K202" s="104">
        <v>62.726999999999997</v>
      </c>
      <c r="L202" s="102">
        <v>-0.92119799999999996</v>
      </c>
      <c r="M202" s="119">
        <v>28</v>
      </c>
      <c r="N202" s="114" t="s">
        <v>36</v>
      </c>
      <c r="P202" t="str">
        <f t="shared" si="14"/>
        <v>lokalne</v>
      </c>
      <c r="Q202" t="str">
        <f t="shared" si="15"/>
        <v>globalne</v>
      </c>
      <c r="S202">
        <f t="shared" si="16"/>
        <v>240.00029999999998</v>
      </c>
      <c r="T202">
        <f>AVERAGE(S103:S202)</f>
        <v>136.75999710000002</v>
      </c>
    </row>
    <row r="203" spans="1:21" x14ac:dyDescent="0.25">
      <c r="A203" s="58"/>
      <c r="B203" s="19">
        <v>1</v>
      </c>
      <c r="C203" s="105">
        <v>-32.987499999999997</v>
      </c>
      <c r="D203" s="105">
        <v>-19.787500000000001</v>
      </c>
      <c r="E203" s="105">
        <v>542.005</v>
      </c>
      <c r="F203" s="106">
        <v>5</v>
      </c>
      <c r="G203" s="90">
        <v>62.723500000000001</v>
      </c>
      <c r="H203" s="89">
        <v>-0.92119799999999996</v>
      </c>
      <c r="I203" s="115">
        <v>48</v>
      </c>
      <c r="J203" s="115" t="s">
        <v>36</v>
      </c>
      <c r="K203" s="129">
        <v>0</v>
      </c>
      <c r="L203" s="89">
        <v>-7.4493900000000001E-18</v>
      </c>
      <c r="M203" s="115">
        <v>6</v>
      </c>
      <c r="N203" s="106" t="s">
        <v>35</v>
      </c>
      <c r="P203" t="str">
        <f t="shared" si="14"/>
        <v>globalne</v>
      </c>
      <c r="Q203" t="str">
        <f t="shared" si="15"/>
        <v>lokalne</v>
      </c>
      <c r="S203">
        <f t="shared" si="16"/>
        <v>561.79250000000002</v>
      </c>
      <c r="U203">
        <f>AVERAGE(F203:F302)</f>
        <v>4.76</v>
      </c>
    </row>
    <row r="204" spans="1:21" x14ac:dyDescent="0.25">
      <c r="A204" s="59"/>
      <c r="B204" s="1">
        <v>2</v>
      </c>
      <c r="C204" s="107">
        <v>19.779</v>
      </c>
      <c r="D204" s="107">
        <v>-67.340999999999994</v>
      </c>
      <c r="E204" s="107">
        <v>17.779</v>
      </c>
      <c r="F204" s="108">
        <v>5</v>
      </c>
      <c r="G204" s="94">
        <v>2.29467E-3</v>
      </c>
      <c r="H204" s="92">
        <v>1.0531E-10</v>
      </c>
      <c r="I204" s="116">
        <v>40</v>
      </c>
      <c r="J204" s="116" t="s">
        <v>35</v>
      </c>
      <c r="K204" s="95">
        <v>3.9027500000000002E-13</v>
      </c>
      <c r="L204" s="92">
        <v>-7.4493900000000001E-18</v>
      </c>
      <c r="M204" s="116">
        <v>14</v>
      </c>
      <c r="N204" s="108" t="s">
        <v>35</v>
      </c>
      <c r="P204" t="str">
        <f t="shared" si="14"/>
        <v>lokalne</v>
      </c>
      <c r="Q204" t="str">
        <f t="shared" si="15"/>
        <v>lokalne</v>
      </c>
      <c r="S204">
        <f t="shared" si="16"/>
        <v>85.11999999999999</v>
      </c>
    </row>
    <row r="205" spans="1:21" x14ac:dyDescent="0.25">
      <c r="A205" s="59"/>
      <c r="B205" s="1">
        <v>3</v>
      </c>
      <c r="C205" s="107">
        <v>-16.5319</v>
      </c>
      <c r="D205" s="107">
        <v>-3.33188</v>
      </c>
      <c r="E205" s="107">
        <v>558.46</v>
      </c>
      <c r="F205" s="108">
        <v>5</v>
      </c>
      <c r="G205" s="94">
        <v>3.11887E-4</v>
      </c>
      <c r="H205" s="92">
        <v>1.9454700000000002E-12</v>
      </c>
      <c r="I205" s="116">
        <v>48</v>
      </c>
      <c r="J205" s="116" t="s">
        <v>35</v>
      </c>
      <c r="K205" s="95">
        <v>2.4064099999999999E-13</v>
      </c>
      <c r="L205" s="92">
        <v>-7.4493900000000001E-18</v>
      </c>
      <c r="M205" s="116">
        <v>12</v>
      </c>
      <c r="N205" s="108" t="s">
        <v>35</v>
      </c>
      <c r="P205" t="str">
        <f t="shared" si="14"/>
        <v>lokalne</v>
      </c>
      <c r="Q205" t="str">
        <f t="shared" si="15"/>
        <v>lokalne</v>
      </c>
      <c r="S205">
        <f t="shared" si="16"/>
        <v>561.79187999999999</v>
      </c>
    </row>
    <row r="206" spans="1:21" x14ac:dyDescent="0.25">
      <c r="A206" s="59"/>
      <c r="B206" s="1">
        <v>4</v>
      </c>
      <c r="C206" s="107">
        <v>-34.574399999999997</v>
      </c>
      <c r="D206" s="107">
        <v>-21.374400000000001</v>
      </c>
      <c r="E206" s="107">
        <v>540.41800000000001</v>
      </c>
      <c r="F206" s="108">
        <v>5</v>
      </c>
      <c r="G206" s="94">
        <v>62.723999999999997</v>
      </c>
      <c r="H206" s="92">
        <v>-0.92119799999999996</v>
      </c>
      <c r="I206" s="116">
        <v>48</v>
      </c>
      <c r="J206" s="116" t="s">
        <v>36</v>
      </c>
      <c r="K206" s="128">
        <v>0</v>
      </c>
      <c r="L206" s="92">
        <v>-7.4493900000000001E-18</v>
      </c>
      <c r="M206" s="116">
        <v>6</v>
      </c>
      <c r="N206" s="108" t="s">
        <v>35</v>
      </c>
      <c r="P206" t="str">
        <f t="shared" si="14"/>
        <v>globalne</v>
      </c>
      <c r="Q206" t="str">
        <f t="shared" si="15"/>
        <v>lokalne</v>
      </c>
      <c r="S206">
        <f t="shared" si="16"/>
        <v>561.79240000000004</v>
      </c>
    </row>
    <row r="207" spans="1:21" x14ac:dyDescent="0.25">
      <c r="A207" s="59"/>
      <c r="B207" s="1">
        <v>5</v>
      </c>
      <c r="C207" s="107">
        <v>-16.403700000000001</v>
      </c>
      <c r="D207" s="107">
        <v>-3.2037</v>
      </c>
      <c r="E207" s="107">
        <v>558.58799999999997</v>
      </c>
      <c r="F207" s="108">
        <v>5</v>
      </c>
      <c r="G207" s="94">
        <v>1.19254E-3</v>
      </c>
      <c r="H207" s="92">
        <v>2.8443000000000001E-11</v>
      </c>
      <c r="I207" s="116">
        <v>48</v>
      </c>
      <c r="J207" s="116" t="s">
        <v>35</v>
      </c>
      <c r="K207" s="128">
        <v>0</v>
      </c>
      <c r="L207" s="92">
        <v>-7.4493900000000001E-18</v>
      </c>
      <c r="M207" s="116">
        <v>6</v>
      </c>
      <c r="N207" s="108" t="s">
        <v>35</v>
      </c>
      <c r="P207" t="str">
        <f t="shared" si="14"/>
        <v>lokalne</v>
      </c>
      <c r="Q207" t="str">
        <f t="shared" si="15"/>
        <v>lokalne</v>
      </c>
      <c r="S207">
        <f t="shared" si="16"/>
        <v>561.79169999999999</v>
      </c>
    </row>
    <row r="208" spans="1:21" x14ac:dyDescent="0.25">
      <c r="A208" s="59"/>
      <c r="B208" s="1">
        <v>6</v>
      </c>
      <c r="C208" s="107">
        <v>-12.375299999999999</v>
      </c>
      <c r="D208" s="107">
        <v>-10.375299999999999</v>
      </c>
      <c r="E208" s="107">
        <v>74.744699999999995</v>
      </c>
      <c r="F208" s="108">
        <v>4</v>
      </c>
      <c r="G208" s="94">
        <v>-1.59581E-3</v>
      </c>
      <c r="H208" s="92">
        <v>5.0932100000000003E-11</v>
      </c>
      <c r="I208" s="116">
        <v>40</v>
      </c>
      <c r="J208" s="116" t="s">
        <v>35</v>
      </c>
      <c r="K208" s="95" t="s">
        <v>27</v>
      </c>
      <c r="L208" s="92" t="s">
        <v>27</v>
      </c>
      <c r="M208" s="116">
        <v>3</v>
      </c>
      <c r="N208" s="108" t="s">
        <v>37</v>
      </c>
      <c r="P208" t="str">
        <f t="shared" si="14"/>
        <v>lokalne</v>
      </c>
      <c r="Q208" t="str">
        <f t="shared" si="15"/>
        <v>brak</v>
      </c>
      <c r="S208">
        <f t="shared" si="16"/>
        <v>85.11999999999999</v>
      </c>
    </row>
    <row r="209" spans="1:19" x14ac:dyDescent="0.25">
      <c r="A209" s="59"/>
      <c r="B209" s="1">
        <v>7</v>
      </c>
      <c r="C209" s="107">
        <v>47.856099999999998</v>
      </c>
      <c r="D209" s="107">
        <v>49.856099999999998</v>
      </c>
      <c r="E209" s="107">
        <v>134.976</v>
      </c>
      <c r="F209" s="108">
        <v>4</v>
      </c>
      <c r="G209" s="94">
        <v>62.725900000000003</v>
      </c>
      <c r="H209" s="92">
        <v>-0.92119799999999996</v>
      </c>
      <c r="I209" s="116">
        <v>40</v>
      </c>
      <c r="J209" s="116" t="s">
        <v>36</v>
      </c>
      <c r="K209" s="95">
        <v>-266.85000000000002</v>
      </c>
      <c r="L209" s="95">
        <v>1.4241699999999999</v>
      </c>
      <c r="M209" s="116">
        <v>5</v>
      </c>
      <c r="N209" s="108" t="s">
        <v>35</v>
      </c>
      <c r="P209" t="str">
        <f t="shared" si="14"/>
        <v>globalne</v>
      </c>
      <c r="Q209" t="str">
        <f t="shared" si="15"/>
        <v>lokalne</v>
      </c>
      <c r="S209">
        <f t="shared" si="16"/>
        <v>85.119900000000001</v>
      </c>
    </row>
    <row r="210" spans="1:19" x14ac:dyDescent="0.25">
      <c r="A210" s="59"/>
      <c r="B210" s="1">
        <v>8</v>
      </c>
      <c r="C210" s="107">
        <v>6.3753200000000003</v>
      </c>
      <c r="D210" s="107">
        <v>-6.8246799999999999</v>
      </c>
      <c r="E210" s="107">
        <v>6.3753200000000003</v>
      </c>
      <c r="F210" s="108">
        <v>4</v>
      </c>
      <c r="G210" s="94">
        <v>2.6178199999999999E-3</v>
      </c>
      <c r="H210" s="92">
        <v>1.3705999999999999E-10</v>
      </c>
      <c r="I210" s="116">
        <v>32</v>
      </c>
      <c r="J210" s="116" t="s">
        <v>35</v>
      </c>
      <c r="K210" s="128">
        <v>0</v>
      </c>
      <c r="L210" s="95">
        <v>-7.4493900000000001E-18</v>
      </c>
      <c r="M210" s="116">
        <v>14</v>
      </c>
      <c r="N210" s="108" t="s">
        <v>35</v>
      </c>
      <c r="P210" t="str">
        <f t="shared" si="14"/>
        <v>lokalne</v>
      </c>
      <c r="Q210" t="str">
        <f t="shared" si="15"/>
        <v>lokalne</v>
      </c>
      <c r="S210">
        <f t="shared" si="16"/>
        <v>13.2</v>
      </c>
    </row>
    <row r="211" spans="1:19" x14ac:dyDescent="0.25">
      <c r="A211" s="59"/>
      <c r="B211" s="1">
        <v>9</v>
      </c>
      <c r="C211" s="107">
        <v>-55.253799999999998</v>
      </c>
      <c r="D211" s="107">
        <v>-42.053800000000003</v>
      </c>
      <c r="E211" s="107">
        <v>519.73800000000006</v>
      </c>
      <c r="F211" s="108">
        <v>5</v>
      </c>
      <c r="G211" s="94">
        <v>-7.9410199999999998E-4</v>
      </c>
      <c r="H211" s="92">
        <v>1.2612E-11</v>
      </c>
      <c r="I211" s="116">
        <v>48</v>
      </c>
      <c r="J211" s="116" t="s">
        <v>35</v>
      </c>
      <c r="K211" s="95">
        <v>2.2979999999999999E-13</v>
      </c>
      <c r="L211" s="95">
        <v>-7.4493900000000001E-18</v>
      </c>
      <c r="M211" s="116">
        <v>12</v>
      </c>
      <c r="N211" s="108" t="s">
        <v>35</v>
      </c>
      <c r="P211" t="str">
        <f t="shared" si="14"/>
        <v>lokalne</v>
      </c>
      <c r="Q211" t="str">
        <f t="shared" si="15"/>
        <v>lokalne</v>
      </c>
      <c r="S211">
        <f t="shared" si="16"/>
        <v>561.79180000000008</v>
      </c>
    </row>
    <row r="212" spans="1:19" x14ac:dyDescent="0.25">
      <c r="A212" s="59"/>
      <c r="B212" s="1">
        <v>10</v>
      </c>
      <c r="C212" s="107">
        <v>93.212699999999998</v>
      </c>
      <c r="D212" s="107">
        <v>-481.779</v>
      </c>
      <c r="E212" s="107">
        <v>80.012699999999995</v>
      </c>
      <c r="F212" s="108">
        <v>6</v>
      </c>
      <c r="G212" s="94">
        <v>2.71988E-3</v>
      </c>
      <c r="H212" s="92">
        <v>1.4795500000000001E-10</v>
      </c>
      <c r="I212" s="116">
        <v>48</v>
      </c>
      <c r="J212" s="116" t="s">
        <v>35</v>
      </c>
      <c r="K212" s="95">
        <v>2.68822E-13</v>
      </c>
      <c r="L212" s="95">
        <v>-7.4493900000000001E-18</v>
      </c>
      <c r="M212" s="116">
        <v>50</v>
      </c>
      <c r="N212" s="108" t="s">
        <v>35</v>
      </c>
      <c r="P212" t="str">
        <f t="shared" si="14"/>
        <v>lokalne</v>
      </c>
      <c r="Q212" t="str">
        <f t="shared" si="15"/>
        <v>lokalne</v>
      </c>
      <c r="S212">
        <f t="shared" si="16"/>
        <v>561.79169999999999</v>
      </c>
    </row>
    <row r="213" spans="1:19" x14ac:dyDescent="0.25">
      <c r="A213" s="59"/>
      <c r="B213" s="1">
        <v>11</v>
      </c>
      <c r="C213" s="107">
        <v>40.9589</v>
      </c>
      <c r="D213" s="107">
        <v>-46.161099999999998</v>
      </c>
      <c r="E213" s="107">
        <v>38.9589</v>
      </c>
      <c r="F213" s="108">
        <v>5</v>
      </c>
      <c r="G213" s="94">
        <v>-6.5529900000000003E-4</v>
      </c>
      <c r="H213" s="92">
        <v>8.5883200000000007E-12</v>
      </c>
      <c r="I213" s="116">
        <v>40</v>
      </c>
      <c r="J213" s="116" t="s">
        <v>35</v>
      </c>
      <c r="K213" s="95">
        <v>2.4872900000000002E-13</v>
      </c>
      <c r="L213" s="95">
        <v>-7.4493900000000001E-18</v>
      </c>
      <c r="M213" s="116">
        <v>48</v>
      </c>
      <c r="N213" s="108" t="s">
        <v>35</v>
      </c>
      <c r="P213" t="str">
        <f t="shared" si="14"/>
        <v>lokalne</v>
      </c>
      <c r="Q213" t="str">
        <f t="shared" si="15"/>
        <v>lokalne</v>
      </c>
      <c r="S213">
        <f t="shared" si="16"/>
        <v>85.12</v>
      </c>
    </row>
    <row r="214" spans="1:19" x14ac:dyDescent="0.25">
      <c r="A214" s="59"/>
      <c r="B214" s="1">
        <v>12</v>
      </c>
      <c r="C214" s="107">
        <v>66.6494</v>
      </c>
      <c r="D214" s="107">
        <v>53.449399999999997</v>
      </c>
      <c r="E214" s="107">
        <v>66.6494</v>
      </c>
      <c r="F214" s="108">
        <v>4</v>
      </c>
      <c r="G214" s="94">
        <v>62.723300000000002</v>
      </c>
      <c r="H214" s="92">
        <v>-0.92119799999999996</v>
      </c>
      <c r="I214" s="116">
        <v>32</v>
      </c>
      <c r="J214" s="116" t="s">
        <v>36</v>
      </c>
      <c r="K214" s="95">
        <v>62.726999999999997</v>
      </c>
      <c r="L214" s="92">
        <v>-0.92119799999999996</v>
      </c>
      <c r="M214" s="116">
        <v>20</v>
      </c>
      <c r="N214" s="108" t="s">
        <v>36</v>
      </c>
      <c r="P214" t="str">
        <f t="shared" si="14"/>
        <v>globalne</v>
      </c>
      <c r="Q214" t="str">
        <f t="shared" si="15"/>
        <v>globalne</v>
      </c>
      <c r="S214">
        <f t="shared" si="16"/>
        <v>13.200000000000003</v>
      </c>
    </row>
    <row r="215" spans="1:19" x14ac:dyDescent="0.25">
      <c r="A215" s="59"/>
      <c r="B215" s="1">
        <v>13</v>
      </c>
      <c r="C215" s="107">
        <v>-62.2547</v>
      </c>
      <c r="D215" s="107">
        <v>-49.054699999999997</v>
      </c>
      <c r="E215" s="107">
        <v>512.73699999999997</v>
      </c>
      <c r="F215" s="108">
        <v>5</v>
      </c>
      <c r="G215" s="94">
        <v>-4.0035599999999999E-4</v>
      </c>
      <c r="H215" s="92">
        <v>3.2056899999999998E-12</v>
      </c>
      <c r="I215" s="116">
        <v>48</v>
      </c>
      <c r="J215" s="116" t="s">
        <v>35</v>
      </c>
      <c r="K215" s="128">
        <v>0</v>
      </c>
      <c r="L215" s="92">
        <v>-7.4493900000000001E-18</v>
      </c>
      <c r="M215" s="116">
        <v>6</v>
      </c>
      <c r="N215" s="108" t="s">
        <v>35</v>
      </c>
      <c r="P215" t="str">
        <f t="shared" si="14"/>
        <v>lokalne</v>
      </c>
      <c r="Q215" t="str">
        <f t="shared" si="15"/>
        <v>lokalne</v>
      </c>
      <c r="S215">
        <f t="shared" si="16"/>
        <v>561.79169999999999</v>
      </c>
    </row>
    <row r="216" spans="1:19" x14ac:dyDescent="0.25">
      <c r="A216" s="59"/>
      <c r="B216" s="1">
        <v>14</v>
      </c>
      <c r="C216" s="107">
        <v>-84.991</v>
      </c>
      <c r="D216" s="107">
        <v>-71.790999999999997</v>
      </c>
      <c r="E216" s="107">
        <v>490.00099999999998</v>
      </c>
      <c r="F216" s="108">
        <v>5</v>
      </c>
      <c r="G216" s="94">
        <v>62.724600000000002</v>
      </c>
      <c r="H216" s="92">
        <v>-0.92119799999999996</v>
      </c>
      <c r="I216" s="116">
        <v>48</v>
      </c>
      <c r="J216" s="116" t="s">
        <v>36</v>
      </c>
      <c r="K216" s="128">
        <v>0</v>
      </c>
      <c r="L216" s="92">
        <v>-7.4493900000000001E-18</v>
      </c>
      <c r="M216" s="116">
        <v>6</v>
      </c>
      <c r="N216" s="108" t="s">
        <v>35</v>
      </c>
      <c r="P216" t="str">
        <f t="shared" si="14"/>
        <v>globalne</v>
      </c>
      <c r="Q216" t="str">
        <f t="shared" si="15"/>
        <v>lokalne</v>
      </c>
      <c r="S216">
        <f t="shared" si="16"/>
        <v>561.79199999999992</v>
      </c>
    </row>
    <row r="217" spans="1:19" x14ac:dyDescent="0.25">
      <c r="A217" s="59"/>
      <c r="B217" s="1">
        <v>15</v>
      </c>
      <c r="C217" s="107">
        <v>6.3203800000000001</v>
      </c>
      <c r="D217" s="107">
        <v>-6.8796200000000001</v>
      </c>
      <c r="E217" s="107">
        <v>6.3203800000000001</v>
      </c>
      <c r="F217" s="108">
        <v>4</v>
      </c>
      <c r="G217" s="94">
        <v>-2.72251E-3</v>
      </c>
      <c r="H217" s="92">
        <v>1.4824100000000001E-10</v>
      </c>
      <c r="I217" s="116">
        <v>32</v>
      </c>
      <c r="J217" s="116" t="s">
        <v>35</v>
      </c>
      <c r="K217" s="128">
        <v>0</v>
      </c>
      <c r="L217" s="92">
        <v>-7.4493900000000001E-18</v>
      </c>
      <c r="M217" s="116">
        <v>14</v>
      </c>
      <c r="N217" s="108" t="s">
        <v>35</v>
      </c>
      <c r="P217" t="str">
        <f t="shared" si="14"/>
        <v>lokalne</v>
      </c>
      <c r="Q217" t="str">
        <f t="shared" si="15"/>
        <v>lokalne</v>
      </c>
      <c r="S217">
        <f t="shared" si="16"/>
        <v>13.2</v>
      </c>
    </row>
    <row r="218" spans="1:19" x14ac:dyDescent="0.25">
      <c r="A218" s="59"/>
      <c r="B218" s="1">
        <v>16</v>
      </c>
      <c r="C218" s="107">
        <v>-21.3904</v>
      </c>
      <c r="D218" s="107">
        <v>-8.1904199999999996</v>
      </c>
      <c r="E218" s="107">
        <v>553.60199999999998</v>
      </c>
      <c r="F218" s="108">
        <v>5</v>
      </c>
      <c r="G218" s="94">
        <v>62.728999999999999</v>
      </c>
      <c r="H218" s="92">
        <v>-0.92119799999999996</v>
      </c>
      <c r="I218" s="116">
        <v>48</v>
      </c>
      <c r="J218" s="116" t="s">
        <v>36</v>
      </c>
      <c r="K218" s="95">
        <v>2.3549699999999999E-13</v>
      </c>
      <c r="L218" s="92">
        <v>-7.4493900000000001E-18</v>
      </c>
      <c r="M218" s="116">
        <v>12</v>
      </c>
      <c r="N218" s="108" t="s">
        <v>35</v>
      </c>
      <c r="P218" t="str">
        <f t="shared" si="14"/>
        <v>globalne</v>
      </c>
      <c r="Q218" t="str">
        <f t="shared" si="15"/>
        <v>lokalne</v>
      </c>
      <c r="S218">
        <f t="shared" si="16"/>
        <v>561.79241999999999</v>
      </c>
    </row>
    <row r="219" spans="1:19" x14ac:dyDescent="0.25">
      <c r="A219" s="59"/>
      <c r="B219" s="1">
        <v>17</v>
      </c>
      <c r="C219" s="107">
        <v>76.543499999999995</v>
      </c>
      <c r="D219" s="107">
        <v>-10.576499999999999</v>
      </c>
      <c r="E219" s="107">
        <v>74.543499999999995</v>
      </c>
      <c r="F219" s="108">
        <v>5</v>
      </c>
      <c r="G219" s="94">
        <v>-6.81326E-4</v>
      </c>
      <c r="H219" s="92">
        <v>9.2840899999999999E-12</v>
      </c>
      <c r="I219" s="116">
        <v>40</v>
      </c>
      <c r="J219" s="116" t="s">
        <v>35</v>
      </c>
      <c r="K219" s="95" t="s">
        <v>27</v>
      </c>
      <c r="L219" s="92" t="s">
        <v>27</v>
      </c>
      <c r="M219" s="116">
        <v>3</v>
      </c>
      <c r="N219" s="108" t="s">
        <v>37</v>
      </c>
      <c r="P219" t="str">
        <f t="shared" si="14"/>
        <v>lokalne</v>
      </c>
      <c r="Q219" t="str">
        <f t="shared" si="15"/>
        <v>brak</v>
      </c>
      <c r="S219">
        <f t="shared" si="16"/>
        <v>85.11999999999999</v>
      </c>
    </row>
    <row r="220" spans="1:19" x14ac:dyDescent="0.25">
      <c r="A220" s="59"/>
      <c r="B220" s="1">
        <v>18</v>
      </c>
      <c r="C220" s="107">
        <v>-21.890899999999998</v>
      </c>
      <c r="D220" s="107">
        <v>-8.6909299999999998</v>
      </c>
      <c r="E220" s="107">
        <v>553.101</v>
      </c>
      <c r="F220" s="108">
        <v>5</v>
      </c>
      <c r="G220" s="94">
        <v>62.730200000000004</v>
      </c>
      <c r="H220" s="92">
        <v>-0.92119799999999996</v>
      </c>
      <c r="I220" s="116">
        <v>48</v>
      </c>
      <c r="J220" s="116" t="s">
        <v>36</v>
      </c>
      <c r="K220" s="128">
        <v>0</v>
      </c>
      <c r="L220" s="92">
        <v>-7.4493900000000001E-18</v>
      </c>
      <c r="M220" s="116">
        <v>6</v>
      </c>
      <c r="N220" s="108" t="s">
        <v>35</v>
      </c>
      <c r="P220" t="str">
        <f t="shared" si="14"/>
        <v>globalne</v>
      </c>
      <c r="Q220" t="str">
        <f t="shared" si="15"/>
        <v>lokalne</v>
      </c>
      <c r="S220">
        <f t="shared" si="16"/>
        <v>561.79192999999998</v>
      </c>
    </row>
    <row r="221" spans="1:19" x14ac:dyDescent="0.25">
      <c r="A221" s="59"/>
      <c r="B221" s="1">
        <v>19</v>
      </c>
      <c r="C221" s="107">
        <v>68.065399999999997</v>
      </c>
      <c r="D221" s="107">
        <v>54.865400000000001</v>
      </c>
      <c r="E221" s="107">
        <v>68.065399999999997</v>
      </c>
      <c r="F221" s="108">
        <v>4</v>
      </c>
      <c r="G221" s="94">
        <v>62.725900000000003</v>
      </c>
      <c r="H221" s="92">
        <v>-0.92119799999999996</v>
      </c>
      <c r="I221" s="116">
        <v>32</v>
      </c>
      <c r="J221" s="116" t="s">
        <v>36</v>
      </c>
      <c r="K221" s="95">
        <v>62.726999999999997</v>
      </c>
      <c r="L221" s="92">
        <v>-0.92119799999999996</v>
      </c>
      <c r="M221" s="116">
        <v>18</v>
      </c>
      <c r="N221" s="108" t="s">
        <v>36</v>
      </c>
      <c r="P221" t="str">
        <f t="shared" si="14"/>
        <v>globalne</v>
      </c>
      <c r="Q221" t="str">
        <f t="shared" si="15"/>
        <v>globalne</v>
      </c>
      <c r="S221">
        <f t="shared" si="16"/>
        <v>13.199999999999996</v>
      </c>
    </row>
    <row r="222" spans="1:19" x14ac:dyDescent="0.25">
      <c r="A222" s="59"/>
      <c r="B222" s="1">
        <v>20</v>
      </c>
      <c r="C222" s="107">
        <v>-28.055700000000002</v>
      </c>
      <c r="D222" s="107">
        <v>-14.855700000000001</v>
      </c>
      <c r="E222" s="107">
        <v>546.93600000000004</v>
      </c>
      <c r="F222" s="108">
        <v>5</v>
      </c>
      <c r="G222" s="94">
        <v>62.728200000000001</v>
      </c>
      <c r="H222" s="92">
        <v>-0.92119799999999996</v>
      </c>
      <c r="I222" s="116">
        <v>48</v>
      </c>
      <c r="J222" s="116" t="s">
        <v>36</v>
      </c>
      <c r="K222" s="95">
        <v>4.9585400000000004E-13</v>
      </c>
      <c r="L222" s="92">
        <v>-7.4493900000000001E-18</v>
      </c>
      <c r="M222" s="116">
        <v>14</v>
      </c>
      <c r="N222" s="108" t="s">
        <v>35</v>
      </c>
      <c r="P222" t="str">
        <f t="shared" si="14"/>
        <v>globalne</v>
      </c>
      <c r="Q222" t="str">
        <f t="shared" si="15"/>
        <v>lokalne</v>
      </c>
      <c r="S222">
        <f t="shared" si="16"/>
        <v>561.79169999999999</v>
      </c>
    </row>
    <row r="223" spans="1:19" x14ac:dyDescent="0.25">
      <c r="A223" s="59"/>
      <c r="B223" s="1">
        <v>21</v>
      </c>
      <c r="C223" s="107">
        <v>-34.086100000000002</v>
      </c>
      <c r="D223" s="107">
        <v>-20.886099999999999</v>
      </c>
      <c r="E223" s="107">
        <v>540.90599999999995</v>
      </c>
      <c r="F223" s="108">
        <v>5</v>
      </c>
      <c r="G223" s="94">
        <v>62.7256</v>
      </c>
      <c r="H223" s="92">
        <v>-0.92119799999999996</v>
      </c>
      <c r="I223" s="116">
        <v>48</v>
      </c>
      <c r="J223" s="116" t="s">
        <v>36</v>
      </c>
      <c r="K223" s="95">
        <v>3.5549699999999998E-13</v>
      </c>
      <c r="L223" s="92">
        <v>-7.4493900000000001E-18</v>
      </c>
      <c r="M223" s="116">
        <v>14</v>
      </c>
      <c r="N223" s="108" t="s">
        <v>35</v>
      </c>
      <c r="P223" t="str">
        <f t="shared" si="14"/>
        <v>globalne</v>
      </c>
      <c r="Q223" t="str">
        <f t="shared" si="15"/>
        <v>lokalne</v>
      </c>
      <c r="S223">
        <f t="shared" si="16"/>
        <v>561.79209999999989</v>
      </c>
    </row>
    <row r="224" spans="1:19" x14ac:dyDescent="0.25">
      <c r="A224" s="59"/>
      <c r="B224" s="1">
        <v>22</v>
      </c>
      <c r="C224" s="107">
        <v>86.584100000000007</v>
      </c>
      <c r="D224" s="107">
        <v>-0.535937</v>
      </c>
      <c r="E224" s="107">
        <v>84.584100000000007</v>
      </c>
      <c r="F224" s="108">
        <v>5</v>
      </c>
      <c r="G224" s="94">
        <v>62.724699999999999</v>
      </c>
      <c r="H224" s="92">
        <v>-0.92119799999999996</v>
      </c>
      <c r="I224" s="116">
        <v>40</v>
      </c>
      <c r="J224" s="116" t="s">
        <v>36</v>
      </c>
      <c r="K224" s="95">
        <v>-6.9171500000000004</v>
      </c>
      <c r="L224" s="92">
        <v>9.5693799999999995E-4</v>
      </c>
      <c r="M224" s="116">
        <v>5</v>
      </c>
      <c r="N224" s="108" t="s">
        <v>35</v>
      </c>
      <c r="P224" t="str">
        <f t="shared" si="14"/>
        <v>globalne</v>
      </c>
      <c r="Q224" t="str">
        <f t="shared" si="15"/>
        <v>lokalne</v>
      </c>
      <c r="S224">
        <f t="shared" si="16"/>
        <v>85.120037000000011</v>
      </c>
    </row>
    <row r="225" spans="1:19" x14ac:dyDescent="0.25">
      <c r="A225" s="59"/>
      <c r="B225" s="1">
        <v>23</v>
      </c>
      <c r="C225" s="107">
        <v>58.549799999999998</v>
      </c>
      <c r="D225" s="107">
        <v>58.549799999999998</v>
      </c>
      <c r="E225" s="107">
        <v>71.749799999999993</v>
      </c>
      <c r="F225" s="108">
        <v>3</v>
      </c>
      <c r="G225" s="94">
        <v>62.723799999999997</v>
      </c>
      <c r="H225" s="92">
        <v>-0.92119799999999996</v>
      </c>
      <c r="I225" s="116">
        <v>32</v>
      </c>
      <c r="J225" s="116" t="s">
        <v>36</v>
      </c>
      <c r="K225" s="95">
        <v>62.726999999999997</v>
      </c>
      <c r="L225" s="92">
        <v>-0.92119799999999996</v>
      </c>
      <c r="M225" s="116">
        <v>17</v>
      </c>
      <c r="N225" s="108" t="s">
        <v>36</v>
      </c>
      <c r="P225" t="str">
        <f t="shared" si="14"/>
        <v>globalne</v>
      </c>
      <c r="Q225" t="str">
        <f t="shared" si="15"/>
        <v>globalne</v>
      </c>
      <c r="S225">
        <f t="shared" si="16"/>
        <v>13.199999999999996</v>
      </c>
    </row>
    <row r="226" spans="1:19" x14ac:dyDescent="0.25">
      <c r="A226" s="59"/>
      <c r="B226" s="1">
        <v>24</v>
      </c>
      <c r="C226" s="107">
        <v>-84.319599999999994</v>
      </c>
      <c r="D226" s="107">
        <v>-71.119600000000005</v>
      </c>
      <c r="E226" s="107">
        <v>490.67200000000003</v>
      </c>
      <c r="F226" s="108">
        <v>5</v>
      </c>
      <c r="G226" s="94">
        <v>62.729599999999998</v>
      </c>
      <c r="H226" s="92">
        <v>-0.92119799999999996</v>
      </c>
      <c r="I226" s="116">
        <v>48</v>
      </c>
      <c r="J226" s="116" t="s">
        <v>36</v>
      </c>
      <c r="K226" s="95">
        <v>2.3817199999999998E-13</v>
      </c>
      <c r="L226" s="92">
        <v>-7.4493900000000001E-18</v>
      </c>
      <c r="M226" s="116">
        <v>12</v>
      </c>
      <c r="N226" s="108" t="s">
        <v>35</v>
      </c>
      <c r="P226" t="str">
        <f t="shared" si="14"/>
        <v>globalne</v>
      </c>
      <c r="Q226" t="str">
        <f t="shared" si="15"/>
        <v>lokalne</v>
      </c>
      <c r="S226">
        <f t="shared" si="16"/>
        <v>561.79160000000002</v>
      </c>
    </row>
    <row r="227" spans="1:19" x14ac:dyDescent="0.25">
      <c r="A227" s="59"/>
      <c r="B227" s="1">
        <v>25</v>
      </c>
      <c r="C227" s="107">
        <v>0.46082899999999999</v>
      </c>
      <c r="D227" s="107">
        <v>-1.5391699999999999</v>
      </c>
      <c r="E227" s="107">
        <v>2.4608300000000001</v>
      </c>
      <c r="F227" s="108">
        <v>3</v>
      </c>
      <c r="G227" s="94">
        <v>1.8131E-3</v>
      </c>
      <c r="H227" s="92">
        <v>6.5746599999999995E-11</v>
      </c>
      <c r="I227" s="116">
        <v>28</v>
      </c>
      <c r="J227" s="116" t="s">
        <v>35</v>
      </c>
      <c r="K227" s="95">
        <v>2.20385E-13</v>
      </c>
      <c r="L227" s="92">
        <v>-7.4493900000000001E-18</v>
      </c>
      <c r="M227" s="116">
        <v>12</v>
      </c>
      <c r="N227" s="108" t="s">
        <v>35</v>
      </c>
      <c r="P227" t="str">
        <f t="shared" si="14"/>
        <v>lokalne</v>
      </c>
      <c r="Q227" t="str">
        <f t="shared" si="15"/>
        <v>lokalne</v>
      </c>
      <c r="S227">
        <f t="shared" si="16"/>
        <v>4</v>
      </c>
    </row>
    <row r="228" spans="1:19" x14ac:dyDescent="0.25">
      <c r="A228" s="59"/>
      <c r="B228" s="1">
        <v>26</v>
      </c>
      <c r="C228" s="107">
        <v>-48.307699999999997</v>
      </c>
      <c r="D228" s="107">
        <v>-46.307699999999997</v>
      </c>
      <c r="E228" s="107">
        <v>38.8123</v>
      </c>
      <c r="F228" s="108">
        <v>4</v>
      </c>
      <c r="G228" s="94">
        <v>4.5526099999999999E-4</v>
      </c>
      <c r="H228" s="92">
        <v>4.1452400000000002E-12</v>
      </c>
      <c r="I228" s="116">
        <v>40</v>
      </c>
      <c r="J228" s="116" t="s">
        <v>35</v>
      </c>
      <c r="K228" s="95">
        <v>2.08816E-13</v>
      </c>
      <c r="L228" s="92">
        <v>-7.4493900000000001E-18</v>
      </c>
      <c r="M228" s="116">
        <v>48</v>
      </c>
      <c r="N228" s="108" t="s">
        <v>35</v>
      </c>
      <c r="P228" t="str">
        <f t="shared" si="14"/>
        <v>lokalne</v>
      </c>
      <c r="Q228" t="str">
        <f t="shared" si="15"/>
        <v>lokalne</v>
      </c>
      <c r="S228">
        <f t="shared" si="16"/>
        <v>85.12</v>
      </c>
    </row>
    <row r="229" spans="1:19" x14ac:dyDescent="0.25">
      <c r="A229" s="59"/>
      <c r="B229" s="1">
        <v>27</v>
      </c>
      <c r="C229" s="107">
        <v>58.9343</v>
      </c>
      <c r="D229" s="107">
        <v>58.9343</v>
      </c>
      <c r="E229" s="107">
        <v>72.134299999999996</v>
      </c>
      <c r="F229" s="108">
        <v>3</v>
      </c>
      <c r="G229" s="94">
        <v>62.728200000000001</v>
      </c>
      <c r="H229" s="92">
        <v>-0.92119799999999996</v>
      </c>
      <c r="I229" s="116">
        <v>32</v>
      </c>
      <c r="J229" s="116" t="s">
        <v>36</v>
      </c>
      <c r="K229" s="95">
        <v>62.726999999999997</v>
      </c>
      <c r="L229" s="92">
        <v>-0.92119799999999996</v>
      </c>
      <c r="M229" s="116">
        <v>19</v>
      </c>
      <c r="N229" s="108" t="s">
        <v>36</v>
      </c>
      <c r="P229" t="str">
        <f t="shared" si="14"/>
        <v>globalne</v>
      </c>
      <c r="Q229" t="str">
        <f t="shared" si="15"/>
        <v>globalne</v>
      </c>
      <c r="S229">
        <f t="shared" si="16"/>
        <v>13.199999999999996</v>
      </c>
    </row>
    <row r="230" spans="1:19" x14ac:dyDescent="0.25">
      <c r="A230" s="59"/>
      <c r="B230" s="1">
        <v>28</v>
      </c>
      <c r="C230" s="107">
        <v>21.530799999999999</v>
      </c>
      <c r="D230" s="107">
        <v>-65.589200000000005</v>
      </c>
      <c r="E230" s="107">
        <v>19.530799999999999</v>
      </c>
      <c r="F230" s="108">
        <v>5</v>
      </c>
      <c r="G230" s="94">
        <v>-3.3994899999999998E-3</v>
      </c>
      <c r="H230" s="92">
        <v>2.3113099999999999E-10</v>
      </c>
      <c r="I230" s="116">
        <v>40</v>
      </c>
      <c r="J230" s="116" t="s">
        <v>35</v>
      </c>
      <c r="K230" s="95">
        <v>2.3433400000000001E-13</v>
      </c>
      <c r="L230" s="92">
        <v>-7.4493900000000001E-18</v>
      </c>
      <c r="M230" s="116">
        <v>16</v>
      </c>
      <c r="N230" s="108" t="s">
        <v>35</v>
      </c>
      <c r="P230" t="str">
        <f t="shared" si="14"/>
        <v>lokalne</v>
      </c>
      <c r="Q230" t="str">
        <f t="shared" si="15"/>
        <v>lokalne</v>
      </c>
      <c r="S230">
        <f t="shared" si="16"/>
        <v>85.12</v>
      </c>
    </row>
    <row r="231" spans="1:19" x14ac:dyDescent="0.25">
      <c r="A231" s="59"/>
      <c r="B231" s="1">
        <v>29</v>
      </c>
      <c r="C231" s="107">
        <v>79.528199999999998</v>
      </c>
      <c r="D231" s="107">
        <v>-7.5918200000000002</v>
      </c>
      <c r="E231" s="107">
        <v>77.528199999999998</v>
      </c>
      <c r="F231" s="108">
        <v>5</v>
      </c>
      <c r="G231" s="94">
        <v>-2.0920600000000002E-3</v>
      </c>
      <c r="H231" s="92">
        <v>8.7534000000000002E-11</v>
      </c>
      <c r="I231" s="116">
        <v>40</v>
      </c>
      <c r="J231" s="116" t="s">
        <v>35</v>
      </c>
      <c r="K231" s="95">
        <v>2.1010700000000001E-13</v>
      </c>
      <c r="L231" s="92">
        <v>-7.4493900000000001E-18</v>
      </c>
      <c r="M231" s="116">
        <v>36</v>
      </c>
      <c r="N231" s="108" t="s">
        <v>35</v>
      </c>
      <c r="P231" t="str">
        <f t="shared" si="14"/>
        <v>lokalne</v>
      </c>
      <c r="Q231" t="str">
        <f t="shared" si="15"/>
        <v>lokalne</v>
      </c>
      <c r="S231">
        <f t="shared" si="16"/>
        <v>85.120019999999997</v>
      </c>
    </row>
    <row r="232" spans="1:19" x14ac:dyDescent="0.25">
      <c r="A232" s="59"/>
      <c r="B232" s="1">
        <v>30</v>
      </c>
      <c r="C232" s="107">
        <v>-28.025099999999998</v>
      </c>
      <c r="D232" s="107">
        <v>-14.825100000000001</v>
      </c>
      <c r="E232" s="107">
        <v>546.96699999999998</v>
      </c>
      <c r="F232" s="108">
        <v>5</v>
      </c>
      <c r="G232" s="94">
        <v>62.728700000000003</v>
      </c>
      <c r="H232" s="92">
        <v>-0.92119799999999996</v>
      </c>
      <c r="I232" s="116">
        <v>48</v>
      </c>
      <c r="J232" s="116" t="s">
        <v>36</v>
      </c>
      <c r="K232" s="95">
        <v>2.4077300000000001E-13</v>
      </c>
      <c r="L232" s="92">
        <v>-7.4493900000000001E-18</v>
      </c>
      <c r="M232" s="116">
        <v>12</v>
      </c>
      <c r="N232" s="108" t="s">
        <v>35</v>
      </c>
      <c r="P232" t="str">
        <f t="shared" si="14"/>
        <v>globalne</v>
      </c>
      <c r="Q232" t="str">
        <f t="shared" si="15"/>
        <v>lokalne</v>
      </c>
      <c r="S232">
        <f t="shared" si="16"/>
        <v>561.7921</v>
      </c>
    </row>
    <row r="233" spans="1:19" x14ac:dyDescent="0.25">
      <c r="A233" s="59"/>
      <c r="B233" s="1">
        <v>31</v>
      </c>
      <c r="C233" s="107">
        <v>83.855699999999999</v>
      </c>
      <c r="D233" s="107">
        <v>-3.2642899999999999</v>
      </c>
      <c r="E233" s="107">
        <v>81.855699999999999</v>
      </c>
      <c r="F233" s="108">
        <v>5</v>
      </c>
      <c r="G233" s="94">
        <v>62.725900000000003</v>
      </c>
      <c r="H233" s="92">
        <v>-0.92119799999999996</v>
      </c>
      <c r="I233" s="116">
        <v>40</v>
      </c>
      <c r="J233" s="116" t="s">
        <v>36</v>
      </c>
      <c r="K233" s="95">
        <v>2.07839E-13</v>
      </c>
      <c r="L233" s="92">
        <v>-7.4493900000000001E-18</v>
      </c>
      <c r="M233" s="116">
        <v>50</v>
      </c>
      <c r="N233" s="108" t="s">
        <v>35</v>
      </c>
      <c r="P233" t="str">
        <f t="shared" si="14"/>
        <v>globalne</v>
      </c>
      <c r="Q233" t="str">
        <f t="shared" si="15"/>
        <v>lokalne</v>
      </c>
      <c r="S233">
        <f t="shared" si="16"/>
        <v>85.119990000000001</v>
      </c>
    </row>
    <row r="234" spans="1:19" x14ac:dyDescent="0.25">
      <c r="A234" s="59"/>
      <c r="B234" s="1">
        <v>32</v>
      </c>
      <c r="C234" s="107">
        <v>-85.204599999999999</v>
      </c>
      <c r="D234" s="107">
        <v>-72.004599999999996</v>
      </c>
      <c r="E234" s="107">
        <v>489.78699999999998</v>
      </c>
      <c r="F234" s="108">
        <v>5</v>
      </c>
      <c r="G234" s="94">
        <v>62.728099999999998</v>
      </c>
      <c r="H234" s="92">
        <v>-0.92119799999999996</v>
      </c>
      <c r="I234" s="116">
        <v>48</v>
      </c>
      <c r="J234" s="116" t="s">
        <v>36</v>
      </c>
      <c r="K234" s="128">
        <v>0</v>
      </c>
      <c r="L234" s="92">
        <v>-7.4493900000000001E-18</v>
      </c>
      <c r="M234" s="116">
        <v>6</v>
      </c>
      <c r="N234" s="108" t="s">
        <v>35</v>
      </c>
      <c r="P234" t="str">
        <f t="shared" si="14"/>
        <v>globalne</v>
      </c>
      <c r="Q234" t="str">
        <f t="shared" si="15"/>
        <v>lokalne</v>
      </c>
      <c r="S234">
        <f t="shared" si="16"/>
        <v>561.79160000000002</v>
      </c>
    </row>
    <row r="235" spans="1:19" x14ac:dyDescent="0.25">
      <c r="A235" s="59"/>
      <c r="B235" s="1">
        <v>33</v>
      </c>
      <c r="C235" s="107">
        <v>19.443300000000001</v>
      </c>
      <c r="D235" s="107">
        <v>-67.676699999999997</v>
      </c>
      <c r="E235" s="107">
        <v>17.443300000000001</v>
      </c>
      <c r="F235" s="108">
        <v>5</v>
      </c>
      <c r="G235" s="94">
        <v>9.7439900000000003E-4</v>
      </c>
      <c r="H235" s="92">
        <v>1.8989100000000001E-11</v>
      </c>
      <c r="I235" s="116">
        <v>40</v>
      </c>
      <c r="J235" s="116" t="s">
        <v>35</v>
      </c>
      <c r="K235" s="95">
        <v>2.3178899999999999E-13</v>
      </c>
      <c r="L235" s="92">
        <v>-7.4493900000000001E-18</v>
      </c>
      <c r="M235" s="116">
        <v>12</v>
      </c>
      <c r="N235" s="108" t="s">
        <v>35</v>
      </c>
      <c r="P235" t="str">
        <f t="shared" si="14"/>
        <v>lokalne</v>
      </c>
      <c r="Q235" t="str">
        <f t="shared" si="15"/>
        <v>lokalne</v>
      </c>
      <c r="S235">
        <f t="shared" si="16"/>
        <v>85.12</v>
      </c>
    </row>
    <row r="236" spans="1:19" x14ac:dyDescent="0.25">
      <c r="A236" s="59"/>
      <c r="B236" s="1">
        <v>34</v>
      </c>
      <c r="C236" s="107">
        <v>-78.441699999999997</v>
      </c>
      <c r="D236" s="107">
        <v>-65.241699999999994</v>
      </c>
      <c r="E236" s="107">
        <v>496.55</v>
      </c>
      <c r="F236" s="108">
        <v>5</v>
      </c>
      <c r="G236" s="94">
        <v>62.729300000000002</v>
      </c>
      <c r="H236" s="92">
        <v>-0.92119799999999996</v>
      </c>
      <c r="I236" s="116">
        <v>48</v>
      </c>
      <c r="J236" s="116" t="s">
        <v>36</v>
      </c>
      <c r="K236" s="128">
        <v>0</v>
      </c>
      <c r="L236" s="92">
        <v>-7.4493900000000001E-18</v>
      </c>
      <c r="M236" s="116">
        <v>6</v>
      </c>
      <c r="N236" s="108" t="s">
        <v>35</v>
      </c>
      <c r="P236" t="str">
        <f t="shared" si="14"/>
        <v>globalne</v>
      </c>
      <c r="Q236" t="str">
        <f t="shared" si="15"/>
        <v>lokalne</v>
      </c>
      <c r="S236">
        <f t="shared" si="16"/>
        <v>561.79169999999999</v>
      </c>
    </row>
    <row r="237" spans="1:19" x14ac:dyDescent="0.25">
      <c r="A237" s="59"/>
      <c r="B237" s="1">
        <v>35</v>
      </c>
      <c r="C237" s="107">
        <v>41.526499999999999</v>
      </c>
      <c r="D237" s="107">
        <v>-45.593499999999999</v>
      </c>
      <c r="E237" s="107">
        <v>39.526499999999999</v>
      </c>
      <c r="F237" s="108">
        <v>5</v>
      </c>
      <c r="G237" s="94">
        <v>-6.8505900000000002E-4</v>
      </c>
      <c r="H237" s="92">
        <v>9.3861000000000002E-12</v>
      </c>
      <c r="I237" s="116">
        <v>40</v>
      </c>
      <c r="J237" s="116" t="s">
        <v>35</v>
      </c>
      <c r="K237" s="95">
        <v>6.6422699999999997E-13</v>
      </c>
      <c r="L237" s="92">
        <v>-7.4493900000000001E-18</v>
      </c>
      <c r="M237" s="116">
        <v>56</v>
      </c>
      <c r="N237" s="108" t="s">
        <v>35</v>
      </c>
      <c r="P237" t="str">
        <f t="shared" si="14"/>
        <v>lokalne</v>
      </c>
      <c r="Q237" t="str">
        <f t="shared" si="15"/>
        <v>lokalne</v>
      </c>
      <c r="S237">
        <f t="shared" si="16"/>
        <v>85.12</v>
      </c>
    </row>
    <row r="238" spans="1:19" x14ac:dyDescent="0.25">
      <c r="A238" s="59"/>
      <c r="B238" s="1">
        <v>36</v>
      </c>
      <c r="C238" s="107">
        <v>79.162000000000006</v>
      </c>
      <c r="D238" s="107">
        <v>-7.9580399999999996</v>
      </c>
      <c r="E238" s="107">
        <v>77.162000000000006</v>
      </c>
      <c r="F238" s="108">
        <v>5</v>
      </c>
      <c r="G238" s="94">
        <v>-2.82541E-3</v>
      </c>
      <c r="H238" s="92">
        <v>1.59658E-10</v>
      </c>
      <c r="I238" s="116">
        <v>40</v>
      </c>
      <c r="J238" s="116" t="s">
        <v>35</v>
      </c>
      <c r="K238" s="95">
        <v>3.1845000000000002E-13</v>
      </c>
      <c r="L238" s="95">
        <v>-7.4493900000000001E-18</v>
      </c>
      <c r="M238" s="116">
        <v>36</v>
      </c>
      <c r="N238" s="108" t="s">
        <v>35</v>
      </c>
      <c r="P238" t="str">
        <f t="shared" si="14"/>
        <v>lokalne</v>
      </c>
      <c r="Q238" t="str">
        <f t="shared" si="15"/>
        <v>lokalne</v>
      </c>
      <c r="S238">
        <f t="shared" si="16"/>
        <v>85.120040000000003</v>
      </c>
    </row>
    <row r="239" spans="1:19" x14ac:dyDescent="0.25">
      <c r="A239" s="59"/>
      <c r="B239" s="1">
        <v>37</v>
      </c>
      <c r="C239" s="107">
        <v>44.309800000000003</v>
      </c>
      <c r="D239" s="107">
        <v>46.309800000000003</v>
      </c>
      <c r="E239" s="107">
        <v>131.43</v>
      </c>
      <c r="F239" s="108">
        <v>4</v>
      </c>
      <c r="G239" s="94">
        <v>62.725700000000003</v>
      </c>
      <c r="H239" s="92">
        <v>-0.92119799999999996</v>
      </c>
      <c r="I239" s="116">
        <v>40</v>
      </c>
      <c r="J239" s="116" t="s">
        <v>36</v>
      </c>
      <c r="K239" s="95">
        <v>5.5318800000000001</v>
      </c>
      <c r="L239" s="95">
        <v>6.1203400000000002E-4</v>
      </c>
      <c r="M239" s="116">
        <v>5</v>
      </c>
      <c r="N239" s="108" t="s">
        <v>35</v>
      </c>
      <c r="P239" t="str">
        <f t="shared" si="14"/>
        <v>globalne</v>
      </c>
      <c r="Q239" t="str">
        <f t="shared" si="15"/>
        <v>lokalne</v>
      </c>
      <c r="S239">
        <f t="shared" si="16"/>
        <v>85.120200000000011</v>
      </c>
    </row>
    <row r="240" spans="1:19" x14ac:dyDescent="0.25">
      <c r="A240" s="59"/>
      <c r="B240" s="1">
        <v>38</v>
      </c>
      <c r="C240" s="107">
        <v>2.9023099999999999</v>
      </c>
      <c r="D240" s="107">
        <v>-10.297700000000001</v>
      </c>
      <c r="E240" s="107">
        <v>2.9023099999999999</v>
      </c>
      <c r="F240" s="108">
        <v>4</v>
      </c>
      <c r="G240" s="94">
        <v>1.1205200000000001E-3</v>
      </c>
      <c r="H240" s="92">
        <v>2.5111299999999999E-11</v>
      </c>
      <c r="I240" s="116">
        <v>32</v>
      </c>
      <c r="J240" s="116" t="s">
        <v>35</v>
      </c>
      <c r="K240" s="128">
        <v>0</v>
      </c>
      <c r="L240" s="95">
        <v>-7.4493900000000001E-18</v>
      </c>
      <c r="M240" s="116">
        <v>14</v>
      </c>
      <c r="N240" s="108" t="s">
        <v>35</v>
      </c>
      <c r="P240" t="str">
        <f t="shared" si="14"/>
        <v>lokalne</v>
      </c>
      <c r="Q240" t="str">
        <f t="shared" si="15"/>
        <v>lokalne</v>
      </c>
      <c r="S240">
        <f t="shared" si="16"/>
        <v>13.200010000000001</v>
      </c>
    </row>
    <row r="241" spans="1:19" x14ac:dyDescent="0.25">
      <c r="A241" s="59"/>
      <c r="B241" s="1">
        <v>39</v>
      </c>
      <c r="C241" s="107">
        <v>0.44862200000000002</v>
      </c>
      <c r="D241" s="107">
        <v>-1.55138</v>
      </c>
      <c r="E241" s="107">
        <v>2.44862</v>
      </c>
      <c r="F241" s="108">
        <v>3</v>
      </c>
      <c r="G241" s="94">
        <v>2.7204500000000001E-3</v>
      </c>
      <c r="H241" s="92">
        <v>1.48017E-10</v>
      </c>
      <c r="I241" s="116">
        <v>28</v>
      </c>
      <c r="J241" s="116" t="s">
        <v>35</v>
      </c>
      <c r="K241" s="95">
        <v>2.172E-13</v>
      </c>
      <c r="L241" s="95">
        <v>-7.4493900000000001E-18</v>
      </c>
      <c r="M241" s="116">
        <v>12</v>
      </c>
      <c r="N241" s="108" t="s">
        <v>35</v>
      </c>
      <c r="P241" t="str">
        <f t="shared" si="14"/>
        <v>lokalne</v>
      </c>
      <c r="Q241" t="str">
        <f t="shared" si="15"/>
        <v>lokalne</v>
      </c>
      <c r="S241">
        <f t="shared" si="16"/>
        <v>4</v>
      </c>
    </row>
    <row r="242" spans="1:19" x14ac:dyDescent="0.25">
      <c r="A242" s="59"/>
      <c r="B242" s="1">
        <v>40</v>
      </c>
      <c r="C242" s="107">
        <v>-18.527799999999999</v>
      </c>
      <c r="D242" s="107">
        <v>-5.3277900000000002</v>
      </c>
      <c r="E242" s="107">
        <v>556.46400000000006</v>
      </c>
      <c r="F242" s="108">
        <v>5</v>
      </c>
      <c r="G242" s="94">
        <v>3.7144500000000002E-3</v>
      </c>
      <c r="H242" s="92">
        <v>2.7594300000000001E-10</v>
      </c>
      <c r="I242" s="116">
        <v>48</v>
      </c>
      <c r="J242" s="116" t="s">
        <v>35</v>
      </c>
      <c r="K242" s="95">
        <v>2.39768E-13</v>
      </c>
      <c r="L242" s="95">
        <v>-7.4493900000000001E-18</v>
      </c>
      <c r="M242" s="116">
        <v>12</v>
      </c>
      <c r="N242" s="108" t="s">
        <v>35</v>
      </c>
      <c r="P242" t="str">
        <f t="shared" si="14"/>
        <v>lokalne</v>
      </c>
      <c r="Q242" t="str">
        <f t="shared" si="15"/>
        <v>lokalne</v>
      </c>
      <c r="S242">
        <f t="shared" si="16"/>
        <v>561.79179000000011</v>
      </c>
    </row>
    <row r="243" spans="1:19" x14ac:dyDescent="0.25">
      <c r="A243" s="59"/>
      <c r="B243" s="1">
        <v>41</v>
      </c>
      <c r="C243" s="107">
        <v>36.448300000000003</v>
      </c>
      <c r="D243" s="107">
        <v>-50.671700000000001</v>
      </c>
      <c r="E243" s="107">
        <v>34.448300000000003</v>
      </c>
      <c r="F243" s="108">
        <v>5</v>
      </c>
      <c r="G243" s="94">
        <v>-1.0041399999999999E-3</v>
      </c>
      <c r="H243" s="92">
        <v>2.0165799999999999E-11</v>
      </c>
      <c r="I243" s="116">
        <v>40</v>
      </c>
      <c r="J243" s="116" t="s">
        <v>35</v>
      </c>
      <c r="K243" s="95">
        <v>2.7708900000000001E-13</v>
      </c>
      <c r="L243" s="92">
        <v>-7.4493900000000001E-18</v>
      </c>
      <c r="M243" s="116">
        <v>36</v>
      </c>
      <c r="N243" s="108" t="s">
        <v>35</v>
      </c>
      <c r="P243" t="str">
        <f t="shared" si="14"/>
        <v>lokalne</v>
      </c>
      <c r="Q243" t="str">
        <f t="shared" si="15"/>
        <v>lokalne</v>
      </c>
      <c r="S243">
        <f t="shared" si="16"/>
        <v>85.12</v>
      </c>
    </row>
    <row r="244" spans="1:19" x14ac:dyDescent="0.25">
      <c r="A244" s="59"/>
      <c r="B244" s="1">
        <v>42</v>
      </c>
      <c r="C244" s="107">
        <v>20.255099999999999</v>
      </c>
      <c r="D244" s="107">
        <v>-66.864900000000006</v>
      </c>
      <c r="E244" s="107">
        <v>18.255099999999999</v>
      </c>
      <c r="F244" s="108">
        <v>5</v>
      </c>
      <c r="G244" s="94">
        <v>-3.7507E-3</v>
      </c>
      <c r="H244" s="92">
        <v>2.8135500000000001E-10</v>
      </c>
      <c r="I244" s="116">
        <v>40</v>
      </c>
      <c r="J244" s="116" t="s">
        <v>35</v>
      </c>
      <c r="K244" s="95">
        <v>2.16465E-13</v>
      </c>
      <c r="L244" s="92">
        <v>-7.4493900000000001E-18</v>
      </c>
      <c r="M244" s="116">
        <v>12</v>
      </c>
      <c r="N244" s="108" t="s">
        <v>35</v>
      </c>
      <c r="P244" t="str">
        <f t="shared" si="14"/>
        <v>lokalne</v>
      </c>
      <c r="Q244" t="str">
        <f t="shared" si="15"/>
        <v>lokalne</v>
      </c>
      <c r="S244">
        <f t="shared" si="16"/>
        <v>85.12</v>
      </c>
    </row>
    <row r="245" spans="1:19" x14ac:dyDescent="0.25">
      <c r="A245" s="59"/>
      <c r="B245" s="1">
        <v>43</v>
      </c>
      <c r="C245" s="107">
        <v>94.030600000000007</v>
      </c>
      <c r="D245" s="107">
        <v>-480.96100000000001</v>
      </c>
      <c r="E245" s="107">
        <v>80.830600000000004</v>
      </c>
      <c r="F245" s="108">
        <v>6</v>
      </c>
      <c r="G245" s="94">
        <v>-3.0710999999999998E-3</v>
      </c>
      <c r="H245" s="92">
        <v>1.8863400000000001E-10</v>
      </c>
      <c r="I245" s="116">
        <v>48</v>
      </c>
      <c r="J245" s="116" t="s">
        <v>35</v>
      </c>
      <c r="K245" s="95">
        <v>3.4509899999999999E-13</v>
      </c>
      <c r="L245" s="92">
        <v>-7.4493900000000001E-18</v>
      </c>
      <c r="M245" s="116">
        <v>50</v>
      </c>
      <c r="N245" s="108" t="s">
        <v>35</v>
      </c>
      <c r="P245" t="str">
        <f t="shared" si="14"/>
        <v>lokalne</v>
      </c>
      <c r="Q245" t="str">
        <f t="shared" si="15"/>
        <v>lokalne</v>
      </c>
      <c r="S245">
        <f t="shared" si="16"/>
        <v>561.79160000000002</v>
      </c>
    </row>
    <row r="246" spans="1:19" x14ac:dyDescent="0.25">
      <c r="A246" s="59"/>
      <c r="B246" s="1">
        <v>44</v>
      </c>
      <c r="C246" s="107">
        <v>82.940200000000004</v>
      </c>
      <c r="D246" s="107">
        <v>-4.1798500000000001</v>
      </c>
      <c r="E246" s="107">
        <v>80.940200000000004</v>
      </c>
      <c r="F246" s="108">
        <v>5</v>
      </c>
      <c r="G246" s="94">
        <v>3.8330899999999999E-3</v>
      </c>
      <c r="H246" s="92">
        <v>2.9385099999999998E-10</v>
      </c>
      <c r="I246" s="116">
        <v>40</v>
      </c>
      <c r="J246" s="116" t="s">
        <v>35</v>
      </c>
      <c r="K246" s="95">
        <v>5.9686800000000002E-13</v>
      </c>
      <c r="L246" s="92">
        <v>-7.4493900000000001E-18</v>
      </c>
      <c r="M246" s="116">
        <v>44</v>
      </c>
      <c r="N246" s="108" t="s">
        <v>35</v>
      </c>
      <c r="P246" t="str">
        <f t="shared" si="14"/>
        <v>lokalne</v>
      </c>
      <c r="Q246" t="str">
        <f t="shared" si="15"/>
        <v>lokalne</v>
      </c>
      <c r="S246">
        <f t="shared" si="16"/>
        <v>85.120050000000006</v>
      </c>
    </row>
    <row r="247" spans="1:19" x14ac:dyDescent="0.25">
      <c r="A247" s="59"/>
      <c r="B247" s="1">
        <v>45</v>
      </c>
      <c r="C247" s="107">
        <v>-72.020600000000002</v>
      </c>
      <c r="D247" s="107">
        <v>-58.820599999999999</v>
      </c>
      <c r="E247" s="107">
        <v>502.971</v>
      </c>
      <c r="F247" s="108">
        <v>5</v>
      </c>
      <c r="G247" s="94">
        <v>62.7256</v>
      </c>
      <c r="H247" s="92">
        <v>-0.92119799999999996</v>
      </c>
      <c r="I247" s="116">
        <v>48</v>
      </c>
      <c r="J247" s="116" t="s">
        <v>36</v>
      </c>
      <c r="K247" s="95">
        <v>2.2804799999999998E-13</v>
      </c>
      <c r="L247" s="92">
        <v>-7.4493900000000001E-18</v>
      </c>
      <c r="M247" s="116">
        <v>12</v>
      </c>
      <c r="N247" s="108" t="s">
        <v>35</v>
      </c>
      <c r="P247" t="str">
        <f t="shared" si="14"/>
        <v>globalne</v>
      </c>
      <c r="Q247" t="str">
        <f t="shared" si="15"/>
        <v>lokalne</v>
      </c>
      <c r="S247">
        <f t="shared" si="16"/>
        <v>561.79160000000002</v>
      </c>
    </row>
    <row r="248" spans="1:19" x14ac:dyDescent="0.25">
      <c r="A248" s="59"/>
      <c r="B248" s="1">
        <v>46</v>
      </c>
      <c r="C248" s="107">
        <v>-69.902600000000007</v>
      </c>
      <c r="D248" s="107">
        <v>-56.702599999999997</v>
      </c>
      <c r="E248" s="107">
        <v>505.089</v>
      </c>
      <c r="F248" s="108">
        <v>5</v>
      </c>
      <c r="G248" s="94">
        <v>-3.0255099999999999E-3</v>
      </c>
      <c r="H248" s="92">
        <v>1.83074E-10</v>
      </c>
      <c r="I248" s="116">
        <v>48</v>
      </c>
      <c r="J248" s="116" t="s">
        <v>35</v>
      </c>
      <c r="K248" s="95">
        <v>2.3011200000000001E-13</v>
      </c>
      <c r="L248" s="92">
        <v>-7.4493900000000001E-18</v>
      </c>
      <c r="M248" s="116">
        <v>12</v>
      </c>
      <c r="N248" s="108" t="s">
        <v>35</v>
      </c>
      <c r="P248" t="str">
        <f t="shared" si="14"/>
        <v>lokalne</v>
      </c>
      <c r="Q248" t="str">
        <f t="shared" si="15"/>
        <v>lokalne</v>
      </c>
      <c r="S248">
        <f t="shared" si="16"/>
        <v>561.79160000000002</v>
      </c>
    </row>
    <row r="249" spans="1:19" x14ac:dyDescent="0.25">
      <c r="A249" s="59"/>
      <c r="B249" s="1">
        <v>47</v>
      </c>
      <c r="C249" s="107">
        <v>94.341899999999995</v>
      </c>
      <c r="D249" s="107">
        <v>-480.65</v>
      </c>
      <c r="E249" s="107">
        <v>81.141900000000007</v>
      </c>
      <c r="F249" s="108">
        <v>6</v>
      </c>
      <c r="G249" s="94">
        <v>1.20707E-3</v>
      </c>
      <c r="H249" s="92">
        <v>2.9140400000000001E-11</v>
      </c>
      <c r="I249" s="116">
        <v>48</v>
      </c>
      <c r="J249" s="116" t="s">
        <v>35</v>
      </c>
      <c r="K249" s="95">
        <v>3.9211800000000001E-13</v>
      </c>
      <c r="L249" s="92">
        <v>-7.4493900000000001E-18</v>
      </c>
      <c r="M249" s="116">
        <v>50</v>
      </c>
      <c r="N249" s="108" t="s">
        <v>35</v>
      </c>
      <c r="P249" t="str">
        <f t="shared" si="14"/>
        <v>lokalne</v>
      </c>
      <c r="Q249" t="str">
        <f t="shared" si="15"/>
        <v>lokalne</v>
      </c>
      <c r="S249">
        <f t="shared" si="16"/>
        <v>561.79189999999994</v>
      </c>
    </row>
    <row r="250" spans="1:19" x14ac:dyDescent="0.25">
      <c r="A250" s="59"/>
      <c r="B250" s="1">
        <v>48</v>
      </c>
      <c r="C250" s="107">
        <v>42.844900000000003</v>
      </c>
      <c r="D250" s="107">
        <v>-44.275100000000002</v>
      </c>
      <c r="E250" s="107">
        <v>40.844900000000003</v>
      </c>
      <c r="F250" s="108">
        <v>5</v>
      </c>
      <c r="G250" s="94">
        <v>3.5102800000000002E-3</v>
      </c>
      <c r="H250" s="92">
        <v>2.4644099999999999E-10</v>
      </c>
      <c r="I250" s="116">
        <v>40</v>
      </c>
      <c r="J250" s="116" t="s">
        <v>35</v>
      </c>
      <c r="K250" s="95">
        <v>2.0449E-13</v>
      </c>
      <c r="L250" s="92">
        <v>-7.4493900000000001E-18</v>
      </c>
      <c r="M250" s="116">
        <v>58</v>
      </c>
      <c r="N250" s="108" t="s">
        <v>35</v>
      </c>
      <c r="P250" t="str">
        <f t="shared" si="14"/>
        <v>lokalne</v>
      </c>
      <c r="Q250" t="str">
        <f t="shared" si="15"/>
        <v>lokalne</v>
      </c>
      <c r="S250">
        <f t="shared" si="16"/>
        <v>85.12</v>
      </c>
    </row>
    <row r="251" spans="1:19" x14ac:dyDescent="0.25">
      <c r="A251" s="59"/>
      <c r="B251" s="1">
        <v>49</v>
      </c>
      <c r="C251" s="107">
        <v>-85.399900000000002</v>
      </c>
      <c r="D251" s="107">
        <v>-72.1999</v>
      </c>
      <c r="E251" s="107">
        <v>489.59199999999998</v>
      </c>
      <c r="F251" s="108">
        <v>5</v>
      </c>
      <c r="G251" s="94">
        <v>62.727499999999999</v>
      </c>
      <c r="H251" s="92">
        <v>-0.92119799999999996</v>
      </c>
      <c r="I251" s="116">
        <v>48</v>
      </c>
      <c r="J251" s="116" t="s">
        <v>36</v>
      </c>
      <c r="K251" s="95">
        <v>2.3876499999999999E-13</v>
      </c>
      <c r="L251" s="92">
        <v>-7.4493900000000001E-18</v>
      </c>
      <c r="M251" s="116">
        <v>12</v>
      </c>
      <c r="N251" s="108" t="s">
        <v>35</v>
      </c>
      <c r="P251" t="str">
        <f t="shared" si="14"/>
        <v>globalne</v>
      </c>
      <c r="Q251" t="str">
        <f t="shared" si="15"/>
        <v>lokalne</v>
      </c>
      <c r="S251">
        <f t="shared" si="16"/>
        <v>561.79189999999994</v>
      </c>
    </row>
    <row r="252" spans="1:19" x14ac:dyDescent="0.25">
      <c r="A252" s="59"/>
      <c r="B252" s="1">
        <v>50</v>
      </c>
      <c r="C252" s="107">
        <v>-75.243399999999994</v>
      </c>
      <c r="D252" s="107">
        <v>-62.043399999999998</v>
      </c>
      <c r="E252" s="107">
        <v>499.74900000000002</v>
      </c>
      <c r="F252" s="108">
        <v>5</v>
      </c>
      <c r="G252" s="94">
        <v>62.730200000000004</v>
      </c>
      <c r="H252" s="92">
        <v>-0.92119799999999996</v>
      </c>
      <c r="I252" s="116">
        <v>48</v>
      </c>
      <c r="J252" s="116" t="s">
        <v>36</v>
      </c>
      <c r="K252" s="95">
        <v>2.2969E-13</v>
      </c>
      <c r="L252" s="92">
        <v>-7.4493900000000001E-18</v>
      </c>
      <c r="M252" s="116">
        <v>12</v>
      </c>
      <c r="N252" s="108" t="s">
        <v>35</v>
      </c>
      <c r="P252" t="str">
        <f t="shared" si="14"/>
        <v>globalne</v>
      </c>
      <c r="Q252" t="str">
        <f t="shared" si="15"/>
        <v>lokalne</v>
      </c>
      <c r="S252">
        <f t="shared" si="16"/>
        <v>561.79240000000004</v>
      </c>
    </row>
    <row r="253" spans="1:19" x14ac:dyDescent="0.25">
      <c r="A253" s="59"/>
      <c r="B253" s="1">
        <v>51</v>
      </c>
      <c r="C253" s="107">
        <v>-13.7486</v>
      </c>
      <c r="D253" s="107">
        <v>-0.54858899999999999</v>
      </c>
      <c r="E253" s="107">
        <v>561.24300000000005</v>
      </c>
      <c r="F253" s="108">
        <v>5</v>
      </c>
      <c r="G253" s="94">
        <v>62.7256</v>
      </c>
      <c r="H253" s="92">
        <v>-0.92119799999999996</v>
      </c>
      <c r="I253" s="116">
        <v>48</v>
      </c>
      <c r="J253" s="116" t="s">
        <v>36</v>
      </c>
      <c r="K253" s="128">
        <v>0</v>
      </c>
      <c r="L253" s="92">
        <v>-7.4493900000000001E-18</v>
      </c>
      <c r="M253" s="116">
        <v>6</v>
      </c>
      <c r="N253" s="108" t="s">
        <v>35</v>
      </c>
      <c r="P253" t="str">
        <f t="shared" si="14"/>
        <v>globalne</v>
      </c>
      <c r="Q253" t="str">
        <f t="shared" si="15"/>
        <v>lokalne</v>
      </c>
      <c r="S253">
        <f t="shared" si="16"/>
        <v>561.79158900000004</v>
      </c>
    </row>
    <row r="254" spans="1:19" x14ac:dyDescent="0.25">
      <c r="A254" s="59"/>
      <c r="B254" s="1">
        <v>52</v>
      </c>
      <c r="C254" s="107">
        <v>-78.899500000000003</v>
      </c>
      <c r="D254" s="107">
        <v>-65.6995</v>
      </c>
      <c r="E254" s="107">
        <v>496.09199999999998</v>
      </c>
      <c r="F254" s="108">
        <v>5</v>
      </c>
      <c r="G254" s="94">
        <v>62.728299999999997</v>
      </c>
      <c r="H254" s="92">
        <v>-0.92119799999999996</v>
      </c>
      <c r="I254" s="116">
        <v>48</v>
      </c>
      <c r="J254" s="116" t="s">
        <v>36</v>
      </c>
      <c r="K254" s="128">
        <v>0</v>
      </c>
      <c r="L254" s="92">
        <v>-7.4493900000000001E-18</v>
      </c>
      <c r="M254" s="116">
        <v>6</v>
      </c>
      <c r="N254" s="108" t="s">
        <v>35</v>
      </c>
      <c r="P254" t="str">
        <f t="shared" si="14"/>
        <v>globalne</v>
      </c>
      <c r="Q254" t="str">
        <f t="shared" si="15"/>
        <v>lokalne</v>
      </c>
      <c r="S254">
        <f t="shared" si="16"/>
        <v>561.79150000000004</v>
      </c>
    </row>
    <row r="255" spans="1:19" x14ac:dyDescent="0.25">
      <c r="A255" s="59"/>
      <c r="B255" s="1">
        <v>53</v>
      </c>
      <c r="C255" s="107">
        <v>72.893500000000003</v>
      </c>
      <c r="D255" s="107">
        <v>-14.2265</v>
      </c>
      <c r="E255" s="107">
        <v>70.893500000000003</v>
      </c>
      <c r="F255" s="108">
        <v>5</v>
      </c>
      <c r="G255" s="94">
        <v>-3.5837899999999999E-3</v>
      </c>
      <c r="H255" s="92">
        <v>2.5687000000000001E-10</v>
      </c>
      <c r="I255" s="116">
        <v>40</v>
      </c>
      <c r="J255" s="116" t="s">
        <v>35</v>
      </c>
      <c r="K255" s="95" t="s">
        <v>27</v>
      </c>
      <c r="L255" s="92" t="s">
        <v>27</v>
      </c>
      <c r="M255" s="116">
        <v>3</v>
      </c>
      <c r="N255" s="108" t="s">
        <v>37</v>
      </c>
      <c r="P255" t="str">
        <f t="shared" si="14"/>
        <v>lokalne</v>
      </c>
      <c r="Q255" t="str">
        <f t="shared" si="15"/>
        <v>brak</v>
      </c>
      <c r="S255">
        <f t="shared" si="16"/>
        <v>85.12</v>
      </c>
    </row>
    <row r="256" spans="1:19" x14ac:dyDescent="0.25">
      <c r="A256" s="59"/>
      <c r="B256" s="1">
        <v>54</v>
      </c>
      <c r="C256" s="107">
        <v>-94.561599999999999</v>
      </c>
      <c r="D256" s="107">
        <v>-81.361599999999996</v>
      </c>
      <c r="E256" s="107">
        <v>480.43</v>
      </c>
      <c r="F256" s="108">
        <v>5</v>
      </c>
      <c r="G256" s="94">
        <v>62.723700000000001</v>
      </c>
      <c r="H256" s="92">
        <v>-0.92119799999999996</v>
      </c>
      <c r="I256" s="116">
        <v>48</v>
      </c>
      <c r="J256" s="116" t="s">
        <v>36</v>
      </c>
      <c r="K256" s="128">
        <v>0</v>
      </c>
      <c r="L256" s="92">
        <v>-7.4493900000000001E-18</v>
      </c>
      <c r="M256" s="116">
        <v>6</v>
      </c>
      <c r="N256" s="108" t="s">
        <v>35</v>
      </c>
      <c r="P256" t="str">
        <f t="shared" si="14"/>
        <v>globalne</v>
      </c>
      <c r="Q256" t="str">
        <f t="shared" si="15"/>
        <v>lokalne</v>
      </c>
      <c r="S256">
        <f t="shared" si="16"/>
        <v>561.79160000000002</v>
      </c>
    </row>
    <row r="257" spans="1:19" x14ac:dyDescent="0.25">
      <c r="A257" s="59"/>
      <c r="B257" s="1">
        <v>55</v>
      </c>
      <c r="C257" s="107">
        <v>-26.761700000000001</v>
      </c>
      <c r="D257" s="107">
        <v>-13.5617</v>
      </c>
      <c r="E257" s="107">
        <v>548.23</v>
      </c>
      <c r="F257" s="108">
        <v>5</v>
      </c>
      <c r="G257" s="94">
        <v>62.726700000000001</v>
      </c>
      <c r="H257" s="92">
        <v>-0.92119799999999996</v>
      </c>
      <c r="I257" s="116">
        <v>48</v>
      </c>
      <c r="J257" s="116" t="s">
        <v>36</v>
      </c>
      <c r="K257" s="95">
        <v>2.3384699999999999E-13</v>
      </c>
      <c r="L257" s="92">
        <v>-7.4493900000000001E-18</v>
      </c>
      <c r="M257" s="116">
        <v>12</v>
      </c>
      <c r="N257" s="108" t="s">
        <v>35</v>
      </c>
      <c r="P257" t="str">
        <f t="shared" si="14"/>
        <v>globalne</v>
      </c>
      <c r="Q257" t="str">
        <f t="shared" si="15"/>
        <v>lokalne</v>
      </c>
      <c r="S257">
        <f t="shared" si="16"/>
        <v>561.79169999999999</v>
      </c>
    </row>
    <row r="258" spans="1:19" x14ac:dyDescent="0.25">
      <c r="A258" s="59"/>
      <c r="B258" s="1">
        <v>56</v>
      </c>
      <c r="C258" s="107">
        <v>85.924899999999994</v>
      </c>
      <c r="D258" s="107">
        <v>-1.1951400000000001</v>
      </c>
      <c r="E258" s="107">
        <v>83.924899999999994</v>
      </c>
      <c r="F258" s="108">
        <v>5</v>
      </c>
      <c r="G258" s="94">
        <v>62.726500000000001</v>
      </c>
      <c r="H258" s="92">
        <v>-0.92119799999999996</v>
      </c>
      <c r="I258" s="116">
        <v>40</v>
      </c>
      <c r="J258" s="116" t="s">
        <v>36</v>
      </c>
      <c r="K258" s="95">
        <v>-4.9956399999999999</v>
      </c>
      <c r="L258" s="92">
        <v>4.9912800000000005E-4</v>
      </c>
      <c r="M258" s="116">
        <v>5</v>
      </c>
      <c r="N258" s="108" t="s">
        <v>35</v>
      </c>
      <c r="P258" t="str">
        <f t="shared" si="14"/>
        <v>globalne</v>
      </c>
      <c r="Q258" t="str">
        <f t="shared" si="15"/>
        <v>lokalne</v>
      </c>
      <c r="S258">
        <f t="shared" si="16"/>
        <v>85.120039999999989</v>
      </c>
    </row>
    <row r="259" spans="1:19" x14ac:dyDescent="0.25">
      <c r="A259" s="59"/>
      <c r="B259" s="1">
        <v>57</v>
      </c>
      <c r="C259" s="107">
        <v>62.395099999999999</v>
      </c>
      <c r="D259" s="107">
        <v>60.395099999999999</v>
      </c>
      <c r="E259" s="107">
        <v>64.395099999999999</v>
      </c>
      <c r="F259" s="108">
        <v>3</v>
      </c>
      <c r="G259" s="94">
        <v>62.729500000000002</v>
      </c>
      <c r="H259" s="92">
        <v>-0.92119799999999996</v>
      </c>
      <c r="I259" s="116">
        <v>28</v>
      </c>
      <c r="J259" s="116" t="s">
        <v>36</v>
      </c>
      <c r="K259" s="95">
        <v>62.726999999999997</v>
      </c>
      <c r="L259" s="92">
        <v>-0.92119799999999996</v>
      </c>
      <c r="M259" s="116">
        <v>14</v>
      </c>
      <c r="N259" s="108" t="s">
        <v>36</v>
      </c>
      <c r="P259" t="str">
        <f t="shared" si="14"/>
        <v>globalne</v>
      </c>
      <c r="Q259" t="str">
        <f t="shared" si="15"/>
        <v>globalne</v>
      </c>
      <c r="S259">
        <f t="shared" si="16"/>
        <v>4</v>
      </c>
    </row>
    <row r="260" spans="1:19" x14ac:dyDescent="0.25">
      <c r="A260" s="59"/>
      <c r="B260" s="1">
        <v>58</v>
      </c>
      <c r="C260" s="107">
        <v>-98.956299999999999</v>
      </c>
      <c r="D260" s="107">
        <v>-85.756299999999996</v>
      </c>
      <c r="E260" s="107">
        <v>476.036</v>
      </c>
      <c r="F260" s="108">
        <v>5</v>
      </c>
      <c r="G260" s="94">
        <v>-2.9582900000000001E-3</v>
      </c>
      <c r="H260" s="92">
        <v>1.7502999999999999E-10</v>
      </c>
      <c r="I260" s="116">
        <v>48</v>
      </c>
      <c r="J260" s="116" t="s">
        <v>35</v>
      </c>
      <c r="K260" s="95">
        <v>2.2885699999999998E-13</v>
      </c>
      <c r="L260" s="92">
        <v>-7.4493900000000001E-18</v>
      </c>
      <c r="M260" s="116">
        <v>12</v>
      </c>
      <c r="N260" s="108" t="s">
        <v>35</v>
      </c>
      <c r="P260" t="str">
        <f t="shared" ref="P260:P302" si="17">IF(G260="-nan(ind)","brak",IF(G260&gt;60,"globalne","lokalne"))</f>
        <v>lokalne</v>
      </c>
      <c r="Q260" t="str">
        <f t="shared" ref="Q260:Q302" si="18">IF(K260="-nan(ind)","brak",IF(K260&gt;60,"globalne","lokalne"))</f>
        <v>lokalne</v>
      </c>
      <c r="S260">
        <f t="shared" ref="S260:S302" si="19">E260-D260</f>
        <v>561.79229999999995</v>
      </c>
    </row>
    <row r="261" spans="1:19" x14ac:dyDescent="0.25">
      <c r="A261" s="59"/>
      <c r="B261" s="1">
        <v>59</v>
      </c>
      <c r="C261" s="107">
        <v>46.043300000000002</v>
      </c>
      <c r="D261" s="107">
        <v>48.043300000000002</v>
      </c>
      <c r="E261" s="107">
        <v>133.16300000000001</v>
      </c>
      <c r="F261" s="108">
        <v>4</v>
      </c>
      <c r="G261" s="94">
        <v>62.725000000000001</v>
      </c>
      <c r="H261" s="92">
        <v>-0.92119799999999996</v>
      </c>
      <c r="I261" s="116">
        <v>40</v>
      </c>
      <c r="J261" s="116" t="s">
        <v>36</v>
      </c>
      <c r="K261" s="95">
        <v>-20.224</v>
      </c>
      <c r="L261" s="92">
        <v>8.1801600000000006E-3</v>
      </c>
      <c r="M261" s="116">
        <v>5</v>
      </c>
      <c r="N261" s="108" t="s">
        <v>35</v>
      </c>
      <c r="P261" t="str">
        <f t="shared" si="17"/>
        <v>globalne</v>
      </c>
      <c r="Q261" t="str">
        <f t="shared" si="18"/>
        <v>lokalne</v>
      </c>
      <c r="S261">
        <f t="shared" si="19"/>
        <v>85.119700000000009</v>
      </c>
    </row>
    <row r="262" spans="1:19" x14ac:dyDescent="0.25">
      <c r="A262" s="59"/>
      <c r="B262" s="1">
        <v>60</v>
      </c>
      <c r="C262" s="107">
        <v>32.773800000000001</v>
      </c>
      <c r="D262" s="107">
        <v>-54.346200000000003</v>
      </c>
      <c r="E262" s="107">
        <v>30.773800000000001</v>
      </c>
      <c r="F262" s="108">
        <v>5</v>
      </c>
      <c r="G262" s="94">
        <v>2.7840199999999999E-3</v>
      </c>
      <c r="H262" s="92">
        <v>1.5501599999999999E-10</v>
      </c>
      <c r="I262" s="116">
        <v>40</v>
      </c>
      <c r="J262" s="116" t="s">
        <v>35</v>
      </c>
      <c r="K262" s="95">
        <v>3.22436E-13</v>
      </c>
      <c r="L262" s="92">
        <v>-7.4493900000000001E-18</v>
      </c>
      <c r="M262" s="116">
        <v>26</v>
      </c>
      <c r="N262" s="108" t="s">
        <v>35</v>
      </c>
      <c r="P262" t="str">
        <f t="shared" si="17"/>
        <v>lokalne</v>
      </c>
      <c r="Q262" t="str">
        <f t="shared" si="18"/>
        <v>lokalne</v>
      </c>
      <c r="S262">
        <f t="shared" si="19"/>
        <v>85.12</v>
      </c>
    </row>
    <row r="263" spans="1:19" x14ac:dyDescent="0.25">
      <c r="A263" s="59"/>
      <c r="B263" s="1">
        <v>61</v>
      </c>
      <c r="C263" s="107">
        <v>93.694900000000004</v>
      </c>
      <c r="D263" s="107">
        <v>-481.29700000000003</v>
      </c>
      <c r="E263" s="107">
        <v>80.494900000000001</v>
      </c>
      <c r="F263" s="108">
        <v>6</v>
      </c>
      <c r="G263" s="94">
        <v>-1.81183E-3</v>
      </c>
      <c r="H263" s="92">
        <v>6.5654399999999995E-11</v>
      </c>
      <c r="I263" s="116">
        <v>48</v>
      </c>
      <c r="J263" s="116" t="s">
        <v>35</v>
      </c>
      <c r="K263" s="95">
        <v>2.2855099999999999E-13</v>
      </c>
      <c r="L263" s="92">
        <v>-7.4493900000000001E-18</v>
      </c>
      <c r="M263" s="116">
        <v>50</v>
      </c>
      <c r="N263" s="108" t="s">
        <v>35</v>
      </c>
      <c r="P263" t="str">
        <f t="shared" si="17"/>
        <v>lokalne</v>
      </c>
      <c r="Q263" t="str">
        <f t="shared" si="18"/>
        <v>lokalne</v>
      </c>
      <c r="S263">
        <f t="shared" si="19"/>
        <v>561.79190000000006</v>
      </c>
    </row>
    <row r="264" spans="1:19" x14ac:dyDescent="0.25">
      <c r="A264" s="59"/>
      <c r="B264" s="1">
        <v>62</v>
      </c>
      <c r="C264" s="107">
        <v>88.903499999999994</v>
      </c>
      <c r="D264" s="107">
        <v>-486.089</v>
      </c>
      <c r="E264" s="107">
        <v>75.703500000000005</v>
      </c>
      <c r="F264" s="108">
        <v>6</v>
      </c>
      <c r="G264" s="94">
        <v>-8.5687000000000003E-4</v>
      </c>
      <c r="H264" s="92">
        <v>1.4684500000000001E-11</v>
      </c>
      <c r="I264" s="116">
        <v>48</v>
      </c>
      <c r="J264" s="116" t="s">
        <v>35</v>
      </c>
      <c r="K264" s="95">
        <v>2.3386999999999999E-13</v>
      </c>
      <c r="L264" s="92">
        <v>-7.4493900000000001E-18</v>
      </c>
      <c r="M264" s="116">
        <v>16</v>
      </c>
      <c r="N264" s="108" t="s">
        <v>35</v>
      </c>
      <c r="P264" t="str">
        <f t="shared" si="17"/>
        <v>lokalne</v>
      </c>
      <c r="Q264" t="str">
        <f t="shared" si="18"/>
        <v>lokalne</v>
      </c>
      <c r="S264">
        <f t="shared" si="19"/>
        <v>561.79250000000002</v>
      </c>
    </row>
    <row r="265" spans="1:19" x14ac:dyDescent="0.25">
      <c r="A265" s="59"/>
      <c r="B265" s="1">
        <v>63</v>
      </c>
      <c r="C265" s="107">
        <v>-54.5274</v>
      </c>
      <c r="D265" s="107">
        <v>-41.327399999999997</v>
      </c>
      <c r="E265" s="107">
        <v>520.46500000000003</v>
      </c>
      <c r="F265" s="108">
        <v>5</v>
      </c>
      <c r="G265" s="94">
        <v>-7.9578199999999998E-4</v>
      </c>
      <c r="H265" s="92">
        <v>1.2665400000000001E-11</v>
      </c>
      <c r="I265" s="116">
        <v>48</v>
      </c>
      <c r="J265" s="116" t="s">
        <v>35</v>
      </c>
      <c r="K265" s="95">
        <v>2.25628E-13</v>
      </c>
      <c r="L265" s="92">
        <v>-7.4493900000000001E-18</v>
      </c>
      <c r="M265" s="116">
        <v>12</v>
      </c>
      <c r="N265" s="108" t="s">
        <v>35</v>
      </c>
      <c r="P265" t="str">
        <f t="shared" si="17"/>
        <v>lokalne</v>
      </c>
      <c r="Q265" t="str">
        <f t="shared" si="18"/>
        <v>lokalne</v>
      </c>
      <c r="S265">
        <f t="shared" si="19"/>
        <v>561.79240000000004</v>
      </c>
    </row>
    <row r="266" spans="1:19" x14ac:dyDescent="0.25">
      <c r="A266" s="59"/>
      <c r="B266" s="1">
        <v>64</v>
      </c>
      <c r="C266" s="107">
        <v>20.908200000000001</v>
      </c>
      <c r="D266" s="107">
        <v>-66.211799999999997</v>
      </c>
      <c r="E266" s="107">
        <v>18.908200000000001</v>
      </c>
      <c r="F266" s="108">
        <v>5</v>
      </c>
      <c r="G266" s="94">
        <v>-3.8685600000000001E-3</v>
      </c>
      <c r="H266" s="92">
        <v>2.9931400000000001E-10</v>
      </c>
      <c r="I266" s="116">
        <v>40</v>
      </c>
      <c r="J266" s="116" t="s">
        <v>35</v>
      </c>
      <c r="K266" s="95">
        <v>2.3542799999999999E-13</v>
      </c>
      <c r="L266" s="92">
        <v>-7.4493900000000001E-18</v>
      </c>
      <c r="M266" s="116">
        <v>18</v>
      </c>
      <c r="N266" s="108" t="s">
        <v>35</v>
      </c>
      <c r="P266" t="str">
        <f t="shared" si="17"/>
        <v>lokalne</v>
      </c>
      <c r="Q266" t="str">
        <f t="shared" si="18"/>
        <v>lokalne</v>
      </c>
      <c r="S266">
        <f t="shared" si="19"/>
        <v>85.12</v>
      </c>
    </row>
    <row r="267" spans="1:19" x14ac:dyDescent="0.25">
      <c r="A267" s="59"/>
      <c r="B267" s="1">
        <v>65</v>
      </c>
      <c r="C267" s="107">
        <v>43.7849</v>
      </c>
      <c r="D267" s="107">
        <v>-43.335099999999997</v>
      </c>
      <c r="E267" s="107">
        <v>41.7849</v>
      </c>
      <c r="F267" s="108">
        <v>5</v>
      </c>
      <c r="G267" s="94">
        <v>2.5412099999999999E-3</v>
      </c>
      <c r="H267" s="92">
        <v>1.2915500000000001E-10</v>
      </c>
      <c r="I267" s="116">
        <v>40</v>
      </c>
      <c r="J267" s="116" t="s">
        <v>35</v>
      </c>
      <c r="K267" s="95">
        <v>2.2852000000000002E-13</v>
      </c>
      <c r="L267" s="92">
        <v>-7.4493900000000001E-18</v>
      </c>
      <c r="M267" s="116">
        <v>62</v>
      </c>
      <c r="N267" s="108" t="s">
        <v>35</v>
      </c>
      <c r="P267" t="str">
        <f t="shared" si="17"/>
        <v>lokalne</v>
      </c>
      <c r="Q267" t="str">
        <f t="shared" si="18"/>
        <v>lokalne</v>
      </c>
      <c r="S267">
        <f t="shared" si="19"/>
        <v>85.12</v>
      </c>
    </row>
    <row r="268" spans="1:19" x14ac:dyDescent="0.25">
      <c r="A268" s="59"/>
      <c r="B268" s="1">
        <v>66</v>
      </c>
      <c r="C268" s="107">
        <v>-26.364899999999999</v>
      </c>
      <c r="D268" s="107">
        <v>-13.164899999999999</v>
      </c>
      <c r="E268" s="107">
        <v>548.62699999999995</v>
      </c>
      <c r="F268" s="108">
        <v>5</v>
      </c>
      <c r="G268" s="94">
        <v>62.726599999999998</v>
      </c>
      <c r="H268" s="92">
        <v>-0.92119799999999996</v>
      </c>
      <c r="I268" s="116">
        <v>48</v>
      </c>
      <c r="J268" s="116" t="s">
        <v>36</v>
      </c>
      <c r="K268" s="95">
        <v>2.3164299999999998E-13</v>
      </c>
      <c r="L268" s="92">
        <v>-7.4493900000000001E-18</v>
      </c>
      <c r="M268" s="116">
        <v>12</v>
      </c>
      <c r="N268" s="108" t="s">
        <v>35</v>
      </c>
      <c r="P268" t="str">
        <f t="shared" si="17"/>
        <v>globalne</v>
      </c>
      <c r="Q268" t="str">
        <f t="shared" si="18"/>
        <v>lokalne</v>
      </c>
      <c r="S268">
        <f t="shared" si="19"/>
        <v>561.79189999999994</v>
      </c>
    </row>
    <row r="269" spans="1:19" x14ac:dyDescent="0.25">
      <c r="A269" s="59"/>
      <c r="B269" s="1">
        <v>67</v>
      </c>
      <c r="C269" s="107">
        <v>50.669899999999998</v>
      </c>
      <c r="D269" s="107">
        <v>52.669899999999998</v>
      </c>
      <c r="E269" s="107">
        <v>137.79</v>
      </c>
      <c r="F269" s="108">
        <v>4</v>
      </c>
      <c r="G269" s="94">
        <v>62.724699999999999</v>
      </c>
      <c r="H269" s="92">
        <v>-0.92119799999999996</v>
      </c>
      <c r="I269" s="116">
        <v>40</v>
      </c>
      <c r="J269" s="116" t="s">
        <v>36</v>
      </c>
      <c r="K269" s="95" t="s">
        <v>27</v>
      </c>
      <c r="L269" s="92" t="s">
        <v>27</v>
      </c>
      <c r="M269" s="116">
        <v>3</v>
      </c>
      <c r="N269" s="108" t="s">
        <v>37</v>
      </c>
      <c r="P269" t="str">
        <f t="shared" si="17"/>
        <v>globalne</v>
      </c>
      <c r="Q269" t="str">
        <f t="shared" si="18"/>
        <v>brak</v>
      </c>
      <c r="S269">
        <f t="shared" si="19"/>
        <v>85.120099999999994</v>
      </c>
    </row>
    <row r="270" spans="1:19" x14ac:dyDescent="0.25">
      <c r="A270" s="59"/>
      <c r="B270" s="1">
        <v>68</v>
      </c>
      <c r="C270" s="107">
        <v>-66.234300000000005</v>
      </c>
      <c r="D270" s="107">
        <v>-53.034300000000002</v>
      </c>
      <c r="E270" s="107">
        <v>508.75799999999998</v>
      </c>
      <c r="F270" s="108">
        <v>5</v>
      </c>
      <c r="G270" s="94">
        <v>3.63605E-3</v>
      </c>
      <c r="H270" s="92">
        <v>2.6441600000000002E-10</v>
      </c>
      <c r="I270" s="116">
        <v>48</v>
      </c>
      <c r="J270" s="116" t="s">
        <v>35</v>
      </c>
      <c r="K270" s="128">
        <v>0</v>
      </c>
      <c r="L270" s="92">
        <v>-7.4493900000000001E-18</v>
      </c>
      <c r="M270" s="116">
        <v>6</v>
      </c>
      <c r="N270" s="108" t="s">
        <v>35</v>
      </c>
      <c r="P270" t="str">
        <f t="shared" si="17"/>
        <v>lokalne</v>
      </c>
      <c r="Q270" t="str">
        <f t="shared" si="18"/>
        <v>lokalne</v>
      </c>
      <c r="S270">
        <f t="shared" si="19"/>
        <v>561.79229999999995</v>
      </c>
    </row>
    <row r="271" spans="1:19" x14ac:dyDescent="0.25">
      <c r="A271" s="59"/>
      <c r="B271" s="1">
        <v>69</v>
      </c>
      <c r="C271" s="107">
        <v>99.957300000000004</v>
      </c>
      <c r="D271" s="107">
        <v>-475.03500000000003</v>
      </c>
      <c r="E271" s="107">
        <v>86.757300000000001</v>
      </c>
      <c r="F271" s="108">
        <v>6</v>
      </c>
      <c r="G271" s="94">
        <v>5.6483E-4</v>
      </c>
      <c r="H271" s="92">
        <v>6.3806500000000003E-12</v>
      </c>
      <c r="I271" s="116">
        <v>48</v>
      </c>
      <c r="J271" s="116" t="s">
        <v>35</v>
      </c>
      <c r="K271" s="95">
        <v>2.3941600000000002E-13</v>
      </c>
      <c r="L271" s="92">
        <v>-7.4493900000000001E-18</v>
      </c>
      <c r="M271" s="116">
        <v>36</v>
      </c>
      <c r="N271" s="108" t="s">
        <v>35</v>
      </c>
      <c r="P271" t="str">
        <f t="shared" si="17"/>
        <v>lokalne</v>
      </c>
      <c r="Q271" t="str">
        <f t="shared" si="18"/>
        <v>lokalne</v>
      </c>
      <c r="S271">
        <f t="shared" si="19"/>
        <v>561.79230000000007</v>
      </c>
    </row>
    <row r="272" spans="1:19" x14ac:dyDescent="0.25">
      <c r="A272" s="59"/>
      <c r="B272" s="1">
        <v>70</v>
      </c>
      <c r="C272" s="107">
        <v>-19.370100000000001</v>
      </c>
      <c r="D272" s="107">
        <v>-6.1700999999999997</v>
      </c>
      <c r="E272" s="107">
        <v>555.62199999999996</v>
      </c>
      <c r="F272" s="108">
        <v>5</v>
      </c>
      <c r="G272" s="94">
        <v>6.6754000000000005E-5</v>
      </c>
      <c r="H272" s="92">
        <v>8.9114499999999996E-14</v>
      </c>
      <c r="I272" s="116">
        <v>48</v>
      </c>
      <c r="J272" s="116" t="s">
        <v>35</v>
      </c>
      <c r="K272" s="128">
        <v>0</v>
      </c>
      <c r="L272" s="92">
        <v>-7.4493900000000001E-18</v>
      </c>
      <c r="M272" s="116">
        <v>6</v>
      </c>
      <c r="N272" s="108" t="s">
        <v>35</v>
      </c>
      <c r="P272" t="str">
        <f t="shared" si="17"/>
        <v>lokalne</v>
      </c>
      <c r="Q272" t="str">
        <f t="shared" si="18"/>
        <v>lokalne</v>
      </c>
      <c r="S272">
        <f t="shared" si="19"/>
        <v>561.7921</v>
      </c>
    </row>
    <row r="273" spans="1:19" x14ac:dyDescent="0.25">
      <c r="A273" s="59"/>
      <c r="B273" s="1">
        <v>71</v>
      </c>
      <c r="C273" s="107">
        <v>23.880700000000001</v>
      </c>
      <c r="D273" s="107">
        <v>-63.2393</v>
      </c>
      <c r="E273" s="107">
        <v>21.880700000000001</v>
      </c>
      <c r="F273" s="108">
        <v>5</v>
      </c>
      <c r="G273" s="94">
        <v>-1.9339800000000001E-3</v>
      </c>
      <c r="H273" s="92">
        <v>7.4805299999999999E-11</v>
      </c>
      <c r="I273" s="116">
        <v>40</v>
      </c>
      <c r="J273" s="116" t="s">
        <v>35</v>
      </c>
      <c r="K273" s="95">
        <v>2.3386499999999998E-13</v>
      </c>
      <c r="L273" s="92">
        <v>-7.4493900000000001E-18</v>
      </c>
      <c r="M273" s="116">
        <v>16</v>
      </c>
      <c r="N273" s="108" t="s">
        <v>35</v>
      </c>
      <c r="P273" t="str">
        <f t="shared" si="17"/>
        <v>lokalne</v>
      </c>
      <c r="Q273" t="str">
        <f t="shared" si="18"/>
        <v>lokalne</v>
      </c>
      <c r="S273">
        <f t="shared" si="19"/>
        <v>85.12</v>
      </c>
    </row>
    <row r="274" spans="1:19" x14ac:dyDescent="0.25">
      <c r="A274" s="59"/>
      <c r="B274" s="1">
        <v>72</v>
      </c>
      <c r="C274" s="107">
        <v>69.432699999999997</v>
      </c>
      <c r="D274" s="107">
        <v>56.232700000000001</v>
      </c>
      <c r="E274" s="107">
        <v>69.432699999999997</v>
      </c>
      <c r="F274" s="108">
        <v>4</v>
      </c>
      <c r="G274" s="94">
        <v>62.729300000000002</v>
      </c>
      <c r="H274" s="92">
        <v>-0.92119799999999996</v>
      </c>
      <c r="I274" s="116">
        <v>32</v>
      </c>
      <c r="J274" s="116" t="s">
        <v>36</v>
      </c>
      <c r="K274" s="95">
        <v>62.726999999999997</v>
      </c>
      <c r="L274" s="92">
        <v>-0.92119799999999996</v>
      </c>
      <c r="M274" s="116">
        <v>14</v>
      </c>
      <c r="N274" s="108" t="s">
        <v>36</v>
      </c>
      <c r="P274" t="str">
        <f t="shared" si="17"/>
        <v>globalne</v>
      </c>
      <c r="Q274" t="str">
        <f t="shared" si="18"/>
        <v>globalne</v>
      </c>
      <c r="S274">
        <f t="shared" si="19"/>
        <v>13.199999999999996</v>
      </c>
    </row>
    <row r="275" spans="1:19" x14ac:dyDescent="0.25">
      <c r="A275" s="59"/>
      <c r="B275" s="1">
        <v>73</v>
      </c>
      <c r="C275" s="107">
        <v>13.394600000000001</v>
      </c>
      <c r="D275" s="107">
        <v>-73.725399999999993</v>
      </c>
      <c r="E275" s="107">
        <v>11.394600000000001</v>
      </c>
      <c r="F275" s="108">
        <v>5</v>
      </c>
      <c r="G275" s="94">
        <v>2.2112999999999998E-3</v>
      </c>
      <c r="H275" s="92">
        <v>9.7797099999999994E-11</v>
      </c>
      <c r="I275" s="116">
        <v>40</v>
      </c>
      <c r="J275" s="116" t="s">
        <v>35</v>
      </c>
      <c r="K275" s="95">
        <v>2.3391099999999998E-13</v>
      </c>
      <c r="L275" s="92">
        <v>-7.4493900000000001E-18</v>
      </c>
      <c r="M275" s="116">
        <v>12</v>
      </c>
      <c r="N275" s="108" t="s">
        <v>35</v>
      </c>
      <c r="P275" t="str">
        <f t="shared" si="17"/>
        <v>lokalne</v>
      </c>
      <c r="Q275" t="str">
        <f t="shared" si="18"/>
        <v>lokalne</v>
      </c>
      <c r="S275">
        <f t="shared" si="19"/>
        <v>85.11999999999999</v>
      </c>
    </row>
    <row r="276" spans="1:19" x14ac:dyDescent="0.25">
      <c r="A276" s="59"/>
      <c r="B276" s="1">
        <v>74</v>
      </c>
      <c r="C276" s="107">
        <v>20.059799999999999</v>
      </c>
      <c r="D276" s="107">
        <v>-67.060199999999995</v>
      </c>
      <c r="E276" s="107">
        <v>18.059799999999999</v>
      </c>
      <c r="F276" s="108">
        <v>5</v>
      </c>
      <c r="G276" s="94">
        <v>3.1161100000000001E-3</v>
      </c>
      <c r="H276" s="92">
        <v>1.9420300000000001E-10</v>
      </c>
      <c r="I276" s="116">
        <v>40</v>
      </c>
      <c r="J276" s="116" t="s">
        <v>35</v>
      </c>
      <c r="K276" s="95">
        <v>2.23108E-13</v>
      </c>
      <c r="L276" s="92">
        <v>-7.4493900000000001E-18</v>
      </c>
      <c r="M276" s="116">
        <v>12</v>
      </c>
      <c r="N276" s="108" t="s">
        <v>35</v>
      </c>
      <c r="P276" t="str">
        <f t="shared" si="17"/>
        <v>lokalne</v>
      </c>
      <c r="Q276" t="str">
        <f t="shared" si="18"/>
        <v>lokalne</v>
      </c>
      <c r="S276">
        <f t="shared" si="19"/>
        <v>85.11999999999999</v>
      </c>
    </row>
    <row r="277" spans="1:19" x14ac:dyDescent="0.25">
      <c r="A277" s="59"/>
      <c r="B277" s="1">
        <v>75</v>
      </c>
      <c r="C277" s="107">
        <v>-56.737000000000002</v>
      </c>
      <c r="D277" s="107">
        <v>-43.536999999999999</v>
      </c>
      <c r="E277" s="107">
        <v>518.255</v>
      </c>
      <c r="F277" s="108">
        <v>5</v>
      </c>
      <c r="G277" s="94">
        <v>-1.35699E-3</v>
      </c>
      <c r="H277" s="92">
        <v>3.6828700000000003E-11</v>
      </c>
      <c r="I277" s="116">
        <v>48</v>
      </c>
      <c r="J277" s="116" t="s">
        <v>35</v>
      </c>
      <c r="K277" s="95">
        <v>2.3642999999999998E-13</v>
      </c>
      <c r="L277" s="92">
        <v>-7.4493900000000001E-18</v>
      </c>
      <c r="M277" s="116">
        <v>12</v>
      </c>
      <c r="N277" s="108" t="s">
        <v>35</v>
      </c>
      <c r="P277" t="str">
        <f t="shared" si="17"/>
        <v>lokalne</v>
      </c>
      <c r="Q277" t="str">
        <f t="shared" si="18"/>
        <v>lokalne</v>
      </c>
      <c r="S277">
        <f t="shared" si="19"/>
        <v>561.79200000000003</v>
      </c>
    </row>
    <row r="278" spans="1:19" x14ac:dyDescent="0.25">
      <c r="A278" s="59"/>
      <c r="B278" s="1">
        <v>76</v>
      </c>
      <c r="C278" s="107">
        <v>67.375699999999995</v>
      </c>
      <c r="D278" s="107">
        <v>54.175699999999999</v>
      </c>
      <c r="E278" s="107">
        <v>67.375699999999995</v>
      </c>
      <c r="F278" s="108">
        <v>4</v>
      </c>
      <c r="G278" s="94">
        <v>62.730499999999999</v>
      </c>
      <c r="H278" s="92">
        <v>-0.92119799999999996</v>
      </c>
      <c r="I278" s="116">
        <v>32</v>
      </c>
      <c r="J278" s="116" t="s">
        <v>36</v>
      </c>
      <c r="K278" s="95">
        <v>62.726799999999997</v>
      </c>
      <c r="L278" s="92">
        <v>-0.92119799999999996</v>
      </c>
      <c r="M278" s="116">
        <v>19</v>
      </c>
      <c r="N278" s="108" t="s">
        <v>36</v>
      </c>
      <c r="P278" t="str">
        <f t="shared" si="17"/>
        <v>globalne</v>
      </c>
      <c r="Q278" t="str">
        <f t="shared" si="18"/>
        <v>globalne</v>
      </c>
      <c r="S278">
        <f t="shared" si="19"/>
        <v>13.199999999999996</v>
      </c>
    </row>
    <row r="279" spans="1:19" x14ac:dyDescent="0.25">
      <c r="A279" s="59"/>
      <c r="B279" s="1">
        <v>77</v>
      </c>
      <c r="C279" s="107">
        <v>-56.126600000000003</v>
      </c>
      <c r="D279" s="107">
        <v>-42.926600000000001</v>
      </c>
      <c r="E279" s="107">
        <v>518.86500000000001</v>
      </c>
      <c r="F279" s="108">
        <v>5</v>
      </c>
      <c r="G279" s="94">
        <v>2.4800099999999999E-3</v>
      </c>
      <c r="H279" s="92">
        <v>1.2300899999999999E-10</v>
      </c>
      <c r="I279" s="116">
        <v>48</v>
      </c>
      <c r="J279" s="116" t="s">
        <v>35</v>
      </c>
      <c r="K279" s="95">
        <v>3.7647599999999999E-13</v>
      </c>
      <c r="L279" s="92">
        <v>-7.4493900000000001E-18</v>
      </c>
      <c r="M279" s="116">
        <v>14</v>
      </c>
      <c r="N279" s="108" t="s">
        <v>35</v>
      </c>
      <c r="P279" t="str">
        <f t="shared" si="17"/>
        <v>lokalne</v>
      </c>
      <c r="Q279" t="str">
        <f t="shared" si="18"/>
        <v>lokalne</v>
      </c>
      <c r="S279">
        <f t="shared" si="19"/>
        <v>561.79160000000002</v>
      </c>
    </row>
    <row r="280" spans="1:19" x14ac:dyDescent="0.25">
      <c r="A280" s="59"/>
      <c r="B280" s="1">
        <v>78</v>
      </c>
      <c r="C280" s="107">
        <v>77.965599999999995</v>
      </c>
      <c r="D280" s="107">
        <v>-9.1543600000000005</v>
      </c>
      <c r="E280" s="107">
        <v>75.965599999999995</v>
      </c>
      <c r="F280" s="108">
        <v>5</v>
      </c>
      <c r="G280" s="94">
        <v>-1.59205E-3</v>
      </c>
      <c r="H280" s="92">
        <v>5.0692600000000003E-11</v>
      </c>
      <c r="I280" s="116">
        <v>40</v>
      </c>
      <c r="J280" s="116" t="s">
        <v>35</v>
      </c>
      <c r="K280" s="95">
        <v>-20.5365</v>
      </c>
      <c r="L280" s="92">
        <v>8.43496E-3</v>
      </c>
      <c r="M280" s="116">
        <v>5</v>
      </c>
      <c r="N280" s="108" t="s">
        <v>35</v>
      </c>
      <c r="P280" t="str">
        <f t="shared" si="17"/>
        <v>lokalne</v>
      </c>
      <c r="Q280" t="str">
        <f t="shared" si="18"/>
        <v>lokalne</v>
      </c>
      <c r="S280">
        <f t="shared" si="19"/>
        <v>85.119959999999992</v>
      </c>
    </row>
    <row r="281" spans="1:19" x14ac:dyDescent="0.25">
      <c r="A281" s="59"/>
      <c r="B281" s="1">
        <v>79</v>
      </c>
      <c r="C281" s="107">
        <v>-45.2742</v>
      </c>
      <c r="D281" s="107">
        <v>-43.2742</v>
      </c>
      <c r="E281" s="107">
        <v>41.845799999999997</v>
      </c>
      <c r="F281" s="108">
        <v>4</v>
      </c>
      <c r="G281" s="94">
        <v>1.21601E-3</v>
      </c>
      <c r="H281" s="92">
        <v>2.9573399999999999E-11</v>
      </c>
      <c r="I281" s="116">
        <v>40</v>
      </c>
      <c r="J281" s="116" t="s">
        <v>35</v>
      </c>
      <c r="K281" s="95">
        <v>2.1717299999999999E-13</v>
      </c>
      <c r="L281" s="92">
        <v>-7.4493900000000001E-18</v>
      </c>
      <c r="M281" s="116">
        <v>60</v>
      </c>
      <c r="N281" s="108" t="s">
        <v>35</v>
      </c>
      <c r="P281" t="str">
        <f t="shared" si="17"/>
        <v>lokalne</v>
      </c>
      <c r="Q281" t="str">
        <f t="shared" si="18"/>
        <v>lokalne</v>
      </c>
      <c r="S281">
        <f t="shared" si="19"/>
        <v>85.12</v>
      </c>
    </row>
    <row r="282" spans="1:19" x14ac:dyDescent="0.25">
      <c r="A282" s="59"/>
      <c r="B282" s="1">
        <v>80</v>
      </c>
      <c r="C282" s="107">
        <v>77.861900000000006</v>
      </c>
      <c r="D282" s="107">
        <v>-9.2581299999999995</v>
      </c>
      <c r="E282" s="107">
        <v>75.861900000000006</v>
      </c>
      <c r="F282" s="108">
        <v>5</v>
      </c>
      <c r="G282" s="94">
        <v>3.5140100000000001E-3</v>
      </c>
      <c r="H282" s="92">
        <v>2.4696499999999998E-10</v>
      </c>
      <c r="I282" s="116">
        <v>40</v>
      </c>
      <c r="J282" s="116" t="s">
        <v>35</v>
      </c>
      <c r="K282" s="95">
        <v>-24.434100000000001</v>
      </c>
      <c r="L282" s="92">
        <v>1.19405E-2</v>
      </c>
      <c r="M282" s="116">
        <v>5</v>
      </c>
      <c r="N282" s="108" t="s">
        <v>35</v>
      </c>
      <c r="P282" t="str">
        <f t="shared" si="17"/>
        <v>lokalne</v>
      </c>
      <c r="Q282" t="str">
        <f t="shared" si="18"/>
        <v>lokalne</v>
      </c>
      <c r="S282">
        <f t="shared" si="19"/>
        <v>85.12003</v>
      </c>
    </row>
    <row r="283" spans="1:19" x14ac:dyDescent="0.25">
      <c r="A283" s="59"/>
      <c r="B283" s="1">
        <v>81</v>
      </c>
      <c r="C283" s="107">
        <v>-23.355799999999999</v>
      </c>
      <c r="D283" s="107">
        <v>-10.155799999999999</v>
      </c>
      <c r="E283" s="107">
        <v>551.63599999999997</v>
      </c>
      <c r="F283" s="108">
        <v>5</v>
      </c>
      <c r="G283" s="94">
        <v>62.725499999999997</v>
      </c>
      <c r="H283" s="92">
        <v>-0.92119799999999996</v>
      </c>
      <c r="I283" s="116">
        <v>48</v>
      </c>
      <c r="J283" s="116" t="s">
        <v>36</v>
      </c>
      <c r="K283" s="128">
        <v>0</v>
      </c>
      <c r="L283" s="92">
        <v>-7.4493900000000001E-18</v>
      </c>
      <c r="M283" s="116">
        <v>6</v>
      </c>
      <c r="N283" s="108" t="s">
        <v>35</v>
      </c>
      <c r="P283" t="str">
        <f t="shared" si="17"/>
        <v>globalne</v>
      </c>
      <c r="Q283" t="str">
        <f t="shared" si="18"/>
        <v>lokalne</v>
      </c>
      <c r="S283">
        <f t="shared" si="19"/>
        <v>561.79179999999997</v>
      </c>
    </row>
    <row r="284" spans="1:19" x14ac:dyDescent="0.25">
      <c r="A284" s="59"/>
      <c r="B284" s="1">
        <v>82</v>
      </c>
      <c r="C284" s="107">
        <v>-9.5309299999999997</v>
      </c>
      <c r="D284" s="107">
        <v>-7.5309299999999997</v>
      </c>
      <c r="E284" s="107">
        <v>77.589100000000002</v>
      </c>
      <c r="F284" s="108">
        <v>4</v>
      </c>
      <c r="G284" s="94">
        <v>-3.4172600000000001E-3</v>
      </c>
      <c r="H284" s="92">
        <v>2.3355400000000002E-10</v>
      </c>
      <c r="I284" s="116">
        <v>40</v>
      </c>
      <c r="J284" s="116" t="s">
        <v>35</v>
      </c>
      <c r="K284" s="95">
        <v>2.2176600000000001E-13</v>
      </c>
      <c r="L284" s="92">
        <v>-7.4493900000000001E-18</v>
      </c>
      <c r="M284" s="116">
        <v>36</v>
      </c>
      <c r="N284" s="108" t="s">
        <v>35</v>
      </c>
      <c r="P284" t="str">
        <f t="shared" si="17"/>
        <v>lokalne</v>
      </c>
      <c r="Q284" t="str">
        <f t="shared" si="18"/>
        <v>lokalne</v>
      </c>
      <c r="S284">
        <f t="shared" si="19"/>
        <v>85.12003</v>
      </c>
    </row>
    <row r="285" spans="1:19" x14ac:dyDescent="0.25">
      <c r="A285" s="59"/>
      <c r="B285" s="1">
        <v>83</v>
      </c>
      <c r="C285" s="107">
        <v>-25.7973</v>
      </c>
      <c r="D285" s="107">
        <v>-12.597300000000001</v>
      </c>
      <c r="E285" s="107">
        <v>549.19500000000005</v>
      </c>
      <c r="F285" s="108">
        <v>5</v>
      </c>
      <c r="G285" s="94">
        <v>62.725099999999998</v>
      </c>
      <c r="H285" s="92">
        <v>-0.92119799999999996</v>
      </c>
      <c r="I285" s="116">
        <v>48</v>
      </c>
      <c r="J285" s="116" t="s">
        <v>36</v>
      </c>
      <c r="K285" s="95">
        <v>2.3321999999999999E-13</v>
      </c>
      <c r="L285" s="92">
        <v>-7.4493900000000001E-18</v>
      </c>
      <c r="M285" s="116">
        <v>12</v>
      </c>
      <c r="N285" s="108" t="s">
        <v>35</v>
      </c>
      <c r="P285" t="str">
        <f t="shared" si="17"/>
        <v>globalne</v>
      </c>
      <c r="Q285" t="str">
        <f t="shared" si="18"/>
        <v>lokalne</v>
      </c>
      <c r="S285">
        <f t="shared" si="19"/>
        <v>561.79230000000007</v>
      </c>
    </row>
    <row r="286" spans="1:19" x14ac:dyDescent="0.25">
      <c r="A286" s="59"/>
      <c r="B286" s="1">
        <v>84</v>
      </c>
      <c r="C286" s="107">
        <v>-19.895</v>
      </c>
      <c r="D286" s="107">
        <v>-6.6950200000000004</v>
      </c>
      <c r="E286" s="107">
        <v>555.09699999999998</v>
      </c>
      <c r="F286" s="108">
        <v>5</v>
      </c>
      <c r="G286" s="94">
        <v>62.726799999999997</v>
      </c>
      <c r="H286" s="92">
        <v>-0.92119799999999996</v>
      </c>
      <c r="I286" s="116">
        <v>48</v>
      </c>
      <c r="J286" s="116" t="s">
        <v>36</v>
      </c>
      <c r="K286" s="95">
        <v>4.66072E-13</v>
      </c>
      <c r="L286" s="92">
        <v>-7.4493900000000001E-18</v>
      </c>
      <c r="M286" s="116">
        <v>10</v>
      </c>
      <c r="N286" s="108" t="s">
        <v>35</v>
      </c>
      <c r="P286" t="str">
        <f t="shared" si="17"/>
        <v>globalne</v>
      </c>
      <c r="Q286" t="str">
        <f t="shared" si="18"/>
        <v>lokalne</v>
      </c>
      <c r="S286">
        <f t="shared" si="19"/>
        <v>561.79201999999998</v>
      </c>
    </row>
    <row r="287" spans="1:19" x14ac:dyDescent="0.25">
      <c r="A287" s="59"/>
      <c r="B287" s="1">
        <v>85</v>
      </c>
      <c r="C287" s="107">
        <v>92.901399999999995</v>
      </c>
      <c r="D287" s="107">
        <v>-482.09100000000001</v>
      </c>
      <c r="E287" s="107">
        <v>79.701400000000007</v>
      </c>
      <c r="F287" s="108">
        <v>6</v>
      </c>
      <c r="G287" s="94">
        <v>-1.5582899999999999E-3</v>
      </c>
      <c r="H287" s="92">
        <v>4.85655E-11</v>
      </c>
      <c r="I287" s="116">
        <v>48</v>
      </c>
      <c r="J287" s="116" t="s">
        <v>35</v>
      </c>
      <c r="K287" s="95">
        <v>2.6370900000000002E-13</v>
      </c>
      <c r="L287" s="92">
        <v>-7.4493900000000001E-18</v>
      </c>
      <c r="M287" s="116">
        <v>46</v>
      </c>
      <c r="N287" s="108" t="s">
        <v>35</v>
      </c>
      <c r="P287" t="str">
        <f t="shared" si="17"/>
        <v>lokalne</v>
      </c>
      <c r="Q287" t="str">
        <f t="shared" si="18"/>
        <v>lokalne</v>
      </c>
      <c r="S287">
        <f t="shared" si="19"/>
        <v>561.79240000000004</v>
      </c>
    </row>
    <row r="288" spans="1:19" x14ac:dyDescent="0.25">
      <c r="A288" s="59"/>
      <c r="B288" s="1">
        <v>86</v>
      </c>
      <c r="C288" s="107">
        <v>57.4816</v>
      </c>
      <c r="D288" s="107">
        <v>57.4816</v>
      </c>
      <c r="E288" s="107">
        <v>70.681600000000003</v>
      </c>
      <c r="F288" s="108">
        <v>3</v>
      </c>
      <c r="G288" s="94">
        <v>62.730200000000004</v>
      </c>
      <c r="H288" s="92">
        <v>-0.92119799999999996</v>
      </c>
      <c r="I288" s="116">
        <v>32</v>
      </c>
      <c r="J288" s="116" t="s">
        <v>36</v>
      </c>
      <c r="K288" s="95">
        <v>62.726999999999997</v>
      </c>
      <c r="L288" s="92">
        <v>-0.92119799999999996</v>
      </c>
      <c r="M288" s="116">
        <v>17</v>
      </c>
      <c r="N288" s="108" t="s">
        <v>36</v>
      </c>
      <c r="P288" t="str">
        <f t="shared" si="17"/>
        <v>globalne</v>
      </c>
      <c r="Q288" t="str">
        <f t="shared" si="18"/>
        <v>globalne</v>
      </c>
      <c r="S288">
        <f t="shared" si="19"/>
        <v>13.200000000000003</v>
      </c>
    </row>
    <row r="289" spans="1:20" x14ac:dyDescent="0.25">
      <c r="A289" s="59"/>
      <c r="B289" s="1">
        <v>87</v>
      </c>
      <c r="C289" s="107">
        <v>71.599500000000006</v>
      </c>
      <c r="D289" s="107">
        <v>-15.5205</v>
      </c>
      <c r="E289" s="107">
        <v>69.599500000000006</v>
      </c>
      <c r="F289" s="108">
        <v>5</v>
      </c>
      <c r="G289" s="94">
        <v>1.0829699999999999E-3</v>
      </c>
      <c r="H289" s="92">
        <v>2.34567E-11</v>
      </c>
      <c r="I289" s="116">
        <v>40</v>
      </c>
      <c r="J289" s="116" t="s">
        <v>35</v>
      </c>
      <c r="K289" s="95" t="s">
        <v>27</v>
      </c>
      <c r="L289" s="92" t="s">
        <v>27</v>
      </c>
      <c r="M289" s="116">
        <v>3</v>
      </c>
      <c r="N289" s="108" t="s">
        <v>37</v>
      </c>
      <c r="P289" t="str">
        <f t="shared" si="17"/>
        <v>lokalne</v>
      </c>
      <c r="Q289" t="str">
        <f t="shared" si="18"/>
        <v>brak</v>
      </c>
      <c r="S289">
        <f t="shared" si="19"/>
        <v>85.12</v>
      </c>
    </row>
    <row r="290" spans="1:20" x14ac:dyDescent="0.25">
      <c r="A290" s="59"/>
      <c r="B290" s="1">
        <v>88</v>
      </c>
      <c r="C290" s="107">
        <v>-44.425800000000002</v>
      </c>
      <c r="D290" s="107">
        <v>-42.425800000000002</v>
      </c>
      <c r="E290" s="107">
        <v>42.694200000000002</v>
      </c>
      <c r="F290" s="108">
        <v>4</v>
      </c>
      <c r="G290" s="94">
        <v>2.0076899999999999E-3</v>
      </c>
      <c r="H290" s="92">
        <v>8.0616600000000004E-11</v>
      </c>
      <c r="I290" s="116">
        <v>40</v>
      </c>
      <c r="J290" s="116" t="s">
        <v>35</v>
      </c>
      <c r="K290" s="95">
        <v>2.3392400000000001E-13</v>
      </c>
      <c r="L290" s="92">
        <v>-7.4493900000000001E-18</v>
      </c>
      <c r="M290" s="116">
        <v>14</v>
      </c>
      <c r="N290" s="108" t="s">
        <v>35</v>
      </c>
      <c r="P290" t="str">
        <f t="shared" si="17"/>
        <v>lokalne</v>
      </c>
      <c r="Q290" t="str">
        <f t="shared" si="18"/>
        <v>lokalne</v>
      </c>
      <c r="S290">
        <f t="shared" si="19"/>
        <v>85.12</v>
      </c>
    </row>
    <row r="291" spans="1:20" x14ac:dyDescent="0.25">
      <c r="A291" s="59"/>
      <c r="B291" s="1">
        <v>89</v>
      </c>
      <c r="C291" s="107">
        <v>74.932100000000005</v>
      </c>
      <c r="D291" s="107">
        <v>-12.187900000000001</v>
      </c>
      <c r="E291" s="107">
        <v>72.932100000000005</v>
      </c>
      <c r="F291" s="108">
        <v>5</v>
      </c>
      <c r="G291" s="94">
        <v>-2.3527999999999999E-3</v>
      </c>
      <c r="H291" s="92">
        <v>1.10713E-10</v>
      </c>
      <c r="I291" s="116">
        <v>40</v>
      </c>
      <c r="J291" s="116" t="s">
        <v>35</v>
      </c>
      <c r="K291" s="95" t="s">
        <v>27</v>
      </c>
      <c r="L291" s="92" t="s">
        <v>27</v>
      </c>
      <c r="M291" s="116">
        <v>3</v>
      </c>
      <c r="N291" s="108" t="s">
        <v>37</v>
      </c>
      <c r="P291" t="str">
        <f t="shared" si="17"/>
        <v>lokalne</v>
      </c>
      <c r="Q291" t="str">
        <f t="shared" si="18"/>
        <v>brak</v>
      </c>
      <c r="S291">
        <f t="shared" si="19"/>
        <v>85.12</v>
      </c>
    </row>
    <row r="292" spans="1:20" x14ac:dyDescent="0.25">
      <c r="A292" s="59"/>
      <c r="B292" s="1">
        <v>90</v>
      </c>
      <c r="C292" s="107">
        <v>52.104300000000002</v>
      </c>
      <c r="D292" s="107">
        <v>54.104300000000002</v>
      </c>
      <c r="E292" s="107">
        <v>139.22399999999999</v>
      </c>
      <c r="F292" s="108">
        <v>4</v>
      </c>
      <c r="G292" s="94">
        <v>62.728200000000001</v>
      </c>
      <c r="H292" s="92">
        <v>-0.92119799999999996</v>
      </c>
      <c r="I292" s="116">
        <v>40</v>
      </c>
      <c r="J292" s="116" t="s">
        <v>36</v>
      </c>
      <c r="K292" s="95" t="s">
        <v>27</v>
      </c>
      <c r="L292" s="92" t="s">
        <v>27</v>
      </c>
      <c r="M292" s="116">
        <v>3</v>
      </c>
      <c r="N292" s="108" t="s">
        <v>37</v>
      </c>
      <c r="P292" t="str">
        <f t="shared" si="17"/>
        <v>globalne</v>
      </c>
      <c r="Q292" t="str">
        <f t="shared" si="18"/>
        <v>brak</v>
      </c>
      <c r="S292">
        <f t="shared" si="19"/>
        <v>85.119699999999995</v>
      </c>
    </row>
    <row r="293" spans="1:20" x14ac:dyDescent="0.25">
      <c r="A293" s="59"/>
      <c r="B293" s="1">
        <v>91</v>
      </c>
      <c r="C293" s="107">
        <v>67.528300000000002</v>
      </c>
      <c r="D293" s="107">
        <v>54.328299999999999</v>
      </c>
      <c r="E293" s="107">
        <v>67.528300000000002</v>
      </c>
      <c r="F293" s="108">
        <v>4</v>
      </c>
      <c r="G293" s="94">
        <v>62.726100000000002</v>
      </c>
      <c r="H293" s="92">
        <v>-0.92119799999999996</v>
      </c>
      <c r="I293" s="116">
        <v>32</v>
      </c>
      <c r="J293" s="116" t="s">
        <v>36</v>
      </c>
      <c r="K293" s="95">
        <v>62.726999999999997</v>
      </c>
      <c r="L293" s="92">
        <v>-0.92119799999999996</v>
      </c>
      <c r="M293" s="116">
        <v>18</v>
      </c>
      <c r="N293" s="108" t="s">
        <v>36</v>
      </c>
      <c r="P293" t="str">
        <f t="shared" si="17"/>
        <v>globalne</v>
      </c>
      <c r="Q293" t="str">
        <f t="shared" si="18"/>
        <v>globalne</v>
      </c>
      <c r="S293">
        <f t="shared" si="19"/>
        <v>13.200000000000003</v>
      </c>
    </row>
    <row r="294" spans="1:20" x14ac:dyDescent="0.25">
      <c r="A294" s="59"/>
      <c r="B294" s="1">
        <v>92</v>
      </c>
      <c r="C294" s="107">
        <v>22.5318</v>
      </c>
      <c r="D294" s="107">
        <v>-64.588200000000001</v>
      </c>
      <c r="E294" s="107">
        <v>20.5318</v>
      </c>
      <c r="F294" s="108">
        <v>5</v>
      </c>
      <c r="G294" s="94">
        <v>2.2339600000000001E-3</v>
      </c>
      <c r="H294" s="92">
        <v>9.98119E-11</v>
      </c>
      <c r="I294" s="116">
        <v>40</v>
      </c>
      <c r="J294" s="116" t="s">
        <v>35</v>
      </c>
      <c r="K294" s="95">
        <v>2.3395699999999998E-13</v>
      </c>
      <c r="L294" s="92">
        <v>-7.4493900000000001E-18</v>
      </c>
      <c r="M294" s="116">
        <v>16</v>
      </c>
      <c r="N294" s="108" t="s">
        <v>35</v>
      </c>
      <c r="P294" t="str">
        <f t="shared" si="17"/>
        <v>lokalne</v>
      </c>
      <c r="Q294" t="str">
        <f t="shared" si="18"/>
        <v>lokalne</v>
      </c>
      <c r="S294">
        <f t="shared" si="19"/>
        <v>85.12</v>
      </c>
    </row>
    <row r="295" spans="1:20" x14ac:dyDescent="0.25">
      <c r="A295" s="59"/>
      <c r="B295" s="1">
        <v>93</v>
      </c>
      <c r="C295" s="107">
        <v>-72.612700000000004</v>
      </c>
      <c r="D295" s="107">
        <v>-59.412700000000001</v>
      </c>
      <c r="E295" s="107">
        <v>502.37900000000002</v>
      </c>
      <c r="F295" s="108">
        <v>5</v>
      </c>
      <c r="G295" s="94">
        <v>62.725099999999998</v>
      </c>
      <c r="H295" s="92">
        <v>-0.92119799999999996</v>
      </c>
      <c r="I295" s="116">
        <v>48</v>
      </c>
      <c r="J295" s="116" t="s">
        <v>36</v>
      </c>
      <c r="K295" s="95">
        <v>2.3182900000000001E-13</v>
      </c>
      <c r="L295" s="92">
        <v>-7.4493900000000001E-18</v>
      </c>
      <c r="M295" s="116">
        <v>12</v>
      </c>
      <c r="N295" s="108" t="s">
        <v>35</v>
      </c>
      <c r="P295" t="str">
        <f t="shared" si="17"/>
        <v>globalne</v>
      </c>
      <c r="Q295" t="str">
        <f t="shared" si="18"/>
        <v>lokalne</v>
      </c>
      <c r="S295">
        <f t="shared" si="19"/>
        <v>561.79169999999999</v>
      </c>
    </row>
    <row r="296" spans="1:20" x14ac:dyDescent="0.25">
      <c r="A296" s="59"/>
      <c r="B296" s="1">
        <v>94</v>
      </c>
      <c r="C296" s="107">
        <v>81.981899999999996</v>
      </c>
      <c r="D296" s="107">
        <v>-5.1381300000000003</v>
      </c>
      <c r="E296" s="107">
        <v>79.981899999999996</v>
      </c>
      <c r="F296" s="108">
        <v>5</v>
      </c>
      <c r="G296" s="94">
        <v>2.0437599999999999E-3</v>
      </c>
      <c r="H296" s="92">
        <v>8.3538900000000001E-11</v>
      </c>
      <c r="I296" s="116">
        <v>40</v>
      </c>
      <c r="J296" s="116" t="s">
        <v>35</v>
      </c>
      <c r="K296" s="95">
        <v>1.78514E-13</v>
      </c>
      <c r="L296" s="92">
        <v>-7.4493900000000001E-18</v>
      </c>
      <c r="M296" s="116">
        <v>14</v>
      </c>
      <c r="N296" s="108" t="s">
        <v>35</v>
      </c>
      <c r="P296" t="str">
        <f t="shared" si="17"/>
        <v>lokalne</v>
      </c>
      <c r="Q296" t="str">
        <f t="shared" si="18"/>
        <v>lokalne</v>
      </c>
      <c r="S296">
        <f t="shared" si="19"/>
        <v>85.12003</v>
      </c>
    </row>
    <row r="297" spans="1:20" x14ac:dyDescent="0.25">
      <c r="A297" s="59"/>
      <c r="B297" s="1">
        <v>95</v>
      </c>
      <c r="C297" s="107">
        <v>-25.6813</v>
      </c>
      <c r="D297" s="107">
        <v>-12.481299999999999</v>
      </c>
      <c r="E297" s="107">
        <v>549.31100000000004</v>
      </c>
      <c r="F297" s="108">
        <v>5</v>
      </c>
      <c r="G297" s="94">
        <v>62.7288</v>
      </c>
      <c r="H297" s="92">
        <v>-0.92119799999999996</v>
      </c>
      <c r="I297" s="116">
        <v>48</v>
      </c>
      <c r="J297" s="116" t="s">
        <v>36</v>
      </c>
      <c r="K297" s="95">
        <v>2.3132200000000001E-13</v>
      </c>
      <c r="L297" s="92">
        <v>-7.4493900000000001E-18</v>
      </c>
      <c r="M297" s="116">
        <v>12</v>
      </c>
      <c r="N297" s="108" t="s">
        <v>35</v>
      </c>
      <c r="P297" t="str">
        <f t="shared" si="17"/>
        <v>globalne</v>
      </c>
      <c r="Q297" t="str">
        <f t="shared" si="18"/>
        <v>lokalne</v>
      </c>
      <c r="S297">
        <f t="shared" si="19"/>
        <v>561.79230000000007</v>
      </c>
    </row>
    <row r="298" spans="1:20" x14ac:dyDescent="0.25">
      <c r="A298" s="59"/>
      <c r="B298" s="1">
        <v>96</v>
      </c>
      <c r="C298" s="107">
        <v>38.261099999999999</v>
      </c>
      <c r="D298" s="107">
        <v>-48.858899999999998</v>
      </c>
      <c r="E298" s="107">
        <v>36.261099999999999</v>
      </c>
      <c r="F298" s="108">
        <v>5</v>
      </c>
      <c r="G298" s="94">
        <v>-9.5775399999999998E-5</v>
      </c>
      <c r="H298" s="92">
        <v>1.8345099999999999E-13</v>
      </c>
      <c r="I298" s="116">
        <v>40</v>
      </c>
      <c r="J298" s="116" t="s">
        <v>35</v>
      </c>
      <c r="K298" s="95">
        <v>2.13575E-13</v>
      </c>
      <c r="L298" s="92">
        <v>-7.4493900000000001E-18</v>
      </c>
      <c r="M298" s="116">
        <v>38</v>
      </c>
      <c r="N298" s="108" t="s">
        <v>35</v>
      </c>
      <c r="P298" t="str">
        <f t="shared" si="17"/>
        <v>lokalne</v>
      </c>
      <c r="Q298" t="str">
        <f t="shared" si="18"/>
        <v>lokalne</v>
      </c>
      <c r="S298">
        <f t="shared" si="19"/>
        <v>85.12</v>
      </c>
    </row>
    <row r="299" spans="1:20" x14ac:dyDescent="0.25">
      <c r="A299" s="59"/>
      <c r="B299" s="1">
        <v>97</v>
      </c>
      <c r="C299" s="107">
        <v>95.745699999999999</v>
      </c>
      <c r="D299" s="107">
        <v>-479.24599999999998</v>
      </c>
      <c r="E299" s="107">
        <v>82.545699999999997</v>
      </c>
      <c r="F299" s="108">
        <v>6</v>
      </c>
      <c r="G299" s="94">
        <v>-2.6975200000000001E-3</v>
      </c>
      <c r="H299" s="92">
        <v>1.45532E-10</v>
      </c>
      <c r="I299" s="116">
        <v>48</v>
      </c>
      <c r="J299" s="116" t="s">
        <v>35</v>
      </c>
      <c r="K299" s="95">
        <v>2.1502500000000001E-13</v>
      </c>
      <c r="L299" s="92">
        <v>-7.4493900000000001E-18</v>
      </c>
      <c r="M299" s="116">
        <v>46</v>
      </c>
      <c r="N299" s="108" t="s">
        <v>35</v>
      </c>
      <c r="P299" t="str">
        <f t="shared" si="17"/>
        <v>lokalne</v>
      </c>
      <c r="Q299" t="str">
        <f t="shared" si="18"/>
        <v>lokalne</v>
      </c>
      <c r="S299">
        <f t="shared" si="19"/>
        <v>561.79169999999999</v>
      </c>
    </row>
    <row r="300" spans="1:20" x14ac:dyDescent="0.25">
      <c r="A300" s="59"/>
      <c r="B300" s="1">
        <v>98</v>
      </c>
      <c r="C300" s="107">
        <v>58.854900000000001</v>
      </c>
      <c r="D300" s="107">
        <v>58.854900000000001</v>
      </c>
      <c r="E300" s="107">
        <v>72.054900000000004</v>
      </c>
      <c r="F300" s="108">
        <v>3</v>
      </c>
      <c r="G300" s="94">
        <v>62.723199999999999</v>
      </c>
      <c r="H300" s="92">
        <v>-0.92119799999999996</v>
      </c>
      <c r="I300" s="116">
        <v>32</v>
      </c>
      <c r="J300" s="116" t="s">
        <v>36</v>
      </c>
      <c r="K300" s="95">
        <v>62.726999999999997</v>
      </c>
      <c r="L300" s="92">
        <v>-0.92119799999999996</v>
      </c>
      <c r="M300" s="116">
        <v>18</v>
      </c>
      <c r="N300" s="108" t="s">
        <v>36</v>
      </c>
      <c r="P300" t="str">
        <f t="shared" si="17"/>
        <v>globalne</v>
      </c>
      <c r="Q300" t="str">
        <f t="shared" si="18"/>
        <v>globalne</v>
      </c>
      <c r="S300">
        <f t="shared" si="19"/>
        <v>13.200000000000003</v>
      </c>
    </row>
    <row r="301" spans="1:20" x14ac:dyDescent="0.25">
      <c r="A301" s="59"/>
      <c r="B301" s="1">
        <v>99</v>
      </c>
      <c r="C301" s="107">
        <v>12.3142</v>
      </c>
      <c r="D301" s="107">
        <v>-74.805800000000005</v>
      </c>
      <c r="E301" s="107">
        <v>10.3142</v>
      </c>
      <c r="F301" s="108">
        <v>5</v>
      </c>
      <c r="G301" s="94">
        <v>2.7696399999999999E-3</v>
      </c>
      <c r="H301" s="92">
        <v>1.5341800000000001E-10</v>
      </c>
      <c r="I301" s="116">
        <v>40</v>
      </c>
      <c r="J301" s="116" t="s">
        <v>35</v>
      </c>
      <c r="K301" s="128">
        <v>0</v>
      </c>
      <c r="L301" s="92">
        <v>-7.4493900000000001E-18</v>
      </c>
      <c r="M301" s="116">
        <v>14</v>
      </c>
      <c r="N301" s="108" t="s">
        <v>35</v>
      </c>
      <c r="P301" t="str">
        <f t="shared" si="17"/>
        <v>lokalne</v>
      </c>
      <c r="Q301" t="str">
        <f t="shared" si="18"/>
        <v>lokalne</v>
      </c>
      <c r="S301">
        <f t="shared" si="19"/>
        <v>85.12</v>
      </c>
    </row>
    <row r="302" spans="1:20" ht="15.75" thickBot="1" x14ac:dyDescent="0.3">
      <c r="A302" s="60"/>
      <c r="B302" s="3">
        <v>100</v>
      </c>
      <c r="C302" s="109">
        <v>-24.985499999999998</v>
      </c>
      <c r="D302" s="113">
        <v>-11.785500000000001</v>
      </c>
      <c r="E302" s="113">
        <v>550.00599999999997</v>
      </c>
      <c r="F302" s="114">
        <v>5</v>
      </c>
      <c r="G302" s="97">
        <v>62.728200000000001</v>
      </c>
      <c r="H302" s="96">
        <v>-0.92119799999999996</v>
      </c>
      <c r="I302" s="117">
        <v>48</v>
      </c>
      <c r="J302" s="117" t="s">
        <v>36</v>
      </c>
      <c r="K302" s="98">
        <v>7.1595399999999998E-13</v>
      </c>
      <c r="L302" s="96">
        <v>-7.4493900000000001E-18</v>
      </c>
      <c r="M302" s="117">
        <v>14</v>
      </c>
      <c r="N302" s="110" t="s">
        <v>35</v>
      </c>
      <c r="P302" t="str">
        <f t="shared" si="17"/>
        <v>globalne</v>
      </c>
      <c r="Q302" t="str">
        <f t="shared" si="18"/>
        <v>lokalne</v>
      </c>
      <c r="S302">
        <f t="shared" si="19"/>
        <v>561.79149999999993</v>
      </c>
      <c r="T302">
        <f>AVERAGE(S203:S302)</f>
        <v>288.55836865999993</v>
      </c>
    </row>
    <row r="303" spans="1:20" ht="15.75" thickBot="1" x14ac:dyDescent="0.3">
      <c r="A303" s="49" t="s">
        <v>6</v>
      </c>
      <c r="B303" s="50"/>
      <c r="C303" s="50"/>
      <c r="D303" s="31">
        <v>-100</v>
      </c>
      <c r="E303" s="32">
        <v>100</v>
      </c>
      <c r="F303" s="33">
        <v>0</v>
      </c>
      <c r="G303" s="122">
        <v>3.4895500000000001E-3</v>
      </c>
      <c r="H303" s="123">
        <v>2.4353900000000001E-10</v>
      </c>
      <c r="I303" s="120">
        <v>44</v>
      </c>
      <c r="J303" s="120">
        <v>0</v>
      </c>
      <c r="K303" s="124">
        <v>2.3231899999999999E-13</v>
      </c>
      <c r="L303" s="123">
        <v>-7.4493900000000001E-18</v>
      </c>
      <c r="M303" s="120">
        <v>56</v>
      </c>
      <c r="N303" s="121">
        <v>0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G17" sqref="G17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76" t="s">
        <v>0</v>
      </c>
      <c r="B1" s="78" t="s">
        <v>5</v>
      </c>
      <c r="C1" s="78"/>
      <c r="D1" s="79" t="s">
        <v>20</v>
      </c>
      <c r="E1" s="55" t="s">
        <v>7</v>
      </c>
      <c r="F1" s="56"/>
      <c r="G1" s="56"/>
      <c r="H1" s="63"/>
      <c r="I1" s="75" t="s">
        <v>8</v>
      </c>
      <c r="J1" s="52"/>
      <c r="K1" s="52"/>
      <c r="L1" s="54"/>
    </row>
    <row r="2" spans="1:12" ht="30" customHeight="1" thickBot="1" x14ac:dyDescent="0.3">
      <c r="A2" s="77"/>
      <c r="B2" s="36" t="s">
        <v>11</v>
      </c>
      <c r="C2" s="42" t="s">
        <v>2</v>
      </c>
      <c r="D2" s="80"/>
      <c r="E2" s="28" t="s">
        <v>9</v>
      </c>
      <c r="F2" s="27" t="s">
        <v>10</v>
      </c>
      <c r="G2" s="48" t="s">
        <v>2</v>
      </c>
      <c r="H2" s="10" t="s">
        <v>25</v>
      </c>
      <c r="I2" s="26" t="s">
        <v>9</v>
      </c>
      <c r="J2" s="27" t="s">
        <v>10</v>
      </c>
      <c r="K2" s="48" t="s">
        <v>2</v>
      </c>
      <c r="L2" s="29" t="s">
        <v>25</v>
      </c>
    </row>
    <row r="3" spans="1:12" x14ac:dyDescent="0.25">
      <c r="A3" s="69">
        <v>3.1</v>
      </c>
      <c r="B3" s="72">
        <v>84.989776499999891</v>
      </c>
      <c r="C3" s="66">
        <v>5.42</v>
      </c>
      <c r="D3" s="43" t="s">
        <v>21</v>
      </c>
      <c r="E3" s="23">
        <v>62.727310810810835</v>
      </c>
      <c r="F3" s="19">
        <v>-0.92119800000000007</v>
      </c>
      <c r="G3" s="19">
        <v>38.054054054054056</v>
      </c>
      <c r="H3" s="19">
        <v>37</v>
      </c>
      <c r="I3" s="21">
        <v>62.726984000000009</v>
      </c>
      <c r="J3" s="19">
        <v>-0.92119800000000029</v>
      </c>
      <c r="K3" s="19">
        <v>20.76</v>
      </c>
      <c r="L3" s="20">
        <v>25</v>
      </c>
    </row>
    <row r="4" spans="1:12" x14ac:dyDescent="0.25">
      <c r="A4" s="70"/>
      <c r="B4" s="73"/>
      <c r="C4" s="67"/>
      <c r="D4" s="44" t="s">
        <v>22</v>
      </c>
      <c r="E4" s="18">
        <v>3.3520079365079393E-5</v>
      </c>
      <c r="F4" s="1">
        <v>1.0889832655555556E-10</v>
      </c>
      <c r="G4" s="1">
        <v>38.38095238095238</v>
      </c>
      <c r="H4" s="2">
        <v>63</v>
      </c>
      <c r="I4" s="13">
        <v>1.7586759275362322E-13</v>
      </c>
      <c r="J4" s="1">
        <v>-7.4493899999999985E-18</v>
      </c>
      <c r="K4" s="1">
        <v>19.043478260869566</v>
      </c>
      <c r="L4" s="2">
        <v>69</v>
      </c>
    </row>
    <row r="5" spans="1:12" ht="15.75" thickBot="1" x14ac:dyDescent="0.3">
      <c r="A5" s="71"/>
      <c r="B5" s="74"/>
      <c r="C5" s="68"/>
      <c r="D5" s="47" t="s">
        <v>24</v>
      </c>
      <c r="E5" s="64"/>
      <c r="F5" s="65"/>
      <c r="G5" s="130" t="s">
        <v>38</v>
      </c>
      <c r="H5" s="25">
        <v>0</v>
      </c>
      <c r="I5" s="64"/>
      <c r="J5" s="65"/>
      <c r="K5" s="24">
        <v>3</v>
      </c>
      <c r="L5" s="25">
        <v>6</v>
      </c>
    </row>
    <row r="6" spans="1:12" x14ac:dyDescent="0.25">
      <c r="A6" s="69">
        <v>5</v>
      </c>
      <c r="B6" s="72">
        <v>136.75999710000002</v>
      </c>
      <c r="C6" s="66">
        <v>4.7300000000000004</v>
      </c>
      <c r="D6" s="43" t="s">
        <v>21</v>
      </c>
      <c r="E6" s="23">
        <v>62.727378947368415</v>
      </c>
      <c r="F6" s="19">
        <v>-0.92119800000000007</v>
      </c>
      <c r="G6" s="19">
        <v>40.368421052631582</v>
      </c>
      <c r="H6" s="20">
        <v>38</v>
      </c>
      <c r="I6" s="21">
        <v>62.726973913043494</v>
      </c>
      <c r="J6" s="19">
        <v>-0.92119800000000029</v>
      </c>
      <c r="K6" s="19">
        <v>21.478260869565219</v>
      </c>
      <c r="L6" s="20">
        <v>23</v>
      </c>
    </row>
    <row r="7" spans="1:12" x14ac:dyDescent="0.25">
      <c r="A7" s="70"/>
      <c r="B7" s="73"/>
      <c r="C7" s="67"/>
      <c r="D7" s="44" t="s">
        <v>22</v>
      </c>
      <c r="E7" s="18">
        <v>-9.9382241935483791E-5</v>
      </c>
      <c r="F7" s="1">
        <v>1.1682904966516133E-10</v>
      </c>
      <c r="G7" s="1">
        <v>39.935483870967744</v>
      </c>
      <c r="H7" s="2">
        <v>62</v>
      </c>
      <c r="I7" s="13">
        <v>2.3736159013698628E-13</v>
      </c>
      <c r="J7" s="1">
        <v>-7.449389999999997E-18</v>
      </c>
      <c r="K7" s="1">
        <v>23.561643835616437</v>
      </c>
      <c r="L7" s="2">
        <v>73</v>
      </c>
    </row>
    <row r="8" spans="1:12" ht="15.75" thickBot="1" x14ac:dyDescent="0.3">
      <c r="A8" s="71"/>
      <c r="B8" s="74"/>
      <c r="C8" s="68"/>
      <c r="D8" s="45" t="s">
        <v>24</v>
      </c>
      <c r="E8" s="64"/>
      <c r="F8" s="65"/>
      <c r="G8" s="131" t="s">
        <v>38</v>
      </c>
      <c r="H8" s="4">
        <v>0</v>
      </c>
      <c r="I8" s="64"/>
      <c r="J8" s="65"/>
      <c r="K8" s="3">
        <v>3</v>
      </c>
      <c r="L8" s="4">
        <v>4</v>
      </c>
    </row>
    <row r="9" spans="1:12" x14ac:dyDescent="0.25">
      <c r="A9" s="69">
        <v>6.6</v>
      </c>
      <c r="B9" s="72">
        <v>288.55836865999993</v>
      </c>
      <c r="C9" s="127">
        <v>4.76</v>
      </c>
      <c r="D9" s="46" t="s">
        <v>21</v>
      </c>
      <c r="E9" s="17">
        <v>62.726769767441837</v>
      </c>
      <c r="F9" s="5">
        <v>-0.92119799999999963</v>
      </c>
      <c r="G9" s="5">
        <v>42.697674418604649</v>
      </c>
      <c r="H9" s="6">
        <v>43</v>
      </c>
      <c r="I9" s="12">
        <v>62.72697999999999</v>
      </c>
      <c r="J9" s="5">
        <v>-0.92119800000000018</v>
      </c>
      <c r="K9" s="5">
        <v>17.399999999999999</v>
      </c>
      <c r="L9" s="6">
        <v>10</v>
      </c>
    </row>
    <row r="10" spans="1:12" x14ac:dyDescent="0.25">
      <c r="A10" s="70"/>
      <c r="B10" s="73"/>
      <c r="C10" s="125"/>
      <c r="D10" s="44" t="s">
        <v>22</v>
      </c>
      <c r="E10" s="18">
        <v>9.0720729824561434E-5</v>
      </c>
      <c r="F10" s="1">
        <v>1.0762172676315787E-10</v>
      </c>
      <c r="G10" s="1">
        <v>41.964912280701753</v>
      </c>
      <c r="H10" s="2">
        <v>57</v>
      </c>
      <c r="I10" s="13">
        <v>-4.0774157831323361</v>
      </c>
      <c r="J10" s="1">
        <v>1.7527635180722891E-2</v>
      </c>
      <c r="K10" s="1">
        <v>19.457831325301203</v>
      </c>
      <c r="L10" s="2">
        <v>83</v>
      </c>
    </row>
    <row r="11" spans="1:12" ht="15.75" thickBot="1" x14ac:dyDescent="0.3">
      <c r="A11" s="71"/>
      <c r="B11" s="74"/>
      <c r="C11" s="126"/>
      <c r="D11" s="45" t="s">
        <v>24</v>
      </c>
      <c r="E11" s="64"/>
      <c r="F11" s="65"/>
      <c r="G11" s="131" t="s">
        <v>38</v>
      </c>
      <c r="H11" s="4">
        <v>0</v>
      </c>
      <c r="I11" s="64"/>
      <c r="J11" s="65"/>
      <c r="K11" s="3">
        <v>3</v>
      </c>
      <c r="L11" s="4">
        <v>7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A3:A5"/>
    <mergeCell ref="A6:A8"/>
    <mergeCell ref="B3:B5"/>
    <mergeCell ref="B6:B8"/>
    <mergeCell ref="A9:A11"/>
    <mergeCell ref="B9:B11"/>
    <mergeCell ref="C9:C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abSelected="1" workbookViewId="0">
      <selection activeCell="S11" sqref="S11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81" t="s">
        <v>12</v>
      </c>
      <c r="B1" s="57" t="s">
        <v>11</v>
      </c>
      <c r="C1" s="83"/>
    </row>
    <row r="2" spans="1:3" ht="45" customHeight="1" thickBot="1" x14ac:dyDescent="0.3">
      <c r="A2" s="82"/>
      <c r="B2" s="11" t="s">
        <v>7</v>
      </c>
      <c r="C2" s="10" t="s">
        <v>8</v>
      </c>
    </row>
    <row r="3" spans="1:3" x14ac:dyDescent="0.25">
      <c r="A3" s="23">
        <v>1</v>
      </c>
      <c r="B3" s="21">
        <v>200</v>
      </c>
      <c r="C3" s="20">
        <v>200</v>
      </c>
    </row>
    <row r="4" spans="1:3" x14ac:dyDescent="0.25">
      <c r="A4" s="18">
        <v>2</v>
      </c>
      <c r="B4" s="13">
        <v>123.607</v>
      </c>
      <c r="C4" s="2">
        <v>200</v>
      </c>
    </row>
    <row r="5" spans="1:3" x14ac:dyDescent="0.25">
      <c r="A5" s="18">
        <v>3</v>
      </c>
      <c r="B5" s="13">
        <v>76.393199999999993</v>
      </c>
      <c r="C5" s="2">
        <v>100</v>
      </c>
    </row>
    <row r="6" spans="1:3" x14ac:dyDescent="0.25">
      <c r="A6" s="18">
        <v>4</v>
      </c>
      <c r="B6" s="13">
        <v>47.2136</v>
      </c>
      <c r="C6" s="2">
        <v>100</v>
      </c>
    </row>
    <row r="7" spans="1:3" x14ac:dyDescent="0.25">
      <c r="A7" s="18">
        <v>5</v>
      </c>
      <c r="B7" s="13">
        <v>29.179600000000001</v>
      </c>
      <c r="C7" s="2">
        <v>100</v>
      </c>
    </row>
    <row r="8" spans="1:3" x14ac:dyDescent="0.25">
      <c r="A8" s="18">
        <v>6</v>
      </c>
      <c r="B8" s="13">
        <v>18.033999999999999</v>
      </c>
      <c r="C8" s="2">
        <v>100</v>
      </c>
    </row>
    <row r="9" spans="1:3" x14ac:dyDescent="0.25">
      <c r="A9" s="18">
        <v>7</v>
      </c>
      <c r="B9" s="13">
        <v>11.1456</v>
      </c>
      <c r="C9" s="2">
        <v>100</v>
      </c>
    </row>
    <row r="10" spans="1:3" x14ac:dyDescent="0.25">
      <c r="A10" s="18">
        <v>8</v>
      </c>
      <c r="B10" s="13">
        <v>6.8883700000000001</v>
      </c>
      <c r="C10" s="2">
        <v>100</v>
      </c>
    </row>
    <row r="11" spans="1:3" x14ac:dyDescent="0.25">
      <c r="A11" s="18">
        <v>9</v>
      </c>
      <c r="B11" s="13">
        <v>4.25725</v>
      </c>
      <c r="C11" s="93">
        <v>2.3347999999999998E-13</v>
      </c>
    </row>
    <row r="12" spans="1:3" x14ac:dyDescent="0.25">
      <c r="A12" s="30">
        <v>10</v>
      </c>
      <c r="B12" s="13">
        <v>2.6311200000000001</v>
      </c>
      <c r="C12" s="2"/>
    </row>
    <row r="13" spans="1:3" x14ac:dyDescent="0.25">
      <c r="A13" s="30">
        <v>11</v>
      </c>
      <c r="B13" s="13">
        <v>1.6261300000000001</v>
      </c>
      <c r="C13" s="2"/>
    </row>
    <row r="14" spans="1:3" x14ac:dyDescent="0.25">
      <c r="A14" s="30">
        <v>12</v>
      </c>
      <c r="B14" s="13">
        <v>1.00499</v>
      </c>
      <c r="C14" s="2"/>
    </row>
    <row r="15" spans="1:3" x14ac:dyDescent="0.25">
      <c r="A15" s="30">
        <v>13</v>
      </c>
      <c r="B15" s="13">
        <v>0.62114000000000003</v>
      </c>
      <c r="C15" s="2"/>
    </row>
    <row r="16" spans="1:3" x14ac:dyDescent="0.25">
      <c r="A16" s="30">
        <v>14</v>
      </c>
      <c r="B16" s="13">
        <v>0.38385000000000002</v>
      </c>
      <c r="C16" s="2"/>
    </row>
    <row r="17" spans="1:3" x14ac:dyDescent="0.25">
      <c r="A17" s="30">
        <v>15</v>
      </c>
      <c r="B17" s="13">
        <v>0.237289</v>
      </c>
      <c r="C17" s="2"/>
    </row>
    <row r="18" spans="1:3" x14ac:dyDescent="0.25">
      <c r="A18" s="30">
        <v>16</v>
      </c>
      <c r="B18" s="13">
        <v>0.146561</v>
      </c>
      <c r="C18" s="2"/>
    </row>
    <row r="19" spans="1:3" x14ac:dyDescent="0.25">
      <c r="A19" s="30">
        <v>17</v>
      </c>
      <c r="B19" s="13">
        <v>9.0728299999999998E-2</v>
      </c>
      <c r="C19" s="2"/>
    </row>
    <row r="20" spans="1:3" x14ac:dyDescent="0.25">
      <c r="A20" s="30">
        <v>18</v>
      </c>
      <c r="B20" s="13">
        <v>5.5832800000000002E-2</v>
      </c>
      <c r="C20" s="2"/>
    </row>
    <row r="21" spans="1:3" x14ac:dyDescent="0.25">
      <c r="A21" s="30">
        <v>19</v>
      </c>
      <c r="B21" s="13">
        <v>3.4895500000000003E-2</v>
      </c>
      <c r="C21" s="2"/>
    </row>
    <row r="22" spans="1:3" x14ac:dyDescent="0.25">
      <c r="A22" s="30">
        <v>20</v>
      </c>
      <c r="B22" s="13">
        <v>2.0937299999999999E-2</v>
      </c>
      <c r="C22" s="2"/>
    </row>
    <row r="23" spans="1:3" x14ac:dyDescent="0.25">
      <c r="A23" s="30">
        <v>21</v>
      </c>
      <c r="B23" s="13">
        <v>1.39582E-2</v>
      </c>
      <c r="C23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C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55" t="s">
        <v>7</v>
      </c>
      <c r="B1" s="56"/>
      <c r="C1" s="63"/>
      <c r="D1" s="75" t="s">
        <v>8</v>
      </c>
      <c r="E1" s="52"/>
      <c r="F1" s="54"/>
    </row>
    <row r="2" spans="1:6" ht="30" customHeight="1" thickBot="1" x14ac:dyDescent="0.3">
      <c r="A2" s="28" t="s">
        <v>19</v>
      </c>
      <c r="B2" s="27" t="s">
        <v>10</v>
      </c>
      <c r="C2" s="29" t="s">
        <v>2</v>
      </c>
      <c r="D2" s="26" t="s">
        <v>19</v>
      </c>
      <c r="E2" s="27" t="s">
        <v>10</v>
      </c>
      <c r="F2" s="29" t="s">
        <v>2</v>
      </c>
    </row>
    <row r="3" spans="1:6" ht="15.75" thickBot="1" x14ac:dyDescent="0.3">
      <c r="A3" s="31"/>
      <c r="B3" s="32"/>
      <c r="C3" s="33"/>
      <c r="D3" s="34"/>
      <c r="E3" s="32"/>
      <c r="F3" s="33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87" t="s">
        <v>13</v>
      </c>
      <c r="B1" s="84" t="s">
        <v>14</v>
      </c>
      <c r="C1" s="85"/>
      <c r="D1" s="58" t="s">
        <v>15</v>
      </c>
      <c r="E1" s="86"/>
      <c r="F1" s="84" t="s">
        <v>16</v>
      </c>
      <c r="G1" s="86"/>
    </row>
    <row r="2" spans="1:7" ht="15.75" thickBot="1" x14ac:dyDescent="0.3">
      <c r="A2" s="88"/>
      <c r="B2" s="40" t="s">
        <v>17</v>
      </c>
      <c r="C2" s="41" t="s">
        <v>18</v>
      </c>
      <c r="D2" s="35" t="s">
        <v>17</v>
      </c>
      <c r="E2" s="39" t="s">
        <v>18</v>
      </c>
      <c r="F2" s="40" t="s">
        <v>17</v>
      </c>
      <c r="G2" s="39" t="s">
        <v>18</v>
      </c>
    </row>
    <row r="3" spans="1:7" x14ac:dyDescent="0.25">
      <c r="A3" s="37"/>
      <c r="B3" s="21"/>
      <c r="C3" s="22"/>
      <c r="D3" s="23"/>
      <c r="E3" s="20"/>
      <c r="F3" s="21"/>
      <c r="G3" s="20"/>
    </row>
    <row r="4" spans="1:7" x14ac:dyDescent="0.25">
      <c r="A4" s="38"/>
      <c r="B4" s="13"/>
      <c r="C4" s="15"/>
      <c r="D4" s="18"/>
      <c r="E4" s="2"/>
      <c r="F4" s="13"/>
      <c r="G4" s="2"/>
    </row>
    <row r="5" spans="1:7" x14ac:dyDescent="0.25">
      <c r="A5" s="38"/>
      <c r="B5" s="13"/>
      <c r="C5" s="15"/>
      <c r="D5" s="18"/>
      <c r="E5" s="2"/>
      <c r="F5" s="13"/>
      <c r="G5" s="2"/>
    </row>
    <row r="6" spans="1:7" x14ac:dyDescent="0.25">
      <c r="A6" s="38"/>
      <c r="B6" s="13"/>
      <c r="C6" s="15"/>
      <c r="D6" s="18"/>
      <c r="E6" s="2"/>
      <c r="F6" s="13"/>
      <c r="G6" s="2"/>
    </row>
    <row r="7" spans="1:7" x14ac:dyDescent="0.25">
      <c r="A7" s="38"/>
      <c r="B7" s="13"/>
      <c r="C7" s="15"/>
      <c r="D7" s="18"/>
      <c r="E7" s="2"/>
      <c r="F7" s="13"/>
      <c r="G7" s="2"/>
    </row>
    <row r="8" spans="1:7" x14ac:dyDescent="0.25">
      <c r="A8" s="38"/>
      <c r="B8" s="13"/>
      <c r="C8" s="15"/>
      <c r="D8" s="18"/>
      <c r="E8" s="2"/>
      <c r="F8" s="13"/>
      <c r="G8" s="2"/>
    </row>
    <row r="9" spans="1:7" x14ac:dyDescent="0.25">
      <c r="A9" s="38"/>
      <c r="B9" s="13"/>
      <c r="C9" s="15"/>
      <c r="D9" s="18"/>
      <c r="E9" s="2"/>
      <c r="F9" s="13"/>
      <c r="G9" s="2"/>
    </row>
    <row r="10" spans="1:7" x14ac:dyDescent="0.25">
      <c r="A10" s="38"/>
      <c r="B10" s="13"/>
      <c r="C10" s="15"/>
      <c r="D10" s="18"/>
      <c r="E10" s="2"/>
      <c r="F10" s="13"/>
      <c r="G10" s="2"/>
    </row>
    <row r="11" spans="1:7" x14ac:dyDescent="0.25">
      <c r="A11" s="38"/>
      <c r="B11" s="13"/>
      <c r="C11" s="15"/>
      <c r="D11" s="18"/>
      <c r="E11" s="2"/>
      <c r="F11" s="13"/>
      <c r="G11" s="2"/>
    </row>
    <row r="12" spans="1:7" x14ac:dyDescent="0.25">
      <c r="A12" s="38"/>
      <c r="B12" s="13"/>
      <c r="C12" s="15"/>
      <c r="D12" s="18"/>
      <c r="E12" s="2"/>
      <c r="F12" s="13"/>
      <c r="G12" s="2"/>
    </row>
    <row r="13" spans="1:7" x14ac:dyDescent="0.25">
      <c r="A13" s="38"/>
      <c r="B13" s="13"/>
      <c r="C13" s="15"/>
      <c r="D13" s="18"/>
      <c r="E13" s="2"/>
      <c r="F13" s="13"/>
      <c r="G13" s="2"/>
    </row>
    <row r="14" spans="1:7" x14ac:dyDescent="0.25">
      <c r="A14" s="38"/>
      <c r="B14" s="13"/>
      <c r="C14" s="15"/>
      <c r="D14" s="18"/>
      <c r="E14" s="2"/>
      <c r="F14" s="13"/>
      <c r="G14" s="2"/>
    </row>
    <row r="15" spans="1:7" x14ac:dyDescent="0.25">
      <c r="A15" s="38"/>
      <c r="B15" s="13"/>
      <c r="C15" s="15"/>
      <c r="D15" s="18"/>
      <c r="E15" s="2"/>
      <c r="F15" s="13"/>
      <c r="G15" s="2"/>
    </row>
    <row r="16" spans="1:7" x14ac:dyDescent="0.25">
      <c r="A16" s="38"/>
      <c r="B16" s="13"/>
      <c r="C16" s="15"/>
      <c r="D16" s="18"/>
      <c r="E16" s="2"/>
      <c r="F16" s="13"/>
      <c r="G16" s="2"/>
    </row>
    <row r="17" spans="1:7" x14ac:dyDescent="0.25">
      <c r="A17" s="38"/>
      <c r="B17" s="13"/>
      <c r="C17" s="15"/>
      <c r="D17" s="18"/>
      <c r="E17" s="2"/>
      <c r="F17" s="13"/>
      <c r="G17" s="2"/>
    </row>
    <row r="18" spans="1:7" x14ac:dyDescent="0.25">
      <c r="A18" s="38"/>
      <c r="B18" s="13"/>
      <c r="C18" s="15"/>
      <c r="D18" s="18"/>
      <c r="E18" s="2"/>
      <c r="F18" s="13"/>
      <c r="G18" s="2"/>
    </row>
    <row r="19" spans="1:7" x14ac:dyDescent="0.25">
      <c r="A19" s="38"/>
      <c r="B19" s="13"/>
      <c r="C19" s="15"/>
      <c r="D19" s="18"/>
      <c r="E19" s="2"/>
      <c r="F19" s="13"/>
      <c r="G19" s="2"/>
    </row>
    <row r="20" spans="1:7" x14ac:dyDescent="0.25">
      <c r="A20" s="38"/>
      <c r="B20" s="13"/>
      <c r="C20" s="15"/>
      <c r="D20" s="18"/>
      <c r="E20" s="2"/>
      <c r="F20" s="13"/>
      <c r="G20" s="2"/>
    </row>
    <row r="21" spans="1:7" x14ac:dyDescent="0.25">
      <c r="A21" s="38"/>
      <c r="B21" s="13"/>
      <c r="C21" s="15"/>
      <c r="D21" s="18"/>
      <c r="E21" s="2"/>
      <c r="F21" s="13"/>
      <c r="G21" s="2"/>
    </row>
    <row r="22" spans="1:7" x14ac:dyDescent="0.25">
      <c r="A22" s="38"/>
      <c r="B22" s="13"/>
      <c r="C22" s="15"/>
      <c r="D22" s="18"/>
      <c r="E22" s="2"/>
      <c r="F22" s="13"/>
      <c r="G22" s="2"/>
    </row>
    <row r="23" spans="1:7" x14ac:dyDescent="0.25">
      <c r="A23" s="38"/>
      <c r="B23" s="13"/>
      <c r="C23" s="15"/>
      <c r="D23" s="18"/>
      <c r="E23" s="2"/>
      <c r="F23" s="13"/>
      <c r="G23" s="2"/>
    </row>
    <row r="24" spans="1:7" x14ac:dyDescent="0.25">
      <c r="A24" s="38"/>
      <c r="B24" s="13"/>
      <c r="C24" s="15"/>
      <c r="D24" s="18"/>
      <c r="E24" s="2"/>
      <c r="F24" s="13"/>
      <c r="G24" s="2"/>
    </row>
    <row r="25" spans="1:7" x14ac:dyDescent="0.25">
      <c r="A25" s="38"/>
      <c r="B25" s="13"/>
      <c r="C25" s="15"/>
      <c r="D25" s="18"/>
      <c r="E25" s="2"/>
      <c r="F25" s="13"/>
      <c r="G25" s="2"/>
    </row>
    <row r="26" spans="1:7" x14ac:dyDescent="0.25">
      <c r="A26" s="38"/>
      <c r="B26" s="13"/>
      <c r="C26" s="15"/>
      <c r="D26" s="18"/>
      <c r="E26" s="2"/>
      <c r="F26" s="13"/>
      <c r="G26" s="2"/>
    </row>
    <row r="27" spans="1:7" x14ac:dyDescent="0.25">
      <c r="A27" s="38"/>
      <c r="B27" s="13"/>
      <c r="C27" s="15"/>
      <c r="D27" s="18"/>
      <c r="E27" s="2"/>
      <c r="F27" s="13"/>
      <c r="G27" s="2"/>
    </row>
    <row r="28" spans="1:7" x14ac:dyDescent="0.25">
      <c r="A28" s="38"/>
      <c r="B28" s="13"/>
      <c r="C28" s="15"/>
      <c r="D28" s="18"/>
      <c r="E28" s="2"/>
      <c r="F28" s="13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2024-10-22T12:09:30Z</dcterms:modified>
</cp:coreProperties>
</file>