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Form Responses 1" sheetId="1" r:id="rId3"/>
    <sheet state="visible" name="Control" sheetId="2" r:id="rId4"/>
    <sheet state="visible" name="Jan" sheetId="3" r:id="rId5"/>
    <sheet state="visible" name="Feb" sheetId="4" r:id="rId6"/>
    <sheet state="visible" name="Mar" sheetId="5" r:id="rId7"/>
    <sheet state="visible" name="April" sheetId="6" r:id="rId8"/>
    <sheet state="visible" name="May" sheetId="7" r:id="rId9"/>
    <sheet state="visible" name="Jun" sheetId="8" r:id="rId10"/>
    <sheet state="visible" name="July" sheetId="9" r:id="rId11"/>
    <sheet state="visible" name="Aug" sheetId="10" r:id="rId12"/>
    <sheet state="visible" name="Sep" sheetId="11" r:id="rId13"/>
    <sheet state="visible" name="Oct" sheetId="12" r:id="rId14"/>
    <sheet state="visible" name="Nov" sheetId="13" r:id="rId15"/>
    <sheet state="visible" name="Dec" sheetId="14" r:id="rId16"/>
    <sheet state="visible" name="Inventory" sheetId="15" r:id="rId17"/>
    <sheet state="visible" name="P&amp;L" sheetId="16" r:id="rId18"/>
    <sheet state="visible" name="Sheet5" sheetId="17" r:id="rId19"/>
    <sheet state="visible" name="Sheet4" sheetId="18" r:id="rId20"/>
    <sheet state="visible" name="Balance Sheet" sheetId="19" r:id="rId21"/>
    <sheet state="visible" name="Spend Categories" sheetId="20" r:id="rId22"/>
    <sheet state="hidden" name="1" sheetId="21" r:id="rId23"/>
  </sheets>
  <definedNames>
    <definedName name="Reconciled">'1'!$A$1:$A$4</definedName>
    <definedName name="Reconcile">'1'!$A$2:$A$3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27">
      <text>
        <t xml:space="preserve">Leave blank because last year's stock figure cannot be part of this year's COGS. (COGS is a 'temporary' account and is cleared out to 0.00 at the end of every financial year)</t>
      </text>
    </comment>
    <comment authorId="0" ref="B29">
      <text>
        <t xml:space="preserve">The figures in this row are moved to the Inventory account on the Balance Sheet automatically
</t>
      </text>
    </comment>
  </commentList>
</comments>
</file>

<file path=xl/comments2.xml><?xml version="1.0" encoding="utf-8"?>
<comments xmlns:r="http://schemas.openxmlformats.org/officeDocument/2006/relationships" xmlns="http://schemas.openxmlformats.org/spreadsheetml/2006/main">
  <authors>
    <author/>
  </authors>
  <commentList>
    <comment authorId="0" ref="D8">
      <text>
        <t xml:space="preserve">leave blank</t>
      </text>
    </comment>
    <comment authorId="0" ref="D26">
      <text>
        <t xml:space="preserve">leave blank -this row is for this year's earnings only</t>
      </text>
    </comment>
    <comment authorId="0" ref="D27">
      <text>
        <t xml:space="preserve">enter the 'Current Year Earnings' YTD balance from last year's cashbook (if you did not have a cashbook last year, leave it blank)</t>
      </text>
    </comment>
  </commentList>
</comments>
</file>

<file path=xl/sharedStrings.xml><?xml version="1.0" encoding="utf-8"?>
<sst xmlns="http://schemas.openxmlformats.org/spreadsheetml/2006/main" count="637" uniqueCount="199">
  <si>
    <t>Timestamp</t>
  </si>
  <si>
    <t>Untitled Question</t>
  </si>
  <si>
    <t>TYPING INFORMATION INTO THE BUSINESS NAME AND HEADERS WILL CARRY THROUGH TO EACH PAGE OF THIS WORKBOOK</t>
  </si>
  <si>
    <t>Type your business name in the field below</t>
  </si>
  <si>
    <t>Business Name</t>
  </si>
  <si>
    <t>LIFEGATE INTERNATIONAL LEARNING CENTER</t>
  </si>
  <si>
    <t xml:space="preserve">Ú </t>
  </si>
  <si>
    <t>Scroll this way to see the rest</t>
  </si>
  <si>
    <t>HEADERS</t>
  </si>
  <si>
    <t>Type your headers into the green boxes titled Head 1, Head 2 and so on. You can rename the ones in the cream coloured boxes too - for example, change Capital to Funds from Owner if you prefer</t>
  </si>
  <si>
    <t>Details</t>
  </si>
  <si>
    <t>Loans Received</t>
  </si>
  <si>
    <t>Income</t>
  </si>
  <si>
    <t>Cost of Goods Sold - Purchases</t>
  </si>
  <si>
    <t>Expenses</t>
  </si>
  <si>
    <t>Other Funds Paid Out</t>
  </si>
  <si>
    <t>February</t>
  </si>
  <si>
    <t>January</t>
  </si>
  <si>
    <t>Description</t>
  </si>
  <si>
    <t>Ref</t>
  </si>
  <si>
    <t>Capital</t>
  </si>
  <si>
    <t>SCHOOL FEE</t>
  </si>
  <si>
    <t>CANTEEN FEE</t>
  </si>
  <si>
    <t>ADMISSION FEE</t>
  </si>
  <si>
    <t>ADVANCE PAYMENT CANTEEN</t>
  </si>
  <si>
    <t>Nathalie</t>
  </si>
  <si>
    <t>Head 6</t>
  </si>
  <si>
    <t>Head 7</t>
  </si>
  <si>
    <t>Head 8</t>
  </si>
  <si>
    <t>Head 9</t>
  </si>
  <si>
    <t>Head 10</t>
  </si>
  <si>
    <t>Total</t>
  </si>
  <si>
    <t>Head 11</t>
  </si>
  <si>
    <t>Head 12</t>
  </si>
  <si>
    <t>Head 13</t>
  </si>
  <si>
    <t>Head 14</t>
  </si>
  <si>
    <t>Head 15</t>
  </si>
  <si>
    <t>Head 16</t>
  </si>
  <si>
    <t>CANTEEN</t>
  </si>
  <si>
    <t>STATIONARY</t>
  </si>
  <si>
    <t>DESEL</t>
  </si>
  <si>
    <t>MAINTENANCE</t>
  </si>
  <si>
    <t>INSURANCE/DVLA</t>
  </si>
  <si>
    <t>LASER JET TONNER</t>
  </si>
  <si>
    <t>MECHANIC WORKMANSIP</t>
  </si>
  <si>
    <t>BATTRRY</t>
  </si>
  <si>
    <t>STAFF T&amp;T</t>
  </si>
  <si>
    <t>DETERGENT</t>
  </si>
  <si>
    <t>SPRAYER</t>
  </si>
  <si>
    <t>STRAIGHTER</t>
  </si>
  <si>
    <t>PLUMBER</t>
  </si>
  <si>
    <t>SANITATION</t>
  </si>
  <si>
    <t>TYRES</t>
  </si>
  <si>
    <t>MARJORIE CREDIT</t>
  </si>
  <si>
    <t>SALARY</t>
  </si>
  <si>
    <t>CAR HIRING</t>
  </si>
  <si>
    <t>SSNIT/GRA</t>
  </si>
  <si>
    <t>OTHER EXPENSES</t>
  </si>
  <si>
    <t>Asset Purchases</t>
  </si>
  <si>
    <t>Loan Repayments</t>
  </si>
  <si>
    <t>Credit Card Payments</t>
  </si>
  <si>
    <t>Drawings</t>
  </si>
  <si>
    <t>BS</t>
  </si>
  <si>
    <t>P&amp;L</t>
  </si>
  <si>
    <r>
      <t>P</t>
    </r>
    <r>
      <rPr/>
      <t>&amp;L</t>
    </r>
  </si>
  <si>
    <t>Other Funds Received</t>
  </si>
  <si>
    <r>
      <rPr>
        <rFont val="Arial"/>
        <b/>
        <sz val="11.0"/>
        <u/>
      </rPr>
      <t>Note:</t>
    </r>
    <r>
      <rPr>
        <rFont val="Arial"/>
        <sz val="11.0"/>
      </rPr>
      <t xml:space="preserve"> you cannot format all the pages from this control page. If you need to change row heights, column widths or font type and size you will need to do so on each page</t>
    </r>
  </si>
  <si>
    <t>For a quick way to do this in each month, click on the Jan tab, hold down shift and click on the Dec tab - this selects all months. Now go into Jan and change your formatting - it should copy through to all the other months. Once done, right click on Jan tab and select Ungroup Sheets to deselect all months.</t>
  </si>
  <si>
    <t>tHIS IS THE CONTROL PAGE, PLEASE DO NOT MAKE ANY CHANGES</t>
  </si>
  <si>
    <t>Total    Money In</t>
  </si>
  <si>
    <t>Cost of Goods Sold (Purchases)</t>
  </si>
  <si>
    <t>Total Out</t>
  </si>
  <si>
    <t>BANK BALANCE</t>
  </si>
  <si>
    <t>Date</t>
  </si>
  <si>
    <t>R</t>
  </si>
  <si>
    <t>Opening Balance</t>
  </si>
  <si>
    <t>March</t>
  </si>
  <si>
    <t>TOTALS</t>
  </si>
  <si>
    <t>Closing Balance</t>
  </si>
  <si>
    <t xml:space="preserve">Bank Reconciliation - </t>
  </si>
  <si>
    <t>Outstanding Withdrawals</t>
  </si>
  <si>
    <t>Outstanding Deposits</t>
  </si>
  <si>
    <t xml:space="preserve">Closing Cash Book Balance </t>
  </si>
  <si>
    <t>Add: Outstanding Withdrawals (Total A)</t>
  </si>
  <si>
    <t>Sub-total</t>
  </si>
  <si>
    <t>Less: Outstanding Deposits (Total B)</t>
  </si>
  <si>
    <t>Expected Bank Statement Balance</t>
  </si>
  <si>
    <t>Actual Bank Statement Balance</t>
  </si>
  <si>
    <t>Enter your bank statement balance at the date you are reconciling to</t>
  </si>
  <si>
    <t>Difference</t>
  </si>
  <si>
    <t>This should be blank. If not, you need to find out what is causing the difference</t>
  </si>
  <si>
    <t>Total A</t>
  </si>
  <si>
    <t>Total B</t>
  </si>
  <si>
    <t>Enter any payments you have made that are not showing on the bank statement</t>
  </si>
  <si>
    <t>Enter any payments you have received that are not showing on the bank statement</t>
  </si>
  <si>
    <t>April</t>
  </si>
  <si>
    <t>May</t>
  </si>
  <si>
    <t>June</t>
  </si>
  <si>
    <t>July</t>
  </si>
  <si>
    <t>September</t>
  </si>
  <si>
    <t>August</t>
  </si>
  <si>
    <t>MADAM CREDIT PAYMENT</t>
  </si>
  <si>
    <t>HOLIDAY</t>
  </si>
  <si>
    <t>October</t>
  </si>
  <si>
    <t>November</t>
  </si>
  <si>
    <t>INCOME</t>
  </si>
  <si>
    <t>EXPENSES</t>
  </si>
  <si>
    <t>December</t>
  </si>
  <si>
    <t>IRON RODS</t>
  </si>
  <si>
    <t>WEEK END</t>
  </si>
  <si>
    <t>AUDITORS BALANCE</t>
  </si>
  <si>
    <t>SCHOOL CHAIRS/DATA B</t>
  </si>
  <si>
    <t xml:space="preserve">STOOL LAND </t>
  </si>
  <si>
    <t>OVER HAULING</t>
  </si>
  <si>
    <t>G. E. S.</t>
  </si>
  <si>
    <t>FARMERS DAY</t>
  </si>
  <si>
    <t>WEEK ENDS</t>
  </si>
  <si>
    <t xml:space="preserve">PAUL </t>
  </si>
  <si>
    <t>wATER BILL</t>
  </si>
  <si>
    <t>VACATION</t>
  </si>
  <si>
    <t>MR SERAPHIM'S SHARE</t>
  </si>
  <si>
    <t>MR ASARE'S SHARE</t>
  </si>
  <si>
    <t>PERIODIC INVENTORY</t>
  </si>
  <si>
    <t>Closing Stock Balance</t>
  </si>
  <si>
    <t>Opening Stock Balance</t>
  </si>
  <si>
    <t>This sheet is linked to the P&amp;L and the Balance Sheet, which will update automatically whenever you enter the "Closing Stock Balance" into Column C into the white cells. The cells in "Opening Stock Balance" update automatically. If you don't buy, make or sell stock items, leave this page blank.</t>
  </si>
  <si>
    <t>Go here to learn about tracking inventory</t>
  </si>
  <si>
    <t>Profit and Loss Statement</t>
  </si>
  <si>
    <t>YTD</t>
  </si>
  <si>
    <t>Admin Costs/Gen Supplies</t>
  </si>
  <si>
    <t>Transportation</t>
  </si>
  <si>
    <t>Feeding</t>
  </si>
  <si>
    <t>Allowances</t>
  </si>
  <si>
    <t>Salaries &amp; Wages</t>
  </si>
  <si>
    <t>Maintenance</t>
  </si>
  <si>
    <t>Balance Sheet</t>
  </si>
  <si>
    <t>Taxes</t>
  </si>
  <si>
    <t>Pens</t>
  </si>
  <si>
    <t>Repairs</t>
  </si>
  <si>
    <t>canteen costs</t>
  </si>
  <si>
    <t>Use this opening balance column if you traded in the previous tax year and have balance sheet totals from that - delete this comment when you no longer need it (click cell D2 and hit delete on keyboard)</t>
  </si>
  <si>
    <t>Teachers T&amp;T All</t>
  </si>
  <si>
    <t>Salaries for Teachers</t>
  </si>
  <si>
    <t>Sprayer</t>
  </si>
  <si>
    <t>SSNIT</t>
  </si>
  <si>
    <t>Pencils</t>
  </si>
  <si>
    <t>maintenance</t>
  </si>
  <si>
    <t>Food Supplies</t>
  </si>
  <si>
    <t>Advanced Payment</t>
  </si>
  <si>
    <t>Admin Staff Payment</t>
  </si>
  <si>
    <t>Straighter</t>
  </si>
  <si>
    <t>GRA</t>
  </si>
  <si>
    <t>Calling Credits</t>
  </si>
  <si>
    <t>oil</t>
  </si>
  <si>
    <t>Water</t>
  </si>
  <si>
    <t>Plumber</t>
  </si>
  <si>
    <t>Internet bundle</t>
  </si>
  <si>
    <t>fuel</t>
  </si>
  <si>
    <t>Canteen Staff Cost</t>
  </si>
  <si>
    <t>office supplies</t>
  </si>
  <si>
    <t>services</t>
  </si>
  <si>
    <t>Salaries for Admin Staff</t>
  </si>
  <si>
    <t>Tyres</t>
  </si>
  <si>
    <t>Detergent</t>
  </si>
  <si>
    <t>Car Batteries</t>
  </si>
  <si>
    <t>Car Hiring</t>
  </si>
  <si>
    <t>Diesel</t>
  </si>
  <si>
    <t>Mechanic/workmanship</t>
  </si>
  <si>
    <t>Driver's Salaries/Wages</t>
  </si>
  <si>
    <t>If all you had was an opening bank balance but no balance sheet - enter the amount next to Bank (cell D6), and again next to Capital (cell D23) to balance this report</t>
  </si>
  <si>
    <t>Assets</t>
  </si>
  <si>
    <t>Bank</t>
  </si>
  <si>
    <t>Total Income</t>
  </si>
  <si>
    <t>C</t>
  </si>
  <si>
    <t>X</t>
  </si>
  <si>
    <t>-</t>
  </si>
  <si>
    <t>Cost of Goods Sold</t>
  </si>
  <si>
    <t>Inventory (Stock on Hand Value)</t>
  </si>
  <si>
    <t>xxxxxxxx</t>
  </si>
  <si>
    <t>Total Assets</t>
  </si>
  <si>
    <t>Liabilities</t>
  </si>
  <si>
    <t>Opening Stock</t>
  </si>
  <si>
    <t>Total Liabilities</t>
  </si>
  <si>
    <t>xxxxx</t>
  </si>
  <si>
    <t>Total Net Assets</t>
  </si>
  <si>
    <t>Total Cost of Sales</t>
  </si>
  <si>
    <t>Closing Stock</t>
  </si>
  <si>
    <t>(Assets less Liabilities)</t>
  </si>
  <si>
    <t>Equity</t>
  </si>
  <si>
    <t>Gross Profit</t>
  </si>
  <si>
    <t>(Total Income less Cost of Sales)</t>
  </si>
  <si>
    <t>Current Year Earnings (Net Profit/Loss)</t>
  </si>
  <si>
    <t>Retained Earnings</t>
  </si>
  <si>
    <t>Total Equity</t>
  </si>
  <si>
    <r>
      <rPr/>
      <t xml:space="preserve">Total Equity </t>
    </r>
    <r>
      <rPr>
        <rFont val="Arial"/>
        <b/>
        <i/>
        <color rgb="FF000000"/>
        <sz val="10.0"/>
      </rPr>
      <t>must</t>
    </r>
    <r>
      <rPr>
        <rFont val="Arial"/>
        <color rgb="FF000000"/>
        <sz val="10.0"/>
      </rPr>
      <t xml:space="preserve"> equal Total Net Assets</t>
    </r>
  </si>
  <si>
    <t>Total Expenses</t>
  </si>
  <si>
    <r>
      <rPr/>
      <t>Net Profit/(</t>
    </r>
    <r>
      <rPr>
        <rFont val="Arial"/>
        <b/>
        <color rgb="FFFF0000"/>
        <sz val="11.0"/>
      </rPr>
      <t>Loss)</t>
    </r>
  </si>
  <si>
    <t>(Gross Profit less Expenses)</t>
  </si>
  <si>
    <t>Total YTD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</si>
</sst>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d\-mmm\-yy"/>
    <numFmt numFmtId="165" formatCode="#,##0.00_ ;[Red]\-#,##0.00\ "/>
    <numFmt numFmtId="166" formatCode="mm-dd-yy"/>
    <numFmt numFmtId="167" formatCode="d-mmm-yy"/>
    <numFmt numFmtId="168" formatCode="mmm\-dd"/>
    <numFmt numFmtId="169" formatCode="#,##0.00;[Red]#,##0.00"/>
  </numFmts>
  <fonts count="41">
    <font>
      <sz val="10.0"/>
      <color rgb="FF000000"/>
      <name val="Arial"/>
    </font>
    <font>
      <sz val="10.0"/>
      <name val="Arial"/>
    </font>
    <font/>
    <font>
      <b/>
      <sz val="14.0"/>
      <name val="Arial"/>
    </font>
    <font>
      <b/>
      <sz val="12.0"/>
      <name val="Arial"/>
    </font>
    <font>
      <sz val="11.0"/>
      <name val="Noto Sans Symbols"/>
    </font>
    <font>
      <sz val="11.0"/>
      <name val="Arial"/>
    </font>
    <font>
      <sz val="12.0"/>
      <name val="Noto Sans Symbols"/>
    </font>
    <font>
      <b/>
      <sz val="11.0"/>
      <name val="Arial"/>
    </font>
    <font>
      <b/>
      <sz val="10.0"/>
      <name val="Arial"/>
    </font>
    <font>
      <b/>
      <sz val="11.0"/>
      <color rgb="FFFF0000"/>
      <name val="Arial"/>
    </font>
    <font>
      <b/>
      <sz val="16.0"/>
      <name val="Arial"/>
    </font>
    <font>
      <sz val="14.0"/>
      <name val="Arial"/>
    </font>
    <font>
      <b/>
    </font>
    <font>
      <b/>
      <sz val="9.0"/>
      <name val="Arial"/>
    </font>
    <font>
      <sz val="12.0"/>
      <name val="Arial"/>
    </font>
    <font>
      <sz val="9.0"/>
      <name val="Arial"/>
    </font>
    <font>
      <b/>
      <sz val="10.0"/>
      <color rgb="FFFF0000"/>
      <name val="Arial"/>
    </font>
    <font>
      <sz val="10.0"/>
      <name val="Calibri"/>
    </font>
    <font>
      <b/>
      <sz val="12.0"/>
      <color rgb="FF333333"/>
      <name val="Calibri"/>
    </font>
    <font>
      <sz val="12.0"/>
      <color rgb="FF333333"/>
      <name val="Bookman Old Style"/>
    </font>
    <font>
      <b/>
      <sz val="14.0"/>
      <name val="Bookman Old Style"/>
    </font>
    <font>
      <sz val="10.0"/>
      <name val="Bookman Old Style"/>
    </font>
    <font>
      <sz val="12.0"/>
      <name val="Calibri"/>
    </font>
    <font>
      <b/>
      <sz val="12.0"/>
      <name val="Calibri"/>
    </font>
    <font>
      <b/>
      <sz val="12.0"/>
      <color rgb="FFFF0000"/>
      <name val="Arial"/>
    </font>
    <font>
      <b/>
      <sz val="12.0"/>
      <color rgb="FF0000FF"/>
      <name val="Arial"/>
    </font>
    <font>
      <b/>
      <sz val="12.0"/>
      <color rgb="FFFF00FF"/>
      <name val="Arial"/>
    </font>
    <font>
      <b/>
      <sz val="12.0"/>
      <color rgb="FF980000"/>
      <name val="Arial"/>
    </font>
    <font>
      <b/>
      <sz val="12.0"/>
      <color rgb="FF00FF00"/>
      <name val="Arial"/>
    </font>
    <font>
      <b/>
      <sz val="12.0"/>
      <color rgb="FF00FFFF"/>
      <name val="Arial"/>
    </font>
    <font>
      <b/>
      <sz val="12.0"/>
      <color rgb="FF9900FF"/>
      <name val="Arial"/>
    </font>
    <font>
      <b/>
      <sz val="24.0"/>
      <color rgb="FFFF0000"/>
      <name val="Arial"/>
    </font>
    <font>
      <b/>
      <sz val="9.0"/>
      <color rgb="FFFF0000"/>
      <name val="Arial"/>
    </font>
    <font>
      <b/>
      <sz val="9.0"/>
      <color rgb="FF0000FF"/>
      <name val="Arial"/>
    </font>
    <font>
      <b/>
      <sz val="9.0"/>
      <color rgb="FF980000"/>
      <name val="Arial"/>
    </font>
    <font>
      <b/>
      <u/>
      <sz val="10.0"/>
      <color rgb="FF0563C1"/>
      <name val="Arial"/>
    </font>
    <font>
      <b/>
      <sz val="12.0"/>
      <color rgb="FF000000"/>
      <name val="Arial"/>
    </font>
    <font>
      <b/>
      <sz val="10.0"/>
      <color rgb="FF000000"/>
      <name val="Arial"/>
    </font>
    <font>
      <sz val="8.0"/>
      <name val="Arial"/>
    </font>
    <font>
      <b/>
      <sz val="8.0"/>
      <name val="Arial"/>
    </font>
  </fonts>
  <fills count="20">
    <fill>
      <patternFill patternType="none"/>
    </fill>
    <fill>
      <patternFill patternType="lightGray"/>
    </fill>
    <fill>
      <patternFill patternType="solid">
        <fgColor rgb="FFC5E0B3"/>
        <bgColor rgb="FFC5E0B3"/>
      </patternFill>
    </fill>
    <fill>
      <patternFill patternType="solid">
        <fgColor rgb="FFFFFF99"/>
        <bgColor rgb="FFFFFF99"/>
      </patternFill>
    </fill>
    <fill>
      <patternFill patternType="solid">
        <fgColor rgb="FFCCCCFF"/>
        <bgColor rgb="FFCCCCFF"/>
      </patternFill>
    </fill>
    <fill>
      <patternFill patternType="solid">
        <fgColor rgb="FFFEF2CB"/>
        <bgColor rgb="FFFEF2CB"/>
      </patternFill>
    </fill>
    <fill>
      <patternFill patternType="solid">
        <fgColor rgb="FF99CCFF"/>
        <bgColor rgb="FF99CCFF"/>
      </patternFill>
    </fill>
    <fill>
      <patternFill patternType="solid">
        <fgColor rgb="FFCC99FF"/>
        <bgColor rgb="FFCC99FF"/>
      </patternFill>
    </fill>
    <fill>
      <patternFill patternType="solid">
        <fgColor rgb="FFFFF2CC"/>
        <bgColor rgb="FFFFF2CC"/>
      </patternFill>
    </fill>
    <fill>
      <patternFill patternType="solid">
        <fgColor rgb="FFCCFFFF"/>
        <bgColor rgb="FFCCFFFF"/>
      </patternFill>
    </fill>
    <fill>
      <patternFill patternType="solid">
        <fgColor rgb="FFD8D8D8"/>
        <bgColor rgb="FFD8D8D8"/>
      </patternFill>
    </fill>
    <fill>
      <patternFill patternType="solid">
        <fgColor rgb="FFFFFF00"/>
        <bgColor rgb="FFFFFF00"/>
      </patternFill>
    </fill>
    <fill>
      <patternFill patternType="solid">
        <fgColor rgb="FFC8C8C8"/>
        <bgColor rgb="FFC8C8C8"/>
      </patternFill>
    </fill>
    <fill>
      <patternFill patternType="solid">
        <fgColor rgb="FFE2EFD9"/>
        <bgColor rgb="FFE2EFD9"/>
      </patternFill>
    </fill>
    <fill>
      <patternFill patternType="solid">
        <fgColor rgb="FFD0CECE"/>
        <bgColor rgb="FFD0CECE"/>
      </patternFill>
    </fill>
    <fill>
      <patternFill patternType="solid">
        <fgColor rgb="FFF2F2F2"/>
        <bgColor rgb="FFF2F2F2"/>
      </patternFill>
    </fill>
    <fill>
      <patternFill patternType="solid">
        <fgColor rgb="FFBDD6EE"/>
        <bgColor rgb="FFBDD6EE"/>
      </patternFill>
    </fill>
    <fill>
      <patternFill patternType="solid">
        <fgColor rgb="FFD6E9C9"/>
        <bgColor rgb="FFD6E9C9"/>
      </patternFill>
    </fill>
    <fill>
      <patternFill patternType="solid">
        <fgColor rgb="FFFFE9A3"/>
        <bgColor rgb="FFFFE9A3"/>
      </patternFill>
    </fill>
    <fill>
      <patternFill patternType="solid">
        <fgColor rgb="FFADB9CA"/>
        <bgColor rgb="FFADB9CA"/>
      </patternFill>
    </fill>
  </fills>
  <borders count="91">
    <border/>
    <border>
      <left/>
      <right/>
      <top/>
      <bottom/>
    </border>
    <border>
      <left/>
      <top/>
      <bottom/>
    </border>
    <border>
      <top/>
      <bottom/>
    </border>
    <border>
      <right/>
      <top/>
      <bottom/>
    </border>
    <border>
      <left style="double">
        <color rgb="FF000000"/>
      </left>
      <right/>
      <top style="double">
        <color rgb="FF000000"/>
      </top>
      <bottom style="thin">
        <color rgb="FF000000"/>
      </bottom>
    </border>
    <border>
      <left/>
      <right/>
      <top style="double">
        <color rgb="FF000000"/>
      </top>
      <bottom style="thin">
        <color rgb="FF000000"/>
      </bottom>
    </border>
    <border>
      <left style="thin">
        <color rgb="FF000000"/>
      </left>
      <top style="thin">
        <color rgb="FF000000"/>
      </top>
      <bottom style="double">
        <color rgb="FF000000"/>
      </bottom>
    </border>
    <border>
      <right style="double">
        <color rgb="FF000000"/>
      </right>
      <top style="thin">
        <color rgb="FF000000"/>
      </top>
      <bottom style="double">
        <color rgb="FF000000"/>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top style="double">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medium">
        <color rgb="FF000000"/>
      </left>
      <right style="double">
        <color rgb="FF000000"/>
      </right>
      <top style="thin">
        <color rgb="FF000000"/>
      </top>
      <bottom style="double">
        <color rgb="FF000000"/>
      </bottom>
    </border>
    <border>
      <left/>
      <right style="double">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right/>
      <top style="double">
        <color rgb="FF000000"/>
      </top>
      <bottom/>
    </border>
    <border>
      <right style="medium">
        <color rgb="FF000000"/>
      </right>
      <top style="double">
        <color rgb="FF000000"/>
      </top>
      <bottom style="thin">
        <color rgb="FF000000"/>
      </bottom>
    </border>
    <border>
      <left style="medium">
        <color rgb="FF000000"/>
      </left>
      <right style="double">
        <color rgb="FF000000"/>
      </right>
      <top style="double">
        <color rgb="FF000000"/>
      </top>
    </border>
    <border>
      <right/>
      <top style="double">
        <color rgb="FF000000"/>
      </top>
      <bottom style="thin">
        <color rgb="FF000000"/>
      </bottom>
    </border>
    <border>
      <left style="thin">
        <color rgb="FF000000"/>
      </left>
      <right style="double">
        <color rgb="FF000000"/>
      </right>
      <top style="double">
        <color rgb="FF000000"/>
      </top>
    </border>
    <border>
      <left style="double">
        <color rgb="FF000000"/>
      </left>
      <right style="double">
        <color rgb="FF000000"/>
      </right>
      <top style="double">
        <color rgb="FF000000"/>
      </top>
    </border>
    <border>
      <left/>
      <right style="double">
        <color rgb="FF000000"/>
      </right>
      <top style="double">
        <color rgb="FF000000"/>
      </top>
      <bottom style="thin">
        <color rgb="FF000000"/>
      </bottom>
    </border>
    <border>
      <left style="medium">
        <color rgb="FF000000"/>
      </left>
      <right style="double">
        <color rgb="FF000000"/>
      </right>
      <bottom style="double">
        <color rgb="FF000000"/>
      </bottom>
    </border>
    <border>
      <left style="thin">
        <color rgb="FF000000"/>
      </left>
      <right style="double">
        <color rgb="FF000000"/>
      </right>
      <bottom style="double">
        <color rgb="FF000000"/>
      </bottom>
    </border>
    <border>
      <left style="double">
        <color rgb="FF000000"/>
      </left>
      <right style="double">
        <color rgb="FF000000"/>
      </right>
      <bottom style="double">
        <color rgb="FF000000"/>
      </bottom>
    </border>
    <border>
      <left style="double">
        <color rgb="FF000000"/>
      </left>
      <right style="double">
        <color rgb="FF000000"/>
      </right>
      <top style="thin">
        <color rgb="FF000000"/>
      </top>
      <bottom style="double">
        <color rgb="FF000000"/>
      </bottom>
    </border>
    <border>
      <left style="double">
        <color rgb="FF000000"/>
      </left>
      <right style="thin">
        <color rgb="FF000000"/>
      </right>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double">
        <color rgb="FF000000"/>
      </left>
      <right style="thin">
        <color rgb="FF000000"/>
      </right>
      <top style="double">
        <color rgb="FF000000"/>
      </top>
      <bottom style="thin">
        <color rgb="FF000000"/>
      </bottom>
    </border>
    <border>
      <left/>
      <right style="thin">
        <color rgb="FF000000"/>
      </right>
      <top style="double">
        <color rgb="FF000000"/>
      </top>
      <bottom style="thin">
        <color rgb="FF000000"/>
      </bottom>
    </border>
    <border>
      <left style="medium">
        <color rgb="FF000000"/>
      </left>
      <right style="double">
        <color rgb="FF000000"/>
      </right>
      <top style="double">
        <color rgb="FF000000"/>
      </top>
      <bottom style="thin">
        <color rgb="FF000000"/>
      </bottom>
    </border>
    <border>
      <left style="thin">
        <color rgb="FF000000"/>
      </left>
      <right/>
      <top style="double">
        <color rgb="FF000000"/>
      </top>
      <bottom style="thin">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right style="double">
        <color rgb="FF000000"/>
      </right>
      <top style="double">
        <color rgb="FF000000"/>
      </top>
      <bottom style="double">
        <color rgb="FF000000"/>
      </bottom>
    </border>
    <border>
      <left style="double">
        <color rgb="FF000000"/>
      </left>
      <right style="double">
        <color rgb="FF000000"/>
      </right>
      <bottom style="thin">
        <color rgb="FF000000"/>
      </bottom>
    </border>
    <border>
      <left style="thin">
        <color rgb="FF000000"/>
      </left>
      <right style="thin">
        <color rgb="FF000000"/>
      </right>
      <bottom style="thin">
        <color rgb="FF000000"/>
      </bottom>
    </border>
    <border>
      <left style="thin">
        <color rgb="FF000000"/>
      </left>
      <right style="double">
        <color rgb="FF000000"/>
      </right>
      <bottom style="thin">
        <color rgb="FF000000"/>
      </bottom>
    </border>
    <border>
      <right style="thin">
        <color rgb="FF000000"/>
      </right>
      <bottom style="thin">
        <color rgb="FF000000"/>
      </bottom>
    </border>
    <border>
      <left style="medium">
        <color rgb="FF000000"/>
      </left>
      <right style="double">
        <color rgb="FF000000"/>
      </right>
      <top/>
      <bottom style="thin">
        <color rgb="FF000000"/>
      </bottom>
    </border>
    <border>
      <left style="thin">
        <color rgb="FF000000"/>
      </left>
      <bottom style="thin">
        <color rgb="FF000000"/>
      </bottom>
    </border>
    <border>
      <left style="medium">
        <color rgb="FF000000"/>
      </left>
      <right/>
      <top/>
      <bottom style="thin">
        <color rgb="FF000000"/>
      </bottom>
    </border>
    <border>
      <left style="double">
        <color rgb="FF000000"/>
      </left>
      <right style="double">
        <color rgb="FF000000"/>
      </right>
      <top/>
      <bottom style="thin">
        <color rgb="FF000000"/>
      </bottom>
    </border>
    <border>
      <left style="double">
        <color rgb="FF000000"/>
      </left>
      <right style="double">
        <color rgb="FF000000"/>
      </right>
      <top style="double">
        <color rgb="FF000000"/>
      </top>
      <bottom style="thin">
        <color rgb="FF000000"/>
      </bottom>
    </border>
    <border>
      <left style="double">
        <color rgb="FF000000"/>
      </left>
      <right style="thin">
        <color rgb="FF000000"/>
      </right>
      <top/>
      <bottom style="double">
        <color rgb="FF000000"/>
      </bottom>
    </border>
    <border>
      <left style="thin">
        <color rgb="FF000000"/>
      </left>
      <right style="thin">
        <color rgb="FF000000"/>
      </right>
      <top/>
      <bottom style="double">
        <color rgb="FF000000"/>
      </bottom>
    </border>
    <border>
      <left style="thin">
        <color rgb="FF000000"/>
      </left>
      <right style="double">
        <color rgb="FF000000"/>
      </right>
      <top/>
      <bottom style="double">
        <color rgb="FF000000"/>
      </bottom>
    </border>
    <border>
      <left style="double">
        <color rgb="FF000000"/>
      </left>
      <right style="thin">
        <color rgb="FF000000"/>
      </right>
      <top style="medium">
        <color rgb="FF000000"/>
      </top>
      <bottom style="double">
        <color rgb="FF000000"/>
      </bottom>
    </border>
    <border>
      <left style="double">
        <color rgb="FF000000"/>
      </left>
      <right style="double">
        <color rgb="FF000000"/>
      </right>
      <top style="medium">
        <color rgb="FF000000"/>
      </top>
      <bottom style="double">
        <color rgb="FF000000"/>
      </bottom>
    </border>
    <border>
      <left style="double">
        <color rgb="FF000000"/>
      </left>
      <right/>
      <top style="medium">
        <color rgb="FF000000"/>
      </top>
      <bottom style="double">
        <color rgb="FF000000"/>
      </bottom>
    </border>
    <border>
      <left/>
      <right style="thin">
        <color rgb="FF000000"/>
      </right>
      <top style="medium">
        <color rgb="FF000000"/>
      </top>
      <bottom style="double">
        <color rgb="FF000000"/>
      </bottom>
    </border>
    <border>
      <left style="thin">
        <color rgb="FF000000"/>
      </left>
      <right style="double">
        <color rgb="FF000000"/>
      </right>
      <top style="medium">
        <color rgb="FF000000"/>
      </top>
      <bottom style="double">
        <color rgb="FF000000"/>
      </bottom>
    </border>
    <border>
      <left style="thin">
        <color rgb="FF000000"/>
      </left>
      <right style="thin">
        <color rgb="FF000000"/>
      </right>
      <top style="medium">
        <color rgb="FF000000"/>
      </top>
      <bottom style="double">
        <color rgb="FF000000"/>
      </bottom>
    </border>
    <border>
      <left style="medium">
        <color rgb="FF000000"/>
      </left>
      <right/>
      <top style="medium">
        <color rgb="FF000000"/>
      </top>
      <bottom style="double">
        <color rgb="FF000000"/>
      </bottom>
    </border>
    <border>
      <left style="medium">
        <color rgb="FF000000"/>
      </left>
      <right style="double">
        <color rgb="FF000000"/>
      </right>
      <top style="medium">
        <color rgb="FF000000"/>
      </top>
      <bottom style="double">
        <color rgb="FF000000"/>
      </bottom>
    </border>
    <border>
      <left/>
      <right style="double">
        <color rgb="FF000000"/>
      </right>
      <top/>
      <bottom style="double">
        <color rgb="FF000000"/>
      </bottom>
    </border>
    <border>
      <left style="thin">
        <color rgb="FF000000"/>
      </left>
      <right style="medium">
        <color rgb="FF000000"/>
      </right>
      <top style="medium">
        <color rgb="FF000000"/>
      </top>
      <bottom style="double">
        <color rgb="FF000000"/>
      </bottom>
    </border>
    <border>
      <left style="thin">
        <color rgb="FF333333"/>
      </left>
      <top style="thin">
        <color rgb="FF333333"/>
      </top>
      <bottom style="thin">
        <color rgb="FF333333"/>
      </bottom>
    </border>
    <border>
      <top style="thin">
        <color rgb="FF333333"/>
      </top>
      <bottom style="thin">
        <color rgb="FF333333"/>
      </bottom>
    </border>
    <border>
      <right style="thin">
        <color rgb="FF333333"/>
      </right>
      <top style="thin">
        <color rgb="FF333333"/>
      </top>
      <bottom style="thin">
        <color rgb="FF333333"/>
      </bottom>
    </border>
    <border>
      <left style="thin">
        <color rgb="FF333333"/>
      </left>
      <right style="thin">
        <color rgb="FF333333"/>
      </right>
      <top style="thin">
        <color rgb="FF333333"/>
      </top>
      <bottom style="thin">
        <color rgb="FF333333"/>
      </bottom>
    </border>
    <border>
      <left style="thin">
        <color rgb="FF000000"/>
      </left>
      <right style="thin">
        <color rgb="FF000000"/>
      </right>
      <top style="thin">
        <color rgb="FF000000"/>
      </top>
      <bottom style="thin">
        <color rgb="FF000000"/>
      </bottom>
    </border>
    <border>
      <left style="thin">
        <color rgb="FF333333"/>
      </left>
      <right style="thin">
        <color rgb="FF333333"/>
      </right>
      <top style="thin">
        <color rgb="FF333333"/>
      </top>
    </border>
    <border>
      <right style="medium">
        <color rgb="FF333333"/>
      </right>
      <top style="thin">
        <color rgb="FF333333"/>
      </top>
      <bottom style="thin">
        <color rgb="FF333333"/>
      </bottom>
    </border>
    <border>
      <left style="medium">
        <color rgb="FF333333"/>
      </left>
      <right style="medium">
        <color rgb="FF333333"/>
      </right>
      <top style="medium">
        <color rgb="FF333333"/>
      </top>
      <bottom style="medium">
        <color rgb="FF333333"/>
      </bottom>
    </border>
    <border>
      <left style="double">
        <color rgb="FF000000"/>
      </left>
      <right/>
      <top style="thin">
        <color rgb="FF000000"/>
      </top>
      <bottom style="double">
        <color rgb="FF000000"/>
      </bottom>
    </border>
    <border>
      <left style="double">
        <color rgb="FF000000"/>
      </left>
      <right/>
      <top style="double">
        <color rgb="FF000000"/>
      </top>
      <bottom/>
    </border>
    <border>
      <left style="thin">
        <color rgb="FF000000"/>
      </left>
      <right/>
      <top/>
      <bottom style="double">
        <color rgb="FF000000"/>
      </bottom>
    </border>
    <border>
      <left/>
      <right style="double">
        <color rgb="FF000000"/>
      </right>
      <top style="medium">
        <color rgb="FF000000"/>
      </top>
      <bottom style="double">
        <color rgb="FF000000"/>
      </bottom>
    </border>
    <border>
      <left/>
      <right/>
      <top style="thin">
        <color rgb="FF000000"/>
      </top>
      <bottom style="double">
        <color rgb="FF000000"/>
      </bottom>
    </border>
    <border>
      <left style="thin">
        <color rgb="FFD0CECE"/>
      </left>
      <right style="thin">
        <color rgb="FFD0CECE"/>
      </right>
      <top style="thin">
        <color rgb="FFD0CECE"/>
      </top>
      <bottom style="thin">
        <color rgb="FFD0CECE"/>
      </bottom>
    </border>
    <border>
      <left/>
      <right style="thin">
        <color rgb="FFD0CECE"/>
      </right>
      <top style="thin">
        <color rgb="FFD0CECE"/>
      </top>
      <bottom style="thin">
        <color rgb="FFD0CECE"/>
      </bottom>
    </border>
    <border>
      <left/>
      <top/>
    </border>
    <border>
      <top/>
    </border>
    <border>
      <right/>
      <top/>
    </border>
    <border>
      <left/>
    </border>
    <border>
      <right/>
    </border>
    <border>
      <left/>
      <bottom/>
    </border>
    <border>
      <bottom/>
    </border>
    <border>
      <right/>
      <bottom/>
    </border>
    <border>
      <left/>
      <right/>
      <top/>
      <bottom style="hair">
        <color rgb="FF000000"/>
      </bottom>
    </border>
    <border>
      <left/>
      <right/>
      <top style="hair">
        <color rgb="FF000000"/>
      </top>
      <bottom style="hair">
        <color rgb="FF000000"/>
      </bottom>
    </border>
    <border>
      <left/>
      <right/>
      <top style="hair">
        <color rgb="FF000000"/>
      </top>
      <bottom style="double">
        <color rgb="FF000000"/>
      </bottom>
    </border>
    <border>
      <left/>
      <right/>
      <top style="hair">
        <color rgb="FF000000"/>
      </top>
      <bottom/>
    </border>
  </borders>
  <cellStyleXfs count="1">
    <xf borderId="0" fillId="0" fontId="0" numFmtId="0" applyAlignment="1" applyFont="1"/>
  </cellStyleXfs>
  <cellXfs count="29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2" fontId="3" numFmtId="0" xfId="0" applyBorder="1" applyFill="1" applyFont="1"/>
    <xf borderId="1" fillId="2" fontId="1" numFmtId="0" xfId="0" applyBorder="1" applyFont="1"/>
    <xf borderId="0" fillId="0" fontId="3" numFmtId="0" xfId="0" applyFont="1"/>
    <xf borderId="0" fillId="0" fontId="4" numFmtId="0" xfId="0" applyAlignment="1" applyFont="1">
      <alignment horizontal="right"/>
    </xf>
    <xf borderId="2" fillId="3" fontId="3" numFmtId="4" xfId="0" applyAlignment="1" applyBorder="1" applyFill="1" applyFont="1" applyNumberFormat="1">
      <alignment horizontal="left" readingOrder="0"/>
    </xf>
    <xf borderId="3" fillId="0" fontId="2" numFmtId="0" xfId="0" applyBorder="1" applyFont="1"/>
    <xf borderId="4" fillId="0" fontId="2" numFmtId="0" xfId="0" applyBorder="1" applyFont="1"/>
    <xf borderId="0" fillId="0" fontId="5" numFmtId="0" xfId="0" applyAlignment="1" applyFont="1">
      <alignment horizontal="right"/>
    </xf>
    <xf borderId="0" fillId="0" fontId="6" numFmtId="0" xfId="0" applyAlignment="1" applyFont="1">
      <alignment horizontal="left"/>
    </xf>
    <xf borderId="0" fillId="0" fontId="6" numFmtId="0" xfId="0" applyFont="1"/>
    <xf borderId="0" fillId="0" fontId="7" numFmtId="0" xfId="0" applyAlignment="1" applyFont="1">
      <alignment horizontal="right"/>
    </xf>
    <xf borderId="0" fillId="0" fontId="1" numFmtId="0" xfId="0" applyAlignment="1" applyFont="1">
      <alignment horizontal="left"/>
    </xf>
    <xf borderId="0" fillId="0" fontId="8" numFmtId="0" xfId="0" applyFont="1"/>
    <xf borderId="5" fillId="4" fontId="8" numFmtId="0" xfId="0" applyAlignment="1" applyBorder="1" applyFill="1" applyFont="1">
      <alignment horizontal="center" vertical="center"/>
    </xf>
    <xf borderId="6" fillId="4" fontId="6" numFmtId="0" xfId="0" applyAlignment="1" applyBorder="1" applyFont="1">
      <alignment horizontal="center" vertical="center"/>
    </xf>
    <xf borderId="7" fillId="5" fontId="9" numFmtId="0" xfId="0" applyAlignment="1" applyBorder="1" applyFill="1" applyFont="1">
      <alignment horizontal="center" readingOrder="0" shrinkToFit="0" vertical="center" wrapText="1"/>
    </xf>
    <xf borderId="8" fillId="0" fontId="2" numFmtId="0" xfId="0" applyBorder="1" applyFont="1"/>
    <xf borderId="9" fillId="6" fontId="8" numFmtId="0" xfId="0" applyAlignment="1" applyBorder="1" applyFill="1" applyFont="1">
      <alignment horizontal="center" vertical="center"/>
    </xf>
    <xf borderId="10" fillId="0" fontId="2" numFmtId="0" xfId="0" applyBorder="1" applyFont="1"/>
    <xf borderId="11" fillId="0" fontId="2" numFmtId="0" xfId="0" applyBorder="1" applyFont="1"/>
    <xf borderId="9" fillId="7" fontId="8" numFmtId="0" xfId="0" applyAlignment="1" applyBorder="1" applyFill="1" applyFont="1">
      <alignment horizontal="center" vertical="center"/>
    </xf>
    <xf borderId="12" fillId="4" fontId="10" numFmtId="0" xfId="0" applyAlignment="1" applyBorder="1" applyFont="1">
      <alignment horizontal="center" readingOrder="0" vertical="center"/>
    </xf>
    <xf borderId="0" fillId="0" fontId="11" numFmtId="0" xfId="0" applyAlignment="1" applyFont="1">
      <alignment horizontal="left"/>
    </xf>
    <xf borderId="9" fillId="4" fontId="8" numFmtId="0" xfId="0" applyAlignment="1" applyBorder="1" applyFont="1">
      <alignment horizontal="center" vertical="center"/>
    </xf>
    <xf borderId="0" fillId="0" fontId="12" numFmtId="0" xfId="0" applyAlignment="1" applyFont="1">
      <alignment horizontal="left"/>
    </xf>
    <xf borderId="0" fillId="0" fontId="9" numFmtId="0" xfId="0" applyFont="1"/>
    <xf borderId="13" fillId="4" fontId="9" numFmtId="0" xfId="0" applyAlignment="1" applyBorder="1" applyFont="1">
      <alignment horizontal="center" vertical="center"/>
    </xf>
    <xf borderId="14" fillId="4" fontId="9" numFmtId="0" xfId="0" applyAlignment="1" applyBorder="1" applyFont="1">
      <alignment horizontal="left" vertical="center"/>
    </xf>
    <xf borderId="13" fillId="5" fontId="9" numFmtId="0" xfId="0" applyAlignment="1" applyBorder="1" applyFont="1">
      <alignment horizontal="center" vertical="center"/>
    </xf>
    <xf borderId="15" fillId="0" fontId="3" numFmtId="4" xfId="0" applyAlignment="1" applyBorder="1" applyFont="1" applyNumberFormat="1">
      <alignment horizontal="left"/>
    </xf>
    <xf borderId="0" fillId="8" fontId="13" numFmtId="0" xfId="0" applyAlignment="1" applyFill="1" applyFont="1">
      <alignment horizontal="center" readingOrder="0" vertical="center"/>
    </xf>
    <xf borderId="15" fillId="0" fontId="2" numFmtId="0" xfId="0" applyBorder="1" applyFont="1"/>
    <xf borderId="16" fillId="9" fontId="9" numFmtId="0" xfId="0" applyAlignment="1" applyBorder="1" applyFill="1" applyFont="1">
      <alignment horizontal="center" readingOrder="0" vertical="center"/>
    </xf>
    <xf borderId="0" fillId="0" fontId="4" numFmtId="0" xfId="0" applyAlignment="1" applyFont="1">
      <alignment horizontal="left"/>
    </xf>
    <xf borderId="17" fillId="9" fontId="9" numFmtId="0" xfId="0" applyAlignment="1" applyBorder="1" applyFont="1">
      <alignment horizontal="center" readingOrder="0" vertical="center"/>
    </xf>
    <xf borderId="0" fillId="0" fontId="4" numFmtId="2" xfId="0" applyAlignment="1" applyFont="1" applyNumberFormat="1">
      <alignment horizontal="left"/>
    </xf>
    <xf borderId="17" fillId="9" fontId="9" numFmtId="0" xfId="0" applyAlignment="1" applyBorder="1" applyFont="1">
      <alignment horizontal="center" vertical="center"/>
    </xf>
    <xf borderId="18" fillId="4" fontId="9" numFmtId="0" xfId="0" applyAlignment="1" applyBorder="1" applyFont="1">
      <alignment horizontal="center" vertical="center"/>
    </xf>
    <xf borderId="13" fillId="9" fontId="9" numFmtId="0" xfId="0" applyAlignment="1" applyBorder="1" applyFont="1">
      <alignment horizontal="center" vertical="center"/>
    </xf>
    <xf borderId="16" fillId="9" fontId="9" numFmtId="0" xfId="0" applyAlignment="1" applyBorder="1" applyFont="1">
      <alignment horizontal="center" vertical="center"/>
    </xf>
    <xf borderId="19" fillId="9" fontId="9" numFmtId="0" xfId="0" applyAlignment="1" applyBorder="1" applyFont="1">
      <alignment horizontal="center" vertical="center"/>
    </xf>
    <xf borderId="16" fillId="9" fontId="14" numFmtId="0" xfId="0" applyAlignment="1" applyBorder="1" applyFont="1">
      <alignment horizontal="center" readingOrder="0" vertical="center"/>
    </xf>
    <xf borderId="17" fillId="5" fontId="9" numFmtId="0" xfId="0" applyAlignment="1" applyBorder="1" applyFont="1">
      <alignment horizontal="center" shrinkToFit="0" vertical="center" wrapText="1"/>
    </xf>
    <xf borderId="20" fillId="5" fontId="9" numFmtId="0" xfId="0" applyAlignment="1" applyBorder="1" applyFont="1">
      <alignment horizontal="center" vertical="center"/>
    </xf>
    <xf borderId="21" fillId="5" fontId="9" numFmtId="0" xfId="0" applyAlignment="1" applyBorder="1" applyFont="1">
      <alignment horizontal="center" vertical="center"/>
    </xf>
    <xf borderId="21" fillId="9" fontId="9" numFmtId="0" xfId="0" applyAlignment="1" applyBorder="1" applyFont="1">
      <alignment horizontal="center" readingOrder="0" vertical="center"/>
    </xf>
    <xf borderId="21" fillId="9" fontId="9" numFmtId="0" xfId="0" applyAlignment="1" applyBorder="1" applyFont="1">
      <alignment horizontal="center" vertical="center"/>
    </xf>
    <xf borderId="0" fillId="0" fontId="1" numFmtId="2" xfId="0" applyFont="1" applyNumberFormat="1"/>
    <xf borderId="0" fillId="0" fontId="15" numFmtId="0" xfId="0" applyAlignment="1" applyFont="1">
      <alignment horizontal="left"/>
    </xf>
    <xf borderId="0" fillId="9" fontId="9" numFmtId="0" xfId="0" applyAlignment="1" applyFont="1">
      <alignment horizontal="center" readingOrder="0"/>
    </xf>
    <xf borderId="12" fillId="6" fontId="8" numFmtId="0" xfId="0" applyAlignment="1" applyBorder="1" applyFont="1">
      <alignment horizontal="center" vertical="center"/>
    </xf>
    <xf borderId="0" fillId="0" fontId="6" numFmtId="0" xfId="0" applyAlignment="1" applyFont="1">
      <alignment shrinkToFit="0" vertical="top" wrapText="1"/>
    </xf>
    <xf borderId="22" fillId="0" fontId="2" numFmtId="0" xfId="0" applyBorder="1" applyFont="1"/>
    <xf borderId="23" fillId="4" fontId="9" numFmtId="0" xfId="0" applyAlignment="1" applyBorder="1" applyFont="1">
      <alignment horizontal="center" shrinkToFit="0" vertical="center" wrapText="1"/>
    </xf>
    <xf borderId="24" fillId="0" fontId="2" numFmtId="0" xfId="0" applyBorder="1" applyFont="1"/>
    <xf borderId="25" fillId="4" fontId="9" numFmtId="0" xfId="0" applyAlignment="1" applyBorder="1" applyFont="1">
      <alignment horizontal="center" shrinkToFit="0" vertical="center" wrapText="1"/>
    </xf>
    <xf borderId="26" fillId="4" fontId="9" numFmtId="0" xfId="0" applyAlignment="1" applyBorder="1" applyFont="1">
      <alignment horizontal="center" shrinkToFit="0" vertical="center" wrapText="1"/>
    </xf>
    <xf borderId="27" fillId="4" fontId="8" numFmtId="0" xfId="0" applyAlignment="1" applyBorder="1" applyFont="1">
      <alignment horizontal="center" vertical="center"/>
    </xf>
    <xf borderId="0" fillId="0" fontId="9" numFmtId="0" xfId="0" applyAlignment="1" applyFont="1">
      <alignment horizontal="center" shrinkToFit="0" vertical="center" wrapText="1"/>
    </xf>
    <xf borderId="13" fillId="4" fontId="9" numFmtId="0" xfId="0" applyAlignment="1" applyBorder="1" applyFont="1">
      <alignment horizontal="center" shrinkToFit="0" vertical="center" wrapText="1"/>
    </xf>
    <xf borderId="17" fillId="4" fontId="9" numFmtId="0" xfId="0" applyAlignment="1" applyBorder="1" applyFont="1">
      <alignment horizontal="center" shrinkToFit="0" vertical="center" wrapText="1"/>
    </xf>
    <xf borderId="20" fillId="4" fontId="9" numFmtId="0" xfId="0" applyAlignment="1" applyBorder="1" applyFont="1">
      <alignment horizontal="center" shrinkToFit="0" vertical="center" wrapText="1"/>
    </xf>
    <xf borderId="13" fillId="5" fontId="9" numFmtId="0" xfId="0" applyAlignment="1" applyBorder="1" applyFont="1">
      <alignment horizontal="center" shrinkToFit="0" vertical="center" wrapText="1"/>
    </xf>
    <xf borderId="20" fillId="5" fontId="9" numFmtId="0" xfId="0" applyAlignment="1" applyBorder="1" applyFont="1">
      <alignment horizontal="center" shrinkToFit="0" vertical="center" wrapText="1"/>
    </xf>
    <xf borderId="16" fillId="9" fontId="9" numFmtId="0" xfId="0" applyAlignment="1" applyBorder="1" applyFont="1">
      <alignment horizontal="center" shrinkToFit="0" vertical="center" wrapText="1"/>
    </xf>
    <xf borderId="17" fillId="9" fontId="9" numFmtId="0" xfId="0" applyAlignment="1" applyBorder="1" applyFont="1">
      <alignment horizontal="center" shrinkToFit="0" vertical="center" wrapText="1"/>
    </xf>
    <xf borderId="28" fillId="0" fontId="2" numFmtId="0" xfId="0" applyBorder="1" applyFont="1"/>
    <xf borderId="13" fillId="9" fontId="9" numFmtId="0" xfId="0" applyAlignment="1" applyBorder="1" applyFont="1">
      <alignment horizontal="center" shrinkToFit="0" vertical="center" wrapText="1"/>
    </xf>
    <xf borderId="20" fillId="9" fontId="9" numFmtId="0" xfId="0" applyAlignment="1" applyBorder="1" applyFont="1">
      <alignment horizontal="center" shrinkToFit="0" vertical="center" wrapText="1"/>
    </xf>
    <xf borderId="16" fillId="5" fontId="9" numFmtId="0" xfId="0" applyAlignment="1" applyBorder="1" applyFont="1">
      <alignment horizontal="center" shrinkToFit="0" vertical="center" wrapText="1"/>
    </xf>
    <xf borderId="29" fillId="0" fontId="2" numFmtId="0" xfId="0" applyBorder="1" applyFont="1"/>
    <xf borderId="30" fillId="0" fontId="2" numFmtId="0" xfId="0" applyBorder="1" applyFont="1"/>
    <xf borderId="31" fillId="4" fontId="9" numFmtId="0" xfId="0" applyAlignment="1" applyBorder="1" applyFont="1">
      <alignment horizontal="center" shrinkToFit="0" vertical="center" wrapText="1"/>
    </xf>
    <xf borderId="32" fillId="0" fontId="16" numFmtId="164" xfId="0" applyBorder="1" applyFont="1" applyNumberFormat="1"/>
    <xf borderId="33" fillId="4" fontId="9" numFmtId="0" xfId="0" applyAlignment="1" applyBorder="1" applyFont="1">
      <alignment horizontal="center"/>
    </xf>
    <xf borderId="34" fillId="4" fontId="9" numFmtId="0" xfId="0" applyAlignment="1" applyBorder="1" applyFont="1">
      <alignment horizontal="center"/>
    </xf>
    <xf borderId="35" fillId="4" fontId="14" numFmtId="165" xfId="0" applyAlignment="1" applyBorder="1" applyFont="1" applyNumberFormat="1">
      <alignment horizontal="left"/>
    </xf>
    <xf borderId="34" fillId="4" fontId="14" numFmtId="165" xfId="0" applyAlignment="1" applyBorder="1" applyFont="1" applyNumberFormat="1">
      <alignment horizontal="left"/>
    </xf>
    <xf borderId="36" fillId="4" fontId="14" numFmtId="165" xfId="0" applyAlignment="1" applyBorder="1" applyFont="1" applyNumberFormat="1">
      <alignment horizontal="left"/>
    </xf>
    <xf borderId="33" fillId="4" fontId="14" numFmtId="165" xfId="0" applyAlignment="1" applyBorder="1" applyFont="1" applyNumberFormat="1">
      <alignment horizontal="left"/>
    </xf>
    <xf borderId="37" fillId="4" fontId="14" numFmtId="165" xfId="0" applyAlignment="1" applyBorder="1" applyFont="1" applyNumberFormat="1">
      <alignment horizontal="center"/>
    </xf>
    <xf borderId="35" fillId="4" fontId="14" numFmtId="165" xfId="0" applyAlignment="1" applyBorder="1" applyFont="1" applyNumberFormat="1">
      <alignment horizontal="center"/>
    </xf>
    <xf borderId="36" fillId="4" fontId="14" numFmtId="165" xfId="0" applyAlignment="1" applyBorder="1" applyFont="1" applyNumberFormat="1">
      <alignment horizontal="center"/>
    </xf>
    <xf borderId="33" fillId="4" fontId="14" numFmtId="165" xfId="0" applyAlignment="1" applyBorder="1" applyFont="1" applyNumberFormat="1">
      <alignment horizontal="center"/>
    </xf>
    <xf borderId="34" fillId="4" fontId="14" numFmtId="165" xfId="0" applyAlignment="1" applyBorder="1" applyFont="1" applyNumberFormat="1">
      <alignment horizontal="center"/>
    </xf>
    <xf borderId="38" fillId="4" fontId="14" numFmtId="165" xfId="0" applyAlignment="1" applyBorder="1" applyFont="1" applyNumberFormat="1">
      <alignment horizontal="center"/>
    </xf>
    <xf borderId="6" fillId="4" fontId="14" numFmtId="165" xfId="0" applyAlignment="1" applyBorder="1" applyFont="1" applyNumberFormat="1">
      <alignment horizontal="center"/>
    </xf>
    <xf borderId="39" fillId="3" fontId="9" numFmtId="0" xfId="0" applyAlignment="1" applyBorder="1" applyFont="1">
      <alignment horizontal="right"/>
    </xf>
    <xf borderId="40" fillId="0" fontId="2" numFmtId="0" xfId="0" applyBorder="1" applyFont="1"/>
    <xf borderId="41" fillId="3" fontId="14" numFmtId="165" xfId="0" applyBorder="1" applyFont="1" applyNumberFormat="1"/>
    <xf borderId="42" fillId="0" fontId="17" numFmtId="0" xfId="0" applyAlignment="1" applyBorder="1" applyFont="1">
      <alignment horizontal="center"/>
    </xf>
    <xf borderId="32" fillId="0" fontId="16" numFmtId="166" xfId="0" applyAlignment="1" applyBorder="1" applyFont="1" applyNumberFormat="1">
      <alignment readingOrder="0"/>
    </xf>
    <xf borderId="43" fillId="0" fontId="16" numFmtId="0" xfId="0" applyAlignment="1" applyBorder="1" applyFont="1">
      <alignment readingOrder="0"/>
    </xf>
    <xf borderId="44" fillId="0" fontId="1" numFmtId="0" xfId="0" applyAlignment="1" applyBorder="1" applyFont="1">
      <alignment readingOrder="0"/>
    </xf>
    <xf borderId="32" fillId="0" fontId="16" numFmtId="165" xfId="0" applyAlignment="1" applyBorder="1" applyFont="1" applyNumberFormat="1">
      <alignment readingOrder="0"/>
    </xf>
    <xf borderId="44" fillId="0" fontId="16" numFmtId="165" xfId="0" applyBorder="1" applyFont="1" applyNumberFormat="1"/>
    <xf borderId="45" fillId="0" fontId="16" numFmtId="165" xfId="0" applyAlignment="1" applyBorder="1" applyFont="1" applyNumberFormat="1">
      <alignment readingOrder="0"/>
    </xf>
    <xf borderId="43" fillId="0" fontId="16" numFmtId="165" xfId="0" applyAlignment="1" applyBorder="1" applyFont="1" applyNumberFormat="1">
      <alignment readingOrder="0"/>
    </xf>
    <xf borderId="43" fillId="0" fontId="16" numFmtId="165" xfId="0" applyBorder="1" applyFont="1" applyNumberFormat="1"/>
    <xf borderId="46" fillId="4" fontId="14" numFmtId="165" xfId="0" applyBorder="1" applyFont="1" applyNumberFormat="1"/>
    <xf borderId="32" fillId="0" fontId="16" numFmtId="165" xfId="0" applyBorder="1" applyFont="1" applyNumberFormat="1"/>
    <xf borderId="45" fillId="0" fontId="16" numFmtId="165" xfId="0" applyBorder="1" applyFont="1" applyNumberFormat="1"/>
    <xf borderId="47" fillId="0" fontId="16" numFmtId="165" xfId="0" applyAlignment="1" applyBorder="1" applyFont="1" applyNumberFormat="1">
      <alignment readingOrder="0"/>
    </xf>
    <xf borderId="47" fillId="0" fontId="16" numFmtId="165" xfId="0" applyBorder="1" applyFont="1" applyNumberFormat="1"/>
    <xf borderId="48" fillId="4" fontId="14" numFmtId="165" xfId="0" applyBorder="1" applyFont="1" applyNumberFormat="1"/>
    <xf borderId="49" fillId="4" fontId="14" numFmtId="165" xfId="0" applyBorder="1" applyFont="1" applyNumberFormat="1"/>
    <xf borderId="43" fillId="0" fontId="16" numFmtId="0" xfId="0" applyBorder="1" applyFont="1"/>
    <xf borderId="44" fillId="0" fontId="1" numFmtId="0" xfId="0" applyBorder="1" applyFont="1"/>
    <xf borderId="32" fillId="0" fontId="16" numFmtId="164" xfId="0" applyAlignment="1" applyBorder="1" applyFont="1" applyNumberFormat="1">
      <alignment readingOrder="0"/>
    </xf>
    <xf borderId="0" fillId="0" fontId="9" numFmtId="0" xfId="0" applyAlignment="1" applyFont="1">
      <alignment horizontal="center"/>
    </xf>
    <xf borderId="31" fillId="4" fontId="9" numFmtId="0" xfId="0" applyAlignment="1" applyBorder="1" applyFont="1">
      <alignment horizontal="center"/>
    </xf>
    <xf borderId="50" fillId="3" fontId="14" numFmtId="165" xfId="0" applyBorder="1" applyFont="1" applyNumberFormat="1"/>
    <xf borderId="51" fillId="4" fontId="9" numFmtId="164" xfId="0" applyBorder="1" applyFont="1" applyNumberFormat="1"/>
    <xf borderId="52" fillId="4" fontId="9" numFmtId="0" xfId="0" applyBorder="1" applyFont="1"/>
    <xf borderId="53" fillId="4" fontId="9" numFmtId="0" xfId="0" applyBorder="1" applyFont="1"/>
    <xf borderId="54" fillId="4" fontId="14" numFmtId="165" xfId="0" applyBorder="1" applyFont="1" applyNumberFormat="1"/>
    <xf borderId="55" fillId="4" fontId="14" numFmtId="165" xfId="0" applyBorder="1" applyFont="1" applyNumberFormat="1"/>
    <xf borderId="56" fillId="4" fontId="14" numFmtId="165" xfId="0" applyBorder="1" applyFont="1" applyNumberFormat="1"/>
    <xf borderId="57" fillId="4" fontId="14" numFmtId="165" xfId="0" applyBorder="1" applyFont="1" applyNumberFormat="1"/>
    <xf borderId="58" fillId="4" fontId="14" numFmtId="165" xfId="0" applyBorder="1" applyFont="1" applyNumberFormat="1"/>
    <xf borderId="59" fillId="4" fontId="14" numFmtId="165" xfId="0" applyBorder="1" applyFont="1" applyNumberFormat="1"/>
    <xf borderId="60" fillId="4" fontId="14" numFmtId="165" xfId="0" applyBorder="1" applyFont="1" applyNumberFormat="1"/>
    <xf borderId="61" fillId="4" fontId="14" numFmtId="165" xfId="0" applyBorder="1" applyFont="1" applyNumberFormat="1"/>
    <xf borderId="62" fillId="4" fontId="9" numFmtId="0" xfId="0" applyBorder="1" applyFont="1"/>
    <xf borderId="63" fillId="4" fontId="14" numFmtId="165" xfId="0" applyBorder="1" applyFont="1" applyNumberFormat="1"/>
    <xf borderId="39" fillId="4" fontId="9" numFmtId="0" xfId="0" applyAlignment="1" applyBorder="1" applyFont="1">
      <alignment horizontal="right"/>
    </xf>
    <xf borderId="1" fillId="10" fontId="9" numFmtId="0" xfId="0" applyBorder="1" applyFill="1" applyFont="1"/>
    <xf borderId="1" fillId="10" fontId="1" numFmtId="0" xfId="0" applyBorder="1" applyFont="1"/>
    <xf borderId="2" fillId="10" fontId="9" numFmtId="0" xfId="0" applyAlignment="1" applyBorder="1" applyFont="1">
      <alignment horizontal="right"/>
    </xf>
    <xf borderId="1" fillId="10" fontId="9" numFmtId="0" xfId="0" applyAlignment="1" applyBorder="1" applyFont="1">
      <alignment horizontal="right"/>
    </xf>
    <xf borderId="0" fillId="0" fontId="18" numFmtId="0" xfId="0" applyFont="1"/>
    <xf borderId="64" fillId="0" fontId="19" numFmtId="0" xfId="0" applyAlignment="1" applyBorder="1" applyFont="1">
      <alignment horizontal="center"/>
    </xf>
    <xf borderId="65" fillId="0" fontId="2" numFmtId="0" xfId="0" applyBorder="1" applyFont="1"/>
    <xf borderId="66" fillId="0" fontId="2" numFmtId="0" xfId="0" applyBorder="1" applyFont="1"/>
    <xf borderId="0" fillId="0" fontId="20" numFmtId="0" xfId="0" applyFont="1"/>
    <xf borderId="0" fillId="0" fontId="21" numFmtId="0" xfId="0" applyFont="1"/>
    <xf borderId="0" fillId="0" fontId="22" numFmtId="0" xfId="0" applyFont="1"/>
    <xf borderId="64" fillId="0" fontId="23" numFmtId="0" xfId="0" applyBorder="1" applyFont="1"/>
    <xf borderId="67" fillId="0" fontId="23" numFmtId="4" xfId="0" applyBorder="1" applyFont="1" applyNumberFormat="1"/>
    <xf borderId="0" fillId="0" fontId="23" numFmtId="0" xfId="0" applyFont="1"/>
    <xf borderId="0" fillId="0" fontId="23" numFmtId="0" xfId="0" applyAlignment="1" applyFont="1">
      <alignment horizontal="right"/>
    </xf>
    <xf borderId="68" fillId="2" fontId="1" numFmtId="4" xfId="0" applyBorder="1" applyFont="1" applyNumberFormat="1"/>
    <xf borderId="64" fillId="0" fontId="23" numFmtId="16" xfId="0" applyBorder="1" applyFont="1" applyNumberFormat="1"/>
    <xf borderId="0" fillId="0" fontId="24" numFmtId="0" xfId="0" applyAlignment="1" applyFont="1">
      <alignment horizontal="right"/>
    </xf>
    <xf borderId="68" fillId="2" fontId="9" numFmtId="4" xfId="0" applyBorder="1" applyFont="1" applyNumberFormat="1"/>
    <xf borderId="68" fillId="0" fontId="1" numFmtId="4" xfId="0" applyBorder="1" applyFont="1" applyNumberFormat="1"/>
    <xf borderId="69" fillId="0" fontId="23" numFmtId="4" xfId="0" applyBorder="1" applyFont="1" applyNumberFormat="1"/>
    <xf borderId="64" fillId="0" fontId="23" numFmtId="0" xfId="0" applyAlignment="1" applyBorder="1" applyFont="1">
      <alignment horizontal="right"/>
    </xf>
    <xf borderId="70" fillId="0" fontId="2" numFmtId="0" xfId="0" applyBorder="1" applyFont="1"/>
    <xf borderId="71" fillId="0" fontId="23" numFmtId="4" xfId="0" applyBorder="1" applyFont="1" applyNumberFormat="1"/>
    <xf borderId="0" fillId="0" fontId="23" numFmtId="0" xfId="0" applyAlignment="1" applyFont="1">
      <alignment horizontal="center" shrinkToFit="0" vertical="top" wrapText="1"/>
    </xf>
    <xf borderId="0" fillId="0" fontId="23" numFmtId="0" xfId="0" applyAlignment="1" applyFont="1">
      <alignment horizontal="center"/>
    </xf>
    <xf borderId="0" fillId="0" fontId="18" numFmtId="0" xfId="0" applyAlignment="1" applyFont="1">
      <alignment horizontal="center"/>
    </xf>
    <xf borderId="0" fillId="0" fontId="9" numFmtId="165" xfId="0" applyFont="1" applyNumberFormat="1"/>
    <xf borderId="0" fillId="0" fontId="18" numFmtId="0" xfId="0" applyAlignment="1" applyFont="1">
      <alignment horizontal="center" shrinkToFit="0" vertical="top" wrapText="1"/>
    </xf>
    <xf borderId="0" fillId="0" fontId="4" numFmtId="16" xfId="0" applyAlignment="1" applyFont="1" applyNumberFormat="1">
      <alignment horizontal="left"/>
    </xf>
    <xf borderId="14" fillId="4" fontId="9" numFmtId="0" xfId="0" applyAlignment="1" applyBorder="1" applyFont="1">
      <alignment horizontal="center" shrinkToFit="0" vertical="center" wrapText="1"/>
    </xf>
    <xf borderId="15" fillId="0" fontId="1" numFmtId="0" xfId="0" applyAlignment="1" applyBorder="1" applyFont="1">
      <alignment horizontal="left"/>
    </xf>
    <xf borderId="34" fillId="3" fontId="14" numFmtId="165" xfId="0" applyBorder="1" applyFont="1" applyNumberFormat="1"/>
    <xf borderId="72" fillId="5" fontId="9" numFmtId="0" xfId="0" applyAlignment="1" applyBorder="1" applyFont="1">
      <alignment horizontal="center" shrinkToFit="0" vertical="center" wrapText="1"/>
    </xf>
    <xf borderId="73" fillId="4" fontId="9" numFmtId="0" xfId="0" applyBorder="1" applyFont="1"/>
    <xf borderId="74" fillId="4" fontId="9" numFmtId="0" xfId="0" applyBorder="1" applyFont="1"/>
    <xf borderId="75" fillId="4" fontId="14" numFmtId="165" xfId="0" applyBorder="1" applyFont="1" applyNumberFormat="1"/>
    <xf borderId="12" fillId="4" fontId="8" numFmtId="0" xfId="0" applyAlignment="1" applyBorder="1" applyFont="1">
      <alignment horizontal="center" vertical="center"/>
    </xf>
    <xf borderId="76" fillId="9" fontId="9" numFmtId="0" xfId="0" applyAlignment="1" applyBorder="1" applyFont="1">
      <alignment horizontal="center" shrinkToFit="0" vertical="center" wrapText="1"/>
    </xf>
    <xf borderId="6" fillId="4" fontId="14" numFmtId="165" xfId="0" applyAlignment="1" applyBorder="1" applyFont="1" applyNumberFormat="1">
      <alignment horizontal="left"/>
    </xf>
    <xf borderId="44" fillId="0" fontId="16" numFmtId="165" xfId="0" applyAlignment="1" applyBorder="1" applyFont="1" applyNumberFormat="1">
      <alignment readingOrder="0"/>
    </xf>
    <xf borderId="47" fillId="11" fontId="16" numFmtId="165" xfId="0" applyAlignment="1" applyBorder="1" applyFill="1" applyFont="1" applyNumberFormat="1">
      <alignment readingOrder="0"/>
    </xf>
    <xf borderId="15" fillId="0" fontId="3" numFmtId="4" xfId="0" applyAlignment="1" applyBorder="1" applyFont="1" applyNumberFormat="1">
      <alignment horizontal="center"/>
    </xf>
    <xf borderId="0" fillId="0" fontId="25" numFmtId="0" xfId="0" applyAlignment="1" applyFont="1">
      <alignment readingOrder="0"/>
    </xf>
    <xf borderId="0" fillId="0" fontId="26" numFmtId="0" xfId="0" applyAlignment="1" applyFont="1">
      <alignment horizontal="left" readingOrder="0"/>
    </xf>
    <xf borderId="0" fillId="0" fontId="27" numFmtId="0" xfId="0" applyAlignment="1" applyFont="1">
      <alignment horizontal="left" readingOrder="0"/>
    </xf>
    <xf borderId="0" fillId="0" fontId="28" numFmtId="0" xfId="0" applyAlignment="1" applyFont="1">
      <alignment horizontal="left" readingOrder="0"/>
    </xf>
    <xf borderId="0" fillId="0" fontId="29" numFmtId="0" xfId="0" applyAlignment="1" applyFont="1">
      <alignment horizontal="center" readingOrder="0"/>
    </xf>
    <xf borderId="0" fillId="0" fontId="30" numFmtId="0" xfId="0" applyAlignment="1" applyFont="1">
      <alignment horizontal="center" readingOrder="0"/>
    </xf>
    <xf borderId="0" fillId="0" fontId="31" numFmtId="0" xfId="0" applyAlignment="1" applyFont="1">
      <alignment horizontal="center" readingOrder="0"/>
    </xf>
    <xf borderId="0" fillId="0" fontId="28" numFmtId="0" xfId="0" applyAlignment="1" applyFont="1">
      <alignment horizontal="center" readingOrder="0"/>
    </xf>
    <xf borderId="0" fillId="0" fontId="4" numFmtId="0" xfId="0" applyAlignment="1" applyFont="1">
      <alignment horizontal="center" readingOrder="0"/>
    </xf>
    <xf borderId="0" fillId="0" fontId="25" numFmtId="0" xfId="0" applyAlignment="1" applyFont="1">
      <alignment horizontal="center" readingOrder="0"/>
    </xf>
    <xf borderId="0" fillId="0" fontId="26" numFmtId="0" xfId="0" applyAlignment="1" applyFont="1">
      <alignment horizontal="center" readingOrder="0"/>
    </xf>
    <xf borderId="0" fillId="0" fontId="25" numFmtId="0" xfId="0" applyAlignment="1" applyFont="1">
      <alignment horizontal="left" readingOrder="0"/>
    </xf>
    <xf borderId="0" fillId="0" fontId="4" numFmtId="0" xfId="0" applyAlignment="1" applyFont="1">
      <alignment horizontal="left" readingOrder="0"/>
    </xf>
    <xf borderId="12" fillId="6" fontId="32" numFmtId="0" xfId="0" applyAlignment="1" applyBorder="1" applyFont="1">
      <alignment horizontal="center" readingOrder="0" vertical="center"/>
    </xf>
    <xf borderId="12" fillId="4" fontId="32" numFmtId="0" xfId="0" applyAlignment="1" applyBorder="1" applyFont="1">
      <alignment horizontal="center" readingOrder="0" vertical="center"/>
    </xf>
    <xf borderId="6" fillId="4" fontId="33" numFmtId="165" xfId="0" applyAlignment="1" applyBorder="1" applyFont="1" applyNumberFormat="1">
      <alignment horizontal="left" readingOrder="0"/>
    </xf>
    <xf borderId="33" fillId="4" fontId="34" numFmtId="165" xfId="0" applyAlignment="1" applyBorder="1" applyFont="1" applyNumberFormat="1">
      <alignment horizontal="left" readingOrder="0"/>
    </xf>
    <xf borderId="33" fillId="4" fontId="35" numFmtId="165" xfId="0" applyAlignment="1" applyBorder="1" applyFont="1" applyNumberFormat="1">
      <alignment horizontal="left" readingOrder="0"/>
    </xf>
    <xf borderId="38" fillId="4" fontId="14" numFmtId="165" xfId="0" applyAlignment="1" applyBorder="1" applyFont="1" applyNumberFormat="1">
      <alignment horizontal="center" readingOrder="0"/>
    </xf>
    <xf borderId="34" fillId="3" fontId="14" numFmtId="165" xfId="0" applyAlignment="1" applyBorder="1" applyFont="1" applyNumberFormat="1">
      <alignment readingOrder="0"/>
    </xf>
    <xf borderId="49" fillId="4" fontId="14" numFmtId="165" xfId="0" applyAlignment="1" applyBorder="1" applyFont="1" applyNumberFormat="1">
      <alignment readingOrder="0"/>
    </xf>
    <xf borderId="43" fillId="0" fontId="16" numFmtId="0" xfId="0" applyAlignment="1" applyBorder="1" applyFont="1">
      <alignment horizontal="center" readingOrder="0"/>
    </xf>
    <xf borderId="47" fillId="0" fontId="14" numFmtId="165" xfId="0" applyBorder="1" applyFont="1" applyNumberFormat="1"/>
    <xf borderId="43" fillId="0" fontId="16" numFmtId="0" xfId="0" applyAlignment="1" applyBorder="1" applyFont="1">
      <alignment horizontal="center"/>
    </xf>
    <xf borderId="32" fillId="0" fontId="16" numFmtId="167" xfId="0" applyAlignment="1" applyBorder="1" applyFont="1" applyNumberFormat="1">
      <alignment horizontal="right" readingOrder="0"/>
    </xf>
    <xf borderId="43" fillId="0" fontId="9" numFmtId="4" xfId="0" applyBorder="1" applyFont="1" applyNumberFormat="1"/>
    <xf borderId="68" fillId="0" fontId="9" numFmtId="4" xfId="0" applyBorder="1" applyFont="1" applyNumberFormat="1"/>
    <xf borderId="2" fillId="12" fontId="4" numFmtId="0" xfId="0" applyAlignment="1" applyBorder="1" applyFill="1" applyFont="1">
      <alignment horizontal="center" vertical="center"/>
    </xf>
    <xf borderId="1" fillId="12" fontId="1" numFmtId="0" xfId="0" applyBorder="1" applyFont="1"/>
    <xf borderId="1" fillId="12" fontId="8" numFmtId="0" xfId="0" applyAlignment="1" applyBorder="1" applyFont="1">
      <alignment horizontal="center" shrinkToFit="0" vertical="center" wrapText="1"/>
    </xf>
    <xf borderId="1" fillId="12" fontId="9" numFmtId="0" xfId="0" applyAlignment="1" applyBorder="1" applyFont="1">
      <alignment horizontal="center" vertical="center"/>
    </xf>
    <xf borderId="0" fillId="0" fontId="9" numFmtId="0" xfId="0" applyAlignment="1" applyFont="1">
      <alignment horizontal="center" vertical="center"/>
    </xf>
    <xf borderId="1" fillId="12" fontId="6" numFmtId="168" xfId="0" applyAlignment="1" applyBorder="1" applyFont="1" applyNumberFormat="1">
      <alignment horizontal="right"/>
    </xf>
    <xf borderId="77" fillId="0" fontId="6" numFmtId="4" xfId="0" applyAlignment="1" applyBorder="1" applyFont="1" applyNumberFormat="1">
      <alignment horizontal="right"/>
    </xf>
    <xf borderId="78" fillId="13" fontId="6" numFmtId="4" xfId="0" applyAlignment="1" applyBorder="1" applyFill="1" applyFont="1" applyNumberFormat="1">
      <alignment horizontal="right"/>
    </xf>
    <xf borderId="1" fillId="12" fontId="1" numFmtId="4" xfId="0" applyBorder="1" applyFont="1" applyNumberFormat="1"/>
    <xf borderId="0" fillId="0" fontId="1" numFmtId="4" xfId="0" applyFont="1" applyNumberFormat="1"/>
    <xf borderId="1" fillId="14" fontId="8" numFmtId="0" xfId="0" applyAlignment="1" applyBorder="1" applyFill="1" applyFont="1">
      <alignment horizontal="center" shrinkToFit="0" vertical="center" wrapText="1"/>
    </xf>
    <xf borderId="1" fillId="14" fontId="1" numFmtId="0" xfId="0" applyAlignment="1" applyBorder="1" applyFont="1">
      <alignment horizontal="center" shrinkToFit="0" vertical="center" wrapText="1"/>
    </xf>
    <xf borderId="77" fillId="13" fontId="6" numFmtId="4" xfId="0" applyAlignment="1" applyBorder="1" applyFont="1" applyNumberFormat="1">
      <alignment horizontal="right"/>
    </xf>
    <xf borderId="79" fillId="14" fontId="8" numFmtId="4" xfId="0" applyAlignment="1" applyBorder="1" applyFont="1" applyNumberFormat="1">
      <alignment horizontal="center" shrinkToFit="0" vertical="center" wrapText="1"/>
    </xf>
    <xf borderId="80" fillId="0" fontId="2" numFmtId="0" xfId="0" applyBorder="1" applyFont="1"/>
    <xf borderId="81" fillId="0" fontId="2" numFmtId="0" xfId="0" applyBorder="1" applyFont="1"/>
    <xf borderId="82" fillId="0" fontId="2" numFmtId="0" xfId="0" applyBorder="1" applyFont="1"/>
    <xf borderId="83" fillId="0" fontId="2" numFmtId="0" xfId="0" applyBorder="1" applyFont="1"/>
    <xf borderId="84" fillId="0" fontId="2" numFmtId="0" xfId="0" applyBorder="1" applyFont="1"/>
    <xf borderId="85" fillId="0" fontId="2" numFmtId="0" xfId="0" applyBorder="1" applyFont="1"/>
    <xf borderId="86" fillId="0" fontId="2" numFmtId="0" xfId="0" applyBorder="1" applyFont="1"/>
    <xf borderId="0" fillId="0" fontId="36" numFmtId="0" xfId="0" applyAlignment="1" applyFont="1">
      <alignment horizontal="center" vertical="center"/>
    </xf>
    <xf borderId="1" fillId="15" fontId="3" numFmtId="0" xfId="0" applyAlignment="1" applyBorder="1" applyFill="1" applyFont="1">
      <alignment horizontal="center" vertical="center"/>
    </xf>
    <xf borderId="1" fillId="15" fontId="1" numFmtId="0" xfId="0" applyAlignment="1" applyBorder="1" applyFont="1">
      <alignment horizontal="center" vertical="center"/>
    </xf>
    <xf borderId="1" fillId="15" fontId="9" numFmtId="0" xfId="0" applyAlignment="1" applyBorder="1" applyFont="1">
      <alignment horizontal="center" vertical="center"/>
    </xf>
    <xf borderId="1" fillId="15" fontId="3" numFmtId="0" xfId="0" applyAlignment="1" applyBorder="1" applyFont="1">
      <alignment horizontal="left" vertical="center"/>
    </xf>
    <xf borderId="1" fillId="15" fontId="4" numFmtId="4" xfId="0" applyAlignment="1" applyBorder="1" applyFont="1" applyNumberFormat="1">
      <alignment horizontal="left" vertical="center"/>
    </xf>
    <xf borderId="1" fillId="15" fontId="4" numFmtId="0" xfId="0" applyAlignment="1" applyBorder="1" applyFont="1">
      <alignment horizontal="center" vertical="center"/>
    </xf>
    <xf borderId="1" fillId="15" fontId="8" numFmtId="0" xfId="0" applyAlignment="1" applyBorder="1" applyFont="1">
      <alignment horizontal="right" vertical="center"/>
    </xf>
    <xf borderId="1" fillId="15" fontId="8" numFmtId="0" xfId="0" applyAlignment="1" applyBorder="1" applyFont="1">
      <alignment horizontal="center" vertical="center"/>
    </xf>
    <xf borderId="0" fillId="0" fontId="6" numFmtId="0" xfId="0" applyAlignment="1" applyFont="1">
      <alignment horizontal="right"/>
    </xf>
    <xf borderId="1" fillId="16" fontId="37" numFmtId="0" xfId="0" applyBorder="1" applyFill="1" applyFont="1"/>
    <xf borderId="1" fillId="16" fontId="1" numFmtId="0" xfId="0" applyBorder="1" applyFont="1"/>
    <xf borderId="1" fillId="16" fontId="9" numFmtId="0" xfId="0" applyBorder="1" applyFont="1"/>
    <xf borderId="1" fillId="15" fontId="38" numFmtId="0" xfId="0" applyBorder="1" applyFont="1"/>
    <xf borderId="1" fillId="15" fontId="39" numFmtId="0" xfId="0" applyBorder="1" applyFont="1"/>
    <xf borderId="1" fillId="15" fontId="1" numFmtId="0" xfId="0" applyBorder="1" applyFont="1"/>
    <xf borderId="1" fillId="15" fontId="9" numFmtId="0" xfId="0" applyBorder="1" applyFont="1"/>
    <xf borderId="87" fillId="15" fontId="0" numFmtId="0" xfId="0" applyBorder="1" applyFont="1"/>
    <xf borderId="87" fillId="15" fontId="1" numFmtId="40" xfId="0" applyBorder="1" applyFont="1" applyNumberFormat="1"/>
    <xf borderId="87" fillId="15" fontId="9" numFmtId="40" xfId="0" applyBorder="1" applyFont="1" applyNumberFormat="1"/>
    <xf borderId="88" fillId="15" fontId="0" numFmtId="0" xfId="0" applyBorder="1" applyFont="1"/>
    <xf borderId="2" fillId="15" fontId="3" numFmtId="0" xfId="0" applyAlignment="1" applyBorder="1" applyFont="1">
      <alignment horizontal="center" vertical="center"/>
    </xf>
    <xf borderId="0" fillId="0" fontId="13" numFmtId="0" xfId="0" applyAlignment="1" applyFont="1">
      <alignment readingOrder="0"/>
    </xf>
    <xf borderId="1" fillId="15" fontId="16" numFmtId="0" xfId="0" applyAlignment="1" applyBorder="1" applyFont="1">
      <alignment horizontal="left" vertical="center"/>
    </xf>
    <xf borderId="1" fillId="15" fontId="16" numFmtId="0" xfId="0" applyAlignment="1" applyBorder="1" applyFont="1">
      <alignment horizontal="center" vertical="center"/>
    </xf>
    <xf borderId="1" fillId="17" fontId="8" numFmtId="0" xfId="0" applyAlignment="1" applyBorder="1" applyFill="1" applyFont="1">
      <alignment horizontal="right" shrinkToFit="0" vertical="center" wrapText="1"/>
    </xf>
    <xf borderId="87" fillId="15" fontId="1" numFmtId="40" xfId="0" applyAlignment="1" applyBorder="1" applyFont="1" applyNumberFormat="1">
      <alignment readingOrder="0"/>
    </xf>
    <xf borderId="1" fillId="15" fontId="8" numFmtId="0" xfId="0" applyAlignment="1" applyBorder="1" applyFont="1">
      <alignment horizontal="left" vertical="center"/>
    </xf>
    <xf borderId="1" fillId="17" fontId="8" numFmtId="0" xfId="0" applyAlignment="1" applyBorder="1" applyFont="1">
      <alignment horizontal="right" vertical="center"/>
    </xf>
    <xf borderId="87" fillId="17" fontId="1" numFmtId="40" xfId="0" applyBorder="1" applyFont="1" applyNumberFormat="1"/>
    <xf borderId="88" fillId="17" fontId="1" numFmtId="40" xfId="0" applyBorder="1" applyFont="1" applyNumberFormat="1"/>
    <xf borderId="1" fillId="15" fontId="9" numFmtId="4" xfId="0" applyAlignment="1" applyBorder="1" applyFont="1" applyNumberFormat="1">
      <alignment horizontal="left"/>
    </xf>
    <xf borderId="88" fillId="15" fontId="1" numFmtId="40" xfId="0" applyBorder="1" applyFont="1" applyNumberFormat="1"/>
    <xf borderId="1" fillId="15" fontId="9" numFmtId="4" xfId="0" applyAlignment="1" applyBorder="1" applyFont="1" applyNumberFormat="1">
      <alignment horizontal="right"/>
    </xf>
    <xf borderId="88" fillId="15" fontId="9" numFmtId="40" xfId="0" applyBorder="1" applyFont="1" applyNumberFormat="1"/>
    <xf borderId="1" fillId="15" fontId="9" numFmtId="40" xfId="0" applyAlignment="1" applyBorder="1" applyFont="1" applyNumberFormat="1">
      <alignment horizontal="right"/>
    </xf>
    <xf borderId="1" fillId="7" fontId="37" numFmtId="0" xfId="0" applyBorder="1" applyFont="1"/>
    <xf borderId="1" fillId="7" fontId="1" numFmtId="0" xfId="0" applyBorder="1" applyFont="1"/>
    <xf borderId="1" fillId="7" fontId="1" numFmtId="40" xfId="0" applyBorder="1" applyFont="1" applyNumberFormat="1"/>
    <xf borderId="88" fillId="17" fontId="1" numFmtId="40" xfId="0" applyAlignment="1" applyBorder="1" applyFont="1" applyNumberFormat="1">
      <alignment horizontal="center"/>
    </xf>
    <xf borderId="1" fillId="7" fontId="9" numFmtId="40" xfId="0" applyBorder="1" applyFont="1" applyNumberFormat="1"/>
    <xf borderId="1" fillId="15" fontId="39" numFmtId="40" xfId="0" applyAlignment="1" applyBorder="1" applyFont="1" applyNumberFormat="1">
      <alignment horizontal="center"/>
    </xf>
    <xf borderId="1" fillId="15" fontId="40" numFmtId="40" xfId="0" applyAlignment="1" applyBorder="1" applyFont="1" applyNumberFormat="1">
      <alignment horizontal="center"/>
    </xf>
    <xf borderId="88" fillId="17" fontId="9" numFmtId="40" xfId="0" applyBorder="1" applyFont="1" applyNumberFormat="1"/>
    <xf borderId="1" fillId="17" fontId="9" numFmtId="40" xfId="0" applyAlignment="1" applyBorder="1" applyFont="1" applyNumberFormat="1">
      <alignment horizontal="right"/>
    </xf>
    <xf borderId="1" fillId="17" fontId="8" numFmtId="40" xfId="0" applyAlignment="1" applyBorder="1" applyFont="1" applyNumberFormat="1">
      <alignment horizontal="center" vertical="center"/>
    </xf>
    <xf borderId="1" fillId="15" fontId="8" numFmtId="40" xfId="0" applyAlignment="1" applyBorder="1" applyFont="1" applyNumberFormat="1">
      <alignment horizontal="center" vertical="center"/>
    </xf>
    <xf borderId="87" fillId="15" fontId="1" numFmtId="40" xfId="0" applyAlignment="1" applyBorder="1" applyFont="1" applyNumberFormat="1">
      <alignment horizontal="center"/>
    </xf>
    <xf borderId="1" fillId="15" fontId="0" numFmtId="0" xfId="0" applyBorder="1" applyFont="1"/>
    <xf borderId="1" fillId="17" fontId="1" numFmtId="40" xfId="0" applyBorder="1" applyFont="1" applyNumberFormat="1"/>
    <xf borderId="1" fillId="15" fontId="1" numFmtId="40" xfId="0" applyBorder="1" applyFont="1" applyNumberFormat="1"/>
    <xf borderId="1" fillId="15" fontId="8" numFmtId="4" xfId="0" applyAlignment="1" applyBorder="1" applyFont="1" applyNumberFormat="1">
      <alignment horizontal="left"/>
    </xf>
    <xf borderId="89" fillId="18" fontId="9" numFmtId="40" xfId="0" applyBorder="1" applyFill="1" applyFont="1" applyNumberFormat="1"/>
    <xf borderId="1" fillId="15" fontId="39" numFmtId="0" xfId="0" applyAlignment="1" applyBorder="1" applyFont="1">
      <alignment vertical="top"/>
    </xf>
    <xf borderId="1" fillId="15" fontId="9" numFmtId="40" xfId="0" applyBorder="1" applyFont="1" applyNumberFormat="1"/>
    <xf borderId="1" fillId="15" fontId="8" numFmtId="4" xfId="0" applyAlignment="1" applyBorder="1" applyFont="1" applyNumberFormat="1">
      <alignment horizontal="right"/>
    </xf>
    <xf borderId="76" fillId="15" fontId="9" numFmtId="40" xfId="0" applyBorder="1" applyFont="1" applyNumberFormat="1"/>
    <xf borderId="1" fillId="15" fontId="39" numFmtId="0" xfId="0" applyAlignment="1" applyBorder="1" applyFont="1">
      <alignment horizontal="left" vertical="top"/>
    </xf>
    <xf borderId="1" fillId="15" fontId="39" numFmtId="40" xfId="0" applyAlignment="1" applyBorder="1" applyFont="1" applyNumberFormat="1">
      <alignment horizontal="right"/>
    </xf>
    <xf borderId="1" fillId="15" fontId="40" numFmtId="40" xfId="0" applyAlignment="1" applyBorder="1" applyFont="1" applyNumberFormat="1">
      <alignment horizontal="right"/>
    </xf>
    <xf borderId="1" fillId="19" fontId="37" numFmtId="0" xfId="0" applyBorder="1" applyFill="1" applyFont="1"/>
    <xf borderId="1" fillId="19" fontId="1" numFmtId="0" xfId="0" applyBorder="1" applyFont="1"/>
    <xf borderId="1" fillId="19" fontId="1" numFmtId="40" xfId="0" applyBorder="1" applyFont="1" applyNumberFormat="1"/>
    <xf borderId="1" fillId="19" fontId="9" numFmtId="40" xfId="0" applyBorder="1" applyFont="1" applyNumberFormat="1"/>
    <xf borderId="90" fillId="17" fontId="1" numFmtId="40" xfId="0" applyBorder="1" applyFont="1" applyNumberFormat="1"/>
    <xf borderId="90" fillId="15" fontId="1" numFmtId="40" xfId="0" applyBorder="1" applyFont="1" applyNumberFormat="1"/>
    <xf borderId="1" fillId="18" fontId="0" numFmtId="0" xfId="0" applyBorder="1" applyFont="1"/>
    <xf borderId="1" fillId="15" fontId="1" numFmtId="4" xfId="0" applyBorder="1" applyFont="1" applyNumberFormat="1"/>
    <xf borderId="0" fillId="0" fontId="1" numFmtId="169" xfId="0" applyFont="1" applyNumberFormat="1"/>
    <xf borderId="1" fillId="15" fontId="39" numFmtId="4" xfId="0" applyAlignment="1" applyBorder="1" applyFont="1" applyNumberFormat="1">
      <alignment horizontal="right"/>
    </xf>
    <xf borderId="1" fillId="15" fontId="40" numFmtId="4" xfId="0" applyAlignment="1" applyBorder="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6.xml"/><Relationship Id="rId3"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9.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8" width="21.57"/>
  </cols>
  <sheetData>
    <row r="1">
      <c r="A1" t="s">
        <v>0</v>
      </c>
      <c r="B1" s="2"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FF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100</v>
      </c>
      <c r="C1" s="27"/>
      <c r="D1" s="6"/>
      <c r="E1" s="32" t="str">
        <f>Control!E5</f>
        <v>LIFEGATE INTERNATIONAL LEARNING CENTER</v>
      </c>
      <c r="F1" s="34"/>
      <c r="G1" s="34"/>
      <c r="H1" s="34"/>
      <c r="I1" s="34"/>
      <c r="J1" s="34"/>
      <c r="K1" s="34"/>
      <c r="L1" s="34"/>
      <c r="M1" s="34"/>
      <c r="N1" s="34"/>
      <c r="O1" s="34"/>
      <c r="P1" s="34"/>
      <c r="Q1" s="34"/>
      <c r="R1" s="160"/>
      <c r="S1" s="14"/>
      <c r="T1" s="14"/>
      <c r="U1" s="14"/>
      <c r="V1" s="14"/>
      <c r="W1" s="36"/>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166" t="s">
        <v>14</v>
      </c>
      <c r="Y2" s="21"/>
      <c r="Z2" s="21"/>
      <c r="AA2" s="21"/>
      <c r="AB2" s="21"/>
      <c r="AC2" s="21"/>
      <c r="AD2" s="21"/>
      <c r="AE2" s="21"/>
      <c r="AF2" s="21"/>
      <c r="AG2" s="21"/>
      <c r="AH2" s="21"/>
      <c r="AI2" s="21"/>
      <c r="AJ2" s="21"/>
      <c r="AK2" s="21"/>
      <c r="AL2" s="21"/>
      <c r="AM2" s="21"/>
      <c r="AN2" s="21"/>
      <c r="AO2" s="21"/>
      <c r="AP2" s="21"/>
      <c r="AQ2" s="57"/>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1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Jun!AU3</f>
        <v>Drawings</v>
      </c>
      <c r="AV3" s="69"/>
      <c r="AW3" s="74"/>
      <c r="AX3" s="75" t="s">
        <v>74</v>
      </c>
    </row>
    <row r="4" ht="15.75" customHeight="1">
      <c r="A4" s="28"/>
      <c r="B4" s="76">
        <v>42948.0</v>
      </c>
      <c r="C4" s="77" t="s">
        <v>75</v>
      </c>
      <c r="D4" s="78"/>
      <c r="E4" s="79"/>
      <c r="F4" s="80"/>
      <c r="G4" s="168"/>
      <c r="H4" s="82"/>
      <c r="I4" s="82"/>
      <c r="J4" s="82"/>
      <c r="K4" s="82"/>
      <c r="L4" s="82"/>
      <c r="M4" s="82"/>
      <c r="N4" s="82"/>
      <c r="O4" s="82"/>
      <c r="P4" s="82"/>
      <c r="Q4" s="83"/>
      <c r="R4" s="84"/>
      <c r="S4" s="85"/>
      <c r="T4" s="85"/>
      <c r="U4" s="86"/>
      <c r="V4" s="86"/>
      <c r="W4" s="87"/>
      <c r="X4" s="88"/>
      <c r="Y4" s="88"/>
      <c r="Z4" s="88"/>
      <c r="AA4" s="88"/>
      <c r="AB4" s="88"/>
      <c r="AC4" s="88"/>
      <c r="AD4" s="88"/>
      <c r="AE4" s="88"/>
      <c r="AF4" s="88"/>
      <c r="AG4" s="88"/>
      <c r="AH4" s="88"/>
      <c r="AI4" s="88"/>
      <c r="AJ4" s="86"/>
      <c r="AK4" s="88"/>
      <c r="AL4" s="88"/>
      <c r="AM4" s="88"/>
      <c r="AN4" s="88"/>
      <c r="AO4" s="88"/>
      <c r="AP4" s="88"/>
      <c r="AQ4" s="88"/>
      <c r="AR4" s="84"/>
      <c r="AS4" s="85"/>
      <c r="AT4" s="85"/>
      <c r="AU4" s="90" t="s">
        <v>75</v>
      </c>
      <c r="AV4" s="91"/>
      <c r="AW4" s="161">
        <f>July!AW127</f>
        <v>0</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64"/>
      <c r="E126" s="120">
        <f t="shared" ref="E126:AV126" si="4">SUM(E4:E125)</f>
        <v>0</v>
      </c>
      <c r="F126" s="122">
        <f t="shared" si="4"/>
        <v>0</v>
      </c>
      <c r="G126" s="123">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18">
        <f t="shared" si="4"/>
        <v>0</v>
      </c>
      <c r="AS126" s="121">
        <f t="shared" si="4"/>
        <v>0</v>
      </c>
      <c r="AT126" s="123">
        <f t="shared" si="4"/>
        <v>0</v>
      </c>
      <c r="AU126" s="123">
        <f t="shared" si="4"/>
        <v>0</v>
      </c>
      <c r="AV126" s="123">
        <f t="shared" si="4"/>
        <v>0</v>
      </c>
      <c r="AW126" s="119"/>
      <c r="AX126" s="126"/>
    </row>
    <row r="127" ht="15.75" customHeight="1">
      <c r="Q127" s="28"/>
      <c r="AU127" s="128" t="s">
        <v>78</v>
      </c>
      <c r="AV127" s="91"/>
      <c r="AW127" s="119">
        <f>AW125</f>
        <v>0</v>
      </c>
    </row>
    <row r="128" ht="15.75" customHeight="1">
      <c r="E128" s="129"/>
      <c r="F128" s="130"/>
      <c r="G128" s="130"/>
      <c r="H128" s="130"/>
      <c r="I128" s="131" t="s">
        <v>79</v>
      </c>
      <c r="J128" s="9"/>
      <c r="K128" s="129" t="str">
        <f>B1</f>
        <v>August</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0</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0</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0</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I128:J128"/>
    <mergeCell ref="AU127:AV127"/>
    <mergeCell ref="I136:J136"/>
    <mergeCell ref="I135:J135"/>
    <mergeCell ref="I134:J134"/>
    <mergeCell ref="I137:J137"/>
    <mergeCell ref="I130:K130"/>
    <mergeCell ref="E130:G130"/>
    <mergeCell ref="E135:F135"/>
    <mergeCell ref="E133:F133"/>
    <mergeCell ref="I139:K142"/>
    <mergeCell ref="G2:P2"/>
    <mergeCell ref="B2:D2"/>
    <mergeCell ref="E2:F2"/>
    <mergeCell ref="E1:Q1"/>
    <mergeCell ref="AR2:AU2"/>
    <mergeCell ref="Q2:Q3"/>
    <mergeCell ref="E136:F136"/>
    <mergeCell ref="I138:J138"/>
    <mergeCell ref="I133:J133"/>
    <mergeCell ref="I131:J131"/>
    <mergeCell ref="I132:J132"/>
    <mergeCell ref="R2:W2"/>
    <mergeCell ref="X2:AQ2"/>
    <mergeCell ref="AW2:AW3"/>
    <mergeCell ref="AV2:AV3"/>
    <mergeCell ref="AU4:AV4"/>
    <mergeCell ref="E131:F131"/>
    <mergeCell ref="E132:F132"/>
    <mergeCell ref="E137:F137"/>
    <mergeCell ref="E138:F138"/>
    <mergeCell ref="E139:G142"/>
    <mergeCell ref="E134:F134"/>
  </mergeCells>
  <dataValidations>
    <dataValidation type="list" allowBlank="1" showErrorMessage="1" sqref="AX4:AX125">
      <formula1>Reconciled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CC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99</v>
      </c>
      <c r="C1" s="27"/>
      <c r="D1" s="6"/>
      <c r="E1" s="32" t="str">
        <f>Control!E5</f>
        <v>LIFEGATE INTERNATIONAL LEARNING CENTER</v>
      </c>
      <c r="F1" s="34"/>
      <c r="G1" s="34"/>
      <c r="H1" s="34"/>
      <c r="I1" s="34"/>
      <c r="J1" s="34"/>
      <c r="K1" s="34"/>
      <c r="L1" s="34"/>
      <c r="M1" s="34"/>
      <c r="N1" s="34"/>
      <c r="O1" s="34"/>
      <c r="P1" s="34"/>
      <c r="Q1" s="34"/>
      <c r="R1" s="160"/>
      <c r="S1" s="14"/>
      <c r="T1" s="14"/>
      <c r="U1" s="14"/>
      <c r="V1" s="14"/>
      <c r="W1" s="36"/>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166" t="s">
        <v>14</v>
      </c>
      <c r="Y2" s="21"/>
      <c r="Z2" s="21"/>
      <c r="AA2" s="21"/>
      <c r="AB2" s="21"/>
      <c r="AC2" s="21"/>
      <c r="AD2" s="21"/>
      <c r="AE2" s="21"/>
      <c r="AF2" s="21"/>
      <c r="AG2" s="21"/>
      <c r="AH2" s="21"/>
      <c r="AI2" s="21"/>
      <c r="AJ2" s="21"/>
      <c r="AK2" s="21"/>
      <c r="AL2" s="21"/>
      <c r="AM2" s="21"/>
      <c r="AN2" s="21"/>
      <c r="AO2" s="21"/>
      <c r="AP2" s="21"/>
      <c r="AQ2" s="57"/>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1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Jun!AU3</f>
        <v>Drawings</v>
      </c>
      <c r="AV3" s="69"/>
      <c r="AW3" s="74"/>
      <c r="AX3" s="75" t="s">
        <v>74</v>
      </c>
    </row>
    <row r="4" ht="15.75" customHeight="1">
      <c r="A4" s="28"/>
      <c r="B4" s="76">
        <v>42979.0</v>
      </c>
      <c r="C4" s="77" t="s">
        <v>75</v>
      </c>
      <c r="D4" s="78"/>
      <c r="E4" s="79"/>
      <c r="F4" s="80"/>
      <c r="G4" s="168"/>
      <c r="H4" s="82"/>
      <c r="I4" s="82"/>
      <c r="J4" s="82"/>
      <c r="K4" s="82"/>
      <c r="L4" s="82"/>
      <c r="M4" s="82"/>
      <c r="N4" s="82"/>
      <c r="O4" s="82"/>
      <c r="P4" s="82"/>
      <c r="Q4" s="83"/>
      <c r="R4" s="84"/>
      <c r="S4" s="85"/>
      <c r="T4" s="85"/>
      <c r="U4" s="86"/>
      <c r="V4" s="86"/>
      <c r="W4" s="87"/>
      <c r="X4" s="88"/>
      <c r="Y4" s="88"/>
      <c r="Z4" s="88"/>
      <c r="AA4" s="88"/>
      <c r="AB4" s="88"/>
      <c r="AC4" s="88"/>
      <c r="AD4" s="88"/>
      <c r="AE4" s="88"/>
      <c r="AF4" s="88"/>
      <c r="AG4" s="88"/>
      <c r="AH4" s="88"/>
      <c r="AI4" s="88"/>
      <c r="AJ4" s="86"/>
      <c r="AK4" s="88"/>
      <c r="AL4" s="88"/>
      <c r="AM4" s="88"/>
      <c r="AN4" s="88"/>
      <c r="AO4" s="88"/>
      <c r="AP4" s="88"/>
      <c r="AQ4" s="88"/>
      <c r="AR4" s="84"/>
      <c r="AS4" s="85"/>
      <c r="AT4" s="85"/>
      <c r="AU4" s="90" t="s">
        <v>75</v>
      </c>
      <c r="AV4" s="91"/>
      <c r="AW4" s="161">
        <f>Aug!AW127</f>
        <v>0</v>
      </c>
      <c r="AX4" s="93"/>
    </row>
    <row r="5" ht="15.75" customHeight="1">
      <c r="B5" s="111">
        <v>42983.0</v>
      </c>
      <c r="C5" s="109"/>
      <c r="D5" s="110"/>
      <c r="E5" s="103"/>
      <c r="F5" s="98"/>
      <c r="G5" s="99">
        <v>2500.0</v>
      </c>
      <c r="H5" s="100">
        <v>382.0</v>
      </c>
      <c r="I5" s="100">
        <v>150.0</v>
      </c>
      <c r="J5" s="101"/>
      <c r="K5" s="101"/>
      <c r="L5" s="101"/>
      <c r="M5" s="101"/>
      <c r="N5" s="101"/>
      <c r="O5" s="101"/>
      <c r="P5" s="101"/>
      <c r="Q5" s="102">
        <f t="shared" ref="Q5:Q125" si="1">SUM(E5:P5)</f>
        <v>3032</v>
      </c>
      <c r="R5" s="103"/>
      <c r="S5" s="104"/>
      <c r="T5" s="104"/>
      <c r="U5" s="101"/>
      <c r="V5" s="101"/>
      <c r="W5" s="169"/>
      <c r="X5" s="105">
        <v>171.0</v>
      </c>
      <c r="Y5" s="105">
        <v>175.0</v>
      </c>
      <c r="Z5" s="106"/>
      <c r="AA5" s="105">
        <v>160.0</v>
      </c>
      <c r="AB5" s="106"/>
      <c r="AC5" s="106"/>
      <c r="AD5" s="106"/>
      <c r="AE5" s="105"/>
      <c r="AF5" s="106"/>
      <c r="AG5" s="106"/>
      <c r="AH5" s="106"/>
      <c r="AI5" s="106"/>
      <c r="AJ5" s="106"/>
      <c r="AK5" s="106"/>
      <c r="AL5" s="106"/>
      <c r="AM5" s="106"/>
      <c r="AN5" s="106"/>
      <c r="AO5" s="106"/>
      <c r="AP5" s="106"/>
      <c r="AQ5" s="106"/>
      <c r="AR5" s="103"/>
      <c r="AS5" s="99"/>
      <c r="AT5" s="104"/>
      <c r="AU5" s="101"/>
      <c r="AV5" s="107">
        <f t="shared" ref="AV5:AV125" si="2">SUM(R5:AU5)</f>
        <v>506</v>
      </c>
      <c r="AW5" s="108">
        <f t="shared" ref="AW5:AW125" si="3">AW4+Q5-AV5</f>
        <v>2526</v>
      </c>
      <c r="AX5" s="93"/>
    </row>
    <row r="6" ht="15.75" customHeight="1">
      <c r="B6" s="111">
        <v>42984.0</v>
      </c>
      <c r="C6" s="109"/>
      <c r="D6" s="110"/>
      <c r="E6" s="103"/>
      <c r="F6" s="98"/>
      <c r="G6" s="99">
        <v>1515.0</v>
      </c>
      <c r="H6" s="100">
        <v>864.7</v>
      </c>
      <c r="I6" s="100">
        <v>1425.0</v>
      </c>
      <c r="J6" s="101"/>
      <c r="K6" s="101"/>
      <c r="L6" s="101"/>
      <c r="M6" s="101"/>
      <c r="N6" s="101"/>
      <c r="O6" s="101"/>
      <c r="P6" s="101"/>
      <c r="Q6" s="102">
        <f t="shared" si="1"/>
        <v>3804.7</v>
      </c>
      <c r="R6" s="103"/>
      <c r="S6" s="104"/>
      <c r="T6" s="104"/>
      <c r="U6" s="101"/>
      <c r="V6" s="101"/>
      <c r="W6" s="169"/>
      <c r="X6" s="105">
        <v>336.0</v>
      </c>
      <c r="Y6" s="106"/>
      <c r="Z6" s="106"/>
      <c r="AA6" s="106"/>
      <c r="AB6" s="105">
        <v>550.0</v>
      </c>
      <c r="AC6" s="106"/>
      <c r="AD6" s="106"/>
      <c r="AE6" s="105">
        <v>800.0</v>
      </c>
      <c r="AF6" s="106"/>
      <c r="AG6" s="106"/>
      <c r="AH6" s="106"/>
      <c r="AI6" s="106"/>
      <c r="AJ6" s="106"/>
      <c r="AK6" s="106"/>
      <c r="AL6" s="106"/>
      <c r="AM6" s="106"/>
      <c r="AN6" s="106"/>
      <c r="AO6" s="106"/>
      <c r="AP6" s="106"/>
      <c r="AQ6" s="106"/>
      <c r="AR6" s="103"/>
      <c r="AS6" s="104"/>
      <c r="AT6" s="104"/>
      <c r="AU6" s="101"/>
      <c r="AV6" s="107">
        <f t="shared" si="2"/>
        <v>1686</v>
      </c>
      <c r="AW6" s="108">
        <f t="shared" si="3"/>
        <v>4644.7</v>
      </c>
      <c r="AX6" s="93"/>
    </row>
    <row r="7" ht="15.75" customHeight="1">
      <c r="B7" s="111">
        <v>42985.0</v>
      </c>
      <c r="C7" s="109"/>
      <c r="D7" s="110"/>
      <c r="E7" s="103"/>
      <c r="F7" s="98"/>
      <c r="G7" s="99">
        <v>1690.0</v>
      </c>
      <c r="H7" s="100">
        <v>702.0</v>
      </c>
      <c r="I7" s="100">
        <v>1500.0</v>
      </c>
      <c r="J7" s="101"/>
      <c r="K7" s="101"/>
      <c r="L7" s="101"/>
      <c r="M7" s="101"/>
      <c r="N7" s="101"/>
      <c r="O7" s="101"/>
      <c r="P7" s="101"/>
      <c r="Q7" s="102">
        <f t="shared" si="1"/>
        <v>3892</v>
      </c>
      <c r="R7" s="103"/>
      <c r="S7" s="104"/>
      <c r="T7" s="104"/>
      <c r="U7" s="101"/>
      <c r="V7" s="101"/>
      <c r="W7" s="169"/>
      <c r="X7" s="105">
        <v>531.0</v>
      </c>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531</v>
      </c>
      <c r="AW7" s="108">
        <f t="shared" si="3"/>
        <v>8005.7</v>
      </c>
      <c r="AX7" s="93"/>
    </row>
    <row r="8" ht="15.75" customHeight="1">
      <c r="B8" s="111">
        <v>42986.0</v>
      </c>
      <c r="C8" s="109"/>
      <c r="D8" s="110"/>
      <c r="E8" s="103"/>
      <c r="F8" s="98"/>
      <c r="G8" s="99">
        <v>1890.0</v>
      </c>
      <c r="H8" s="100">
        <v>546.0</v>
      </c>
      <c r="I8" s="100">
        <v>1350.0</v>
      </c>
      <c r="J8" s="100">
        <v>632.0</v>
      </c>
      <c r="K8" s="101"/>
      <c r="L8" s="101"/>
      <c r="M8" s="101"/>
      <c r="N8" s="101"/>
      <c r="O8" s="101"/>
      <c r="P8" s="101"/>
      <c r="Q8" s="102">
        <f t="shared" si="1"/>
        <v>4418</v>
      </c>
      <c r="R8" s="103"/>
      <c r="S8" s="104"/>
      <c r="T8" s="104"/>
      <c r="U8" s="101"/>
      <c r="V8" s="101"/>
      <c r="W8" s="169"/>
      <c r="X8" s="105">
        <v>210.0</v>
      </c>
      <c r="Y8" s="106"/>
      <c r="Z8" s="106"/>
      <c r="AA8" s="105">
        <v>237.0</v>
      </c>
      <c r="AB8" s="106"/>
      <c r="AC8" s="105">
        <v>400.0</v>
      </c>
      <c r="AD8" s="105"/>
      <c r="AE8" s="106"/>
      <c r="AF8" s="105">
        <v>20.0</v>
      </c>
      <c r="AG8" s="105">
        <v>15.0</v>
      </c>
      <c r="AH8" s="106"/>
      <c r="AI8" s="106"/>
      <c r="AJ8" s="106"/>
      <c r="AK8" s="106"/>
      <c r="AL8" s="106"/>
      <c r="AM8" s="106"/>
      <c r="AN8" s="106"/>
      <c r="AO8" s="106"/>
      <c r="AP8" s="106"/>
      <c r="AQ8" s="106"/>
      <c r="AR8" s="103"/>
      <c r="AS8" s="104"/>
      <c r="AT8" s="104"/>
      <c r="AU8" s="101"/>
      <c r="AV8" s="107">
        <f t="shared" si="2"/>
        <v>882</v>
      </c>
      <c r="AW8" s="108">
        <f t="shared" si="3"/>
        <v>11541.7</v>
      </c>
      <c r="AX8" s="93"/>
    </row>
    <row r="9" ht="15.75" customHeight="1">
      <c r="B9" s="111">
        <v>42987.0</v>
      </c>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5">
        <v>700.0</v>
      </c>
      <c r="AB9" s="106"/>
      <c r="AC9" s="106"/>
      <c r="AD9" s="106"/>
      <c r="AE9" s="106"/>
      <c r="AF9" s="106"/>
      <c r="AG9" s="106"/>
      <c r="AH9" s="105">
        <v>1050.0</v>
      </c>
      <c r="AI9" s="106"/>
      <c r="AJ9" s="106"/>
      <c r="AK9" s="106"/>
      <c r="AL9" s="106"/>
      <c r="AM9" s="106"/>
      <c r="AN9" s="106"/>
      <c r="AO9" s="106"/>
      <c r="AP9" s="106"/>
      <c r="AQ9" s="106"/>
      <c r="AR9" s="103"/>
      <c r="AS9" s="104"/>
      <c r="AT9" s="104"/>
      <c r="AU9" s="101"/>
      <c r="AV9" s="107">
        <f t="shared" si="2"/>
        <v>1750</v>
      </c>
      <c r="AW9" s="108">
        <f t="shared" si="3"/>
        <v>9791.7</v>
      </c>
      <c r="AX9" s="93"/>
    </row>
    <row r="10" ht="15.75" customHeight="1">
      <c r="B10" s="111">
        <v>42988.0</v>
      </c>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5">
        <v>800.0</v>
      </c>
      <c r="AJ10" s="106"/>
      <c r="AK10" s="106"/>
      <c r="AL10" s="106"/>
      <c r="AM10" s="106"/>
      <c r="AN10" s="106"/>
      <c r="AO10" s="106"/>
      <c r="AP10" s="106"/>
      <c r="AQ10" s="106"/>
      <c r="AR10" s="103"/>
      <c r="AS10" s="104"/>
      <c r="AT10" s="104"/>
      <c r="AU10" s="101"/>
      <c r="AV10" s="107">
        <f t="shared" si="2"/>
        <v>800</v>
      </c>
      <c r="AW10" s="108">
        <f t="shared" si="3"/>
        <v>8991.7</v>
      </c>
      <c r="AX10" s="93"/>
    </row>
    <row r="11" ht="15.75" customHeight="1">
      <c r="B11" s="111">
        <v>42989.0</v>
      </c>
      <c r="C11" s="95" t="s">
        <v>101</v>
      </c>
      <c r="D11" s="110"/>
      <c r="E11" s="103"/>
      <c r="F11" s="98"/>
      <c r="G11" s="99">
        <v>2490.0</v>
      </c>
      <c r="H11" s="100">
        <v>1501.0</v>
      </c>
      <c r="I11" s="100">
        <v>1350.0</v>
      </c>
      <c r="J11" s="101"/>
      <c r="K11" s="101"/>
      <c r="L11" s="101"/>
      <c r="M11" s="101"/>
      <c r="N11" s="101"/>
      <c r="O11" s="101"/>
      <c r="P11" s="101"/>
      <c r="Q11" s="102">
        <f t="shared" si="1"/>
        <v>5341</v>
      </c>
      <c r="R11" s="103"/>
      <c r="S11" s="104"/>
      <c r="T11" s="104"/>
      <c r="U11" s="101"/>
      <c r="V11" s="101"/>
      <c r="W11" s="98"/>
      <c r="X11" s="105">
        <v>265.0</v>
      </c>
      <c r="Y11" s="106"/>
      <c r="Z11" s="106"/>
      <c r="AA11" s="105">
        <v>305.0</v>
      </c>
      <c r="AB11" s="106"/>
      <c r="AC11" s="106"/>
      <c r="AD11" s="106"/>
      <c r="AE11" s="106"/>
      <c r="AF11" s="106"/>
      <c r="AG11" s="106"/>
      <c r="AH11" s="106"/>
      <c r="AI11" s="106"/>
      <c r="AJ11" s="105">
        <v>110.0</v>
      </c>
      <c r="AK11" s="106"/>
      <c r="AL11" s="105">
        <v>500.0</v>
      </c>
      <c r="AM11" s="105">
        <v>15.0</v>
      </c>
      <c r="AN11" s="106"/>
      <c r="AO11" s="106"/>
      <c r="AP11" s="106"/>
      <c r="AQ11" s="106"/>
      <c r="AR11" s="103"/>
      <c r="AS11" s="104"/>
      <c r="AT11" s="104"/>
      <c r="AU11" s="101"/>
      <c r="AV11" s="107">
        <f t="shared" si="2"/>
        <v>1195</v>
      </c>
      <c r="AW11" s="108">
        <f t="shared" si="3"/>
        <v>13137.7</v>
      </c>
      <c r="AX11" s="93"/>
    </row>
    <row r="12" ht="15.75" customHeight="1">
      <c r="B12" s="111">
        <v>42990.0</v>
      </c>
      <c r="C12" s="109"/>
      <c r="D12" s="110"/>
      <c r="E12" s="103"/>
      <c r="F12" s="98"/>
      <c r="G12" s="99">
        <v>2435.0</v>
      </c>
      <c r="H12" s="100">
        <v>1556.0</v>
      </c>
      <c r="I12" s="100">
        <v>1500.0</v>
      </c>
      <c r="J12" s="101"/>
      <c r="K12" s="101"/>
      <c r="L12" s="101"/>
      <c r="M12" s="101"/>
      <c r="N12" s="101"/>
      <c r="O12" s="101"/>
      <c r="P12" s="101"/>
      <c r="Q12" s="102">
        <f t="shared" si="1"/>
        <v>5491</v>
      </c>
      <c r="R12" s="103"/>
      <c r="S12" s="104"/>
      <c r="T12" s="104"/>
      <c r="U12" s="101"/>
      <c r="V12" s="101"/>
      <c r="W12" s="98"/>
      <c r="X12" s="105">
        <v>630.0</v>
      </c>
      <c r="Y12" s="105">
        <v>125.0</v>
      </c>
      <c r="Z12" s="106"/>
      <c r="AA12" s="106"/>
      <c r="AB12" s="106"/>
      <c r="AC12" s="106"/>
      <c r="AD12" s="106"/>
      <c r="AE12" s="106"/>
      <c r="AF12" s="105">
        <v>40.0</v>
      </c>
      <c r="AG12" s="105">
        <v>32.0</v>
      </c>
      <c r="AH12" s="106"/>
      <c r="AI12" s="106"/>
      <c r="AJ12" s="106"/>
      <c r="AK12" s="105">
        <v>65.0</v>
      </c>
      <c r="AL12" s="105">
        <v>150.0</v>
      </c>
      <c r="AM12" s="106"/>
      <c r="AN12" s="106"/>
      <c r="AO12" s="106"/>
      <c r="AP12" s="106"/>
      <c r="AQ12" s="106"/>
      <c r="AR12" s="103"/>
      <c r="AS12" s="104"/>
      <c r="AT12" s="104"/>
      <c r="AU12" s="101"/>
      <c r="AV12" s="107">
        <f t="shared" si="2"/>
        <v>1042</v>
      </c>
      <c r="AW12" s="108">
        <f t="shared" si="3"/>
        <v>17586.7</v>
      </c>
      <c r="AX12" s="93"/>
    </row>
    <row r="13" ht="15.75" customHeight="1">
      <c r="B13" s="111">
        <v>42991.0</v>
      </c>
      <c r="C13" s="109"/>
      <c r="D13" s="110"/>
      <c r="E13" s="103"/>
      <c r="F13" s="98"/>
      <c r="G13" s="99">
        <v>1055.0</v>
      </c>
      <c r="H13" s="100">
        <v>1176.0</v>
      </c>
      <c r="I13" s="100">
        <v>300.0</v>
      </c>
      <c r="J13" s="100">
        <v>100.0</v>
      </c>
      <c r="K13" s="101"/>
      <c r="L13" s="101"/>
      <c r="M13" s="101"/>
      <c r="N13" s="101"/>
      <c r="O13" s="101"/>
      <c r="P13" s="101"/>
      <c r="Q13" s="102">
        <f t="shared" si="1"/>
        <v>2631</v>
      </c>
      <c r="R13" s="103"/>
      <c r="S13" s="104"/>
      <c r="T13" s="104"/>
      <c r="U13" s="101"/>
      <c r="V13" s="101"/>
      <c r="W13" s="98"/>
      <c r="X13" s="105">
        <v>305.0</v>
      </c>
      <c r="Y13" s="106"/>
      <c r="Z13" s="106"/>
      <c r="AA13" s="105">
        <v>530.0</v>
      </c>
      <c r="AB13" s="106"/>
      <c r="AC13" s="106"/>
      <c r="AD13" s="106"/>
      <c r="AE13" s="106"/>
      <c r="AF13" s="105">
        <v>40.0</v>
      </c>
      <c r="AG13" s="106"/>
      <c r="AH13" s="106"/>
      <c r="AI13" s="106"/>
      <c r="AJ13" s="106"/>
      <c r="AK13" s="106"/>
      <c r="AL13" s="106"/>
      <c r="AM13" s="106"/>
      <c r="AN13" s="106"/>
      <c r="AO13" s="106"/>
      <c r="AP13" s="106"/>
      <c r="AQ13" s="106"/>
      <c r="AR13" s="103"/>
      <c r="AS13" s="104"/>
      <c r="AT13" s="104"/>
      <c r="AU13" s="101"/>
      <c r="AV13" s="107">
        <f t="shared" si="2"/>
        <v>875</v>
      </c>
      <c r="AW13" s="108">
        <f t="shared" si="3"/>
        <v>19342.7</v>
      </c>
      <c r="AX13" s="93"/>
    </row>
    <row r="14" ht="15.75" customHeight="1">
      <c r="B14" s="111">
        <v>42992.0</v>
      </c>
      <c r="C14" s="109"/>
      <c r="D14" s="110"/>
      <c r="E14" s="103"/>
      <c r="F14" s="98"/>
      <c r="G14" s="99">
        <v>1140.0</v>
      </c>
      <c r="H14" s="100">
        <v>1335.0</v>
      </c>
      <c r="I14" s="100">
        <v>300.0</v>
      </c>
      <c r="J14" s="101"/>
      <c r="K14" s="101"/>
      <c r="L14" s="101"/>
      <c r="M14" s="101"/>
      <c r="N14" s="101"/>
      <c r="O14" s="101"/>
      <c r="P14" s="101"/>
      <c r="Q14" s="102">
        <f t="shared" si="1"/>
        <v>2775</v>
      </c>
      <c r="R14" s="103"/>
      <c r="S14" s="104"/>
      <c r="T14" s="104"/>
      <c r="U14" s="101"/>
      <c r="V14" s="101"/>
      <c r="W14" s="98"/>
      <c r="X14" s="105">
        <v>305.0</v>
      </c>
      <c r="Y14" s="106"/>
      <c r="Z14" s="106"/>
      <c r="AA14" s="105">
        <v>1035.0</v>
      </c>
      <c r="AB14" s="106"/>
      <c r="AC14" s="106"/>
      <c r="AD14" s="105">
        <v>180.0</v>
      </c>
      <c r="AE14" s="106"/>
      <c r="AF14" s="105">
        <v>30.0</v>
      </c>
      <c r="AG14" s="106"/>
      <c r="AH14" s="106"/>
      <c r="AI14" s="106"/>
      <c r="AJ14" s="106"/>
      <c r="AK14" s="106"/>
      <c r="AL14" s="105">
        <v>700.0</v>
      </c>
      <c r="AM14" s="106"/>
      <c r="AN14" s="106"/>
      <c r="AO14" s="106"/>
      <c r="AP14" s="106"/>
      <c r="AQ14" s="106"/>
      <c r="AR14" s="103"/>
      <c r="AS14" s="104"/>
      <c r="AT14" s="104"/>
      <c r="AU14" s="101"/>
      <c r="AV14" s="107">
        <f t="shared" si="2"/>
        <v>2250</v>
      </c>
      <c r="AW14" s="108">
        <f t="shared" si="3"/>
        <v>19867.7</v>
      </c>
      <c r="AX14" s="93"/>
    </row>
    <row r="15" ht="15.75" customHeight="1">
      <c r="B15" s="111">
        <v>42993.0</v>
      </c>
      <c r="C15" s="109"/>
      <c r="D15" s="110"/>
      <c r="E15" s="103"/>
      <c r="F15" s="98"/>
      <c r="G15" s="99">
        <v>1440.0</v>
      </c>
      <c r="H15" s="100">
        <v>1260.0</v>
      </c>
      <c r="I15" s="100">
        <v>300.0</v>
      </c>
      <c r="J15" s="101"/>
      <c r="K15" s="101"/>
      <c r="L15" s="101"/>
      <c r="M15" s="101"/>
      <c r="N15" s="101"/>
      <c r="O15" s="101"/>
      <c r="P15" s="101"/>
      <c r="Q15" s="102">
        <f t="shared" si="1"/>
        <v>3000</v>
      </c>
      <c r="R15" s="103"/>
      <c r="S15" s="104"/>
      <c r="T15" s="104"/>
      <c r="U15" s="101"/>
      <c r="V15" s="101"/>
      <c r="W15" s="98"/>
      <c r="X15" s="106"/>
      <c r="Y15" s="106"/>
      <c r="Z15" s="106"/>
      <c r="AA15" s="105">
        <v>150.0</v>
      </c>
      <c r="AB15" s="106"/>
      <c r="AC15" s="106"/>
      <c r="AD15" s="106"/>
      <c r="AE15" s="106"/>
      <c r="AF15" s="106"/>
      <c r="AG15" s="106"/>
      <c r="AH15" s="106"/>
      <c r="AI15" s="106"/>
      <c r="AJ15" s="106"/>
      <c r="AK15" s="106"/>
      <c r="AL15" s="106"/>
      <c r="AM15" s="106"/>
      <c r="AN15" s="105">
        <v>9055.0</v>
      </c>
      <c r="AO15" s="106"/>
      <c r="AP15" s="106"/>
      <c r="AQ15" s="106"/>
      <c r="AR15" s="103"/>
      <c r="AS15" s="104"/>
      <c r="AT15" s="104"/>
      <c r="AU15" s="101"/>
      <c r="AV15" s="107">
        <f t="shared" si="2"/>
        <v>9205</v>
      </c>
      <c r="AW15" s="108">
        <f t="shared" si="3"/>
        <v>13662.7</v>
      </c>
      <c r="AX15" s="93"/>
    </row>
    <row r="16" ht="15.75" customHeight="1">
      <c r="B16" s="111">
        <v>42994.0</v>
      </c>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5">
        <v>400.0</v>
      </c>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400</v>
      </c>
      <c r="AW16" s="108">
        <f t="shared" si="3"/>
        <v>13262.7</v>
      </c>
      <c r="AX16" s="93"/>
    </row>
    <row r="17" ht="15.75" customHeight="1">
      <c r="B17" s="111">
        <v>42995.0</v>
      </c>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13262.7</v>
      </c>
      <c r="AX17" s="93"/>
    </row>
    <row r="18" ht="15.75" customHeight="1">
      <c r="B18" s="111">
        <v>42996.0</v>
      </c>
      <c r="C18" s="109"/>
      <c r="D18" s="110"/>
      <c r="E18" s="103"/>
      <c r="F18" s="98"/>
      <c r="G18" s="99">
        <v>4295.0</v>
      </c>
      <c r="H18" s="100">
        <v>2145.0</v>
      </c>
      <c r="I18" s="100">
        <v>600.0</v>
      </c>
      <c r="J18" s="100">
        <v>404.0</v>
      </c>
      <c r="K18" s="101"/>
      <c r="L18" s="101"/>
      <c r="M18" s="101"/>
      <c r="N18" s="101"/>
      <c r="O18" s="101"/>
      <c r="P18" s="101"/>
      <c r="Q18" s="102">
        <f t="shared" si="1"/>
        <v>7444</v>
      </c>
      <c r="R18" s="103"/>
      <c r="S18" s="104"/>
      <c r="T18" s="104"/>
      <c r="U18" s="101"/>
      <c r="V18" s="101"/>
      <c r="W18" s="98"/>
      <c r="X18" s="105">
        <v>325.0</v>
      </c>
      <c r="Y18" s="106"/>
      <c r="Z18" s="106"/>
      <c r="AA18" s="105">
        <v>300.0</v>
      </c>
      <c r="AB18" s="106"/>
      <c r="AC18" s="106"/>
      <c r="AD18" s="106"/>
      <c r="AE18" s="106"/>
      <c r="AF18" s="105">
        <v>30.0</v>
      </c>
      <c r="AG18" s="105">
        <v>30.0</v>
      </c>
      <c r="AH18" s="106"/>
      <c r="AI18" s="106"/>
      <c r="AJ18" s="106"/>
      <c r="AK18" s="106"/>
      <c r="AL18" s="105"/>
      <c r="AM18" s="106"/>
      <c r="AN18" s="106"/>
      <c r="AO18" s="105"/>
      <c r="AP18" s="106"/>
      <c r="AQ18" s="106"/>
      <c r="AR18" s="103"/>
      <c r="AS18" s="104"/>
      <c r="AT18" s="104"/>
      <c r="AU18" s="101"/>
      <c r="AV18" s="107">
        <f t="shared" si="2"/>
        <v>685</v>
      </c>
      <c r="AW18" s="108">
        <f t="shared" si="3"/>
        <v>20021.7</v>
      </c>
      <c r="AX18" s="93"/>
    </row>
    <row r="19" ht="15.75" customHeight="1">
      <c r="B19" s="111">
        <v>42997.0</v>
      </c>
      <c r="C19" s="95">
        <v>35.0</v>
      </c>
      <c r="D19" s="110"/>
      <c r="E19" s="103"/>
      <c r="F19" s="98"/>
      <c r="G19" s="99">
        <v>1570.0</v>
      </c>
      <c r="H19" s="100">
        <v>1377.0</v>
      </c>
      <c r="I19" s="100">
        <v>600.0</v>
      </c>
      <c r="J19" s="100">
        <v>1040.0</v>
      </c>
      <c r="K19" s="101"/>
      <c r="L19" s="101"/>
      <c r="M19" s="101"/>
      <c r="N19" s="101"/>
      <c r="O19" s="101"/>
      <c r="P19" s="101"/>
      <c r="Q19" s="102">
        <f t="shared" si="1"/>
        <v>4587</v>
      </c>
      <c r="R19" s="103"/>
      <c r="S19" s="104"/>
      <c r="T19" s="104"/>
      <c r="U19" s="101"/>
      <c r="V19" s="101"/>
      <c r="W19" s="98"/>
      <c r="X19" s="105">
        <v>360.0</v>
      </c>
      <c r="Y19" s="105">
        <v>25.0</v>
      </c>
      <c r="Z19" s="106"/>
      <c r="AA19" s="106"/>
      <c r="AB19" s="106"/>
      <c r="AC19" s="106"/>
      <c r="AD19" s="105">
        <v>70.0</v>
      </c>
      <c r="AE19" s="106"/>
      <c r="AF19" s="105">
        <v>40.0</v>
      </c>
      <c r="AG19" s="106"/>
      <c r="AH19" s="106"/>
      <c r="AI19" s="106"/>
      <c r="AJ19" s="105">
        <v>305.0</v>
      </c>
      <c r="AK19" s="106"/>
      <c r="AL19" s="105">
        <v>450.0</v>
      </c>
      <c r="AM19" s="106"/>
      <c r="AN19" s="106"/>
      <c r="AO19" s="106"/>
      <c r="AP19" s="106"/>
      <c r="AQ19" s="106"/>
      <c r="AR19" s="103"/>
      <c r="AS19" s="104"/>
      <c r="AT19" s="104"/>
      <c r="AU19" s="101"/>
      <c r="AV19" s="107">
        <f t="shared" si="2"/>
        <v>1250</v>
      </c>
      <c r="AW19" s="108">
        <f t="shared" si="3"/>
        <v>23358.7</v>
      </c>
      <c r="AX19" s="93"/>
    </row>
    <row r="20" ht="15.75" customHeight="1">
      <c r="B20" s="111">
        <v>42998.0</v>
      </c>
      <c r="C20" s="109"/>
      <c r="D20" s="110"/>
      <c r="E20" s="103"/>
      <c r="F20" s="98"/>
      <c r="G20" s="99">
        <v>1255.0</v>
      </c>
      <c r="H20" s="100">
        <v>1407.0</v>
      </c>
      <c r="I20" s="100">
        <v>450.0</v>
      </c>
      <c r="J20" s="101"/>
      <c r="K20" s="101"/>
      <c r="L20" s="101"/>
      <c r="M20" s="101"/>
      <c r="N20" s="101"/>
      <c r="O20" s="101"/>
      <c r="P20" s="101"/>
      <c r="Q20" s="102">
        <f t="shared" si="1"/>
        <v>3112</v>
      </c>
      <c r="R20" s="103"/>
      <c r="S20" s="104"/>
      <c r="T20" s="104"/>
      <c r="U20" s="101"/>
      <c r="V20" s="101"/>
      <c r="W20" s="98"/>
      <c r="X20" s="105">
        <v>325.0</v>
      </c>
      <c r="Y20" s="106"/>
      <c r="Z20" s="106"/>
      <c r="AA20" s="106"/>
      <c r="AB20" s="106"/>
      <c r="AC20" s="106"/>
      <c r="AD20" s="106"/>
      <c r="AE20" s="106"/>
      <c r="AF20" s="105">
        <v>40.0</v>
      </c>
      <c r="AG20" s="106"/>
      <c r="AH20" s="106"/>
      <c r="AI20" s="106"/>
      <c r="AJ20" s="106"/>
      <c r="AK20" s="105">
        <v>20.0</v>
      </c>
      <c r="AL20" s="105">
        <v>15.0</v>
      </c>
      <c r="AM20" s="106"/>
      <c r="AN20" s="106"/>
      <c r="AO20" s="105">
        <v>160.0</v>
      </c>
      <c r="AP20" s="105"/>
      <c r="AQ20" s="105">
        <v>170.0</v>
      </c>
      <c r="AR20" s="103"/>
      <c r="AS20" s="104"/>
      <c r="AT20" s="104"/>
      <c r="AU20" s="101"/>
      <c r="AV20" s="107">
        <f t="shared" si="2"/>
        <v>730</v>
      </c>
      <c r="AW20" s="108">
        <f t="shared" si="3"/>
        <v>25740.7</v>
      </c>
      <c r="AX20" s="93"/>
    </row>
    <row r="21" ht="15.75" customHeight="1">
      <c r="B21" s="111">
        <v>42999.0</v>
      </c>
      <c r="C21" s="95" t="s">
        <v>102</v>
      </c>
      <c r="D21" s="110"/>
      <c r="E21" s="103"/>
      <c r="F21" s="98"/>
      <c r="G21" s="104"/>
      <c r="H21" s="101"/>
      <c r="I21" s="101"/>
      <c r="J21" s="101"/>
      <c r="K21" s="101"/>
      <c r="L21" s="101"/>
      <c r="M21" s="101"/>
      <c r="N21" s="101"/>
      <c r="O21" s="101"/>
      <c r="P21" s="101"/>
      <c r="Q21" s="102">
        <f t="shared" si="1"/>
        <v>0</v>
      </c>
      <c r="R21" s="103"/>
      <c r="S21" s="104"/>
      <c r="T21" s="104"/>
      <c r="U21" s="101"/>
      <c r="V21" s="101"/>
      <c r="W21" s="98"/>
      <c r="X21" s="105"/>
      <c r="Y21" s="106"/>
      <c r="Z21" s="105"/>
      <c r="AA21" s="105"/>
      <c r="AB21" s="106"/>
      <c r="AC21" s="106"/>
      <c r="AD21" s="105"/>
      <c r="AE21" s="106"/>
      <c r="AF21" s="105"/>
      <c r="AG21" s="106"/>
      <c r="AH21" s="106"/>
      <c r="AI21" s="106"/>
      <c r="AJ21" s="106"/>
      <c r="AK21" s="106"/>
      <c r="AL21" s="106"/>
      <c r="AM21" s="106"/>
      <c r="AN21" s="106"/>
      <c r="AO21" s="106"/>
      <c r="AP21" s="106"/>
      <c r="AQ21" s="105"/>
      <c r="AR21" s="103"/>
      <c r="AS21" s="104"/>
      <c r="AT21" s="104"/>
      <c r="AU21" s="101"/>
      <c r="AV21" s="107">
        <f t="shared" si="2"/>
        <v>0</v>
      </c>
      <c r="AW21" s="108">
        <f t="shared" si="3"/>
        <v>25740.7</v>
      </c>
      <c r="AX21" s="93"/>
    </row>
    <row r="22" ht="15.75" customHeight="1">
      <c r="B22" s="111">
        <v>43000.0</v>
      </c>
      <c r="C22" s="109"/>
      <c r="D22" s="110"/>
      <c r="E22" s="103"/>
      <c r="F22" s="98"/>
      <c r="G22" s="99">
        <v>1670.0</v>
      </c>
      <c r="H22" s="100">
        <v>1330.0</v>
      </c>
      <c r="I22" s="100">
        <v>325.0</v>
      </c>
      <c r="J22" s="101"/>
      <c r="K22" s="101"/>
      <c r="L22" s="101"/>
      <c r="M22" s="101"/>
      <c r="N22" s="101"/>
      <c r="O22" s="101"/>
      <c r="P22" s="101"/>
      <c r="Q22" s="102">
        <f t="shared" si="1"/>
        <v>3325</v>
      </c>
      <c r="R22" s="103"/>
      <c r="S22" s="104"/>
      <c r="T22" s="104"/>
      <c r="U22" s="101"/>
      <c r="V22" s="101"/>
      <c r="W22" s="98"/>
      <c r="X22" s="105">
        <v>325.0</v>
      </c>
      <c r="Y22" s="106"/>
      <c r="Z22" s="105">
        <v>6381.0</v>
      </c>
      <c r="AA22" s="105">
        <v>500.0</v>
      </c>
      <c r="AB22" s="106"/>
      <c r="AC22" s="106"/>
      <c r="AD22" s="105">
        <v>270.0</v>
      </c>
      <c r="AE22" s="106"/>
      <c r="AF22" s="105">
        <v>50.0</v>
      </c>
      <c r="AG22" s="106"/>
      <c r="AH22" s="106"/>
      <c r="AI22" s="106"/>
      <c r="AJ22" s="106"/>
      <c r="AK22" s="106"/>
      <c r="AL22" s="106"/>
      <c r="AM22" s="106"/>
      <c r="AN22" s="106"/>
      <c r="AO22" s="106"/>
      <c r="AP22" s="106"/>
      <c r="AQ22" s="105">
        <v>130.0</v>
      </c>
      <c r="AR22" s="103"/>
      <c r="AS22" s="104"/>
      <c r="AT22" s="104"/>
      <c r="AU22" s="101"/>
      <c r="AV22" s="107">
        <f t="shared" si="2"/>
        <v>7656</v>
      </c>
      <c r="AW22" s="108">
        <f t="shared" si="3"/>
        <v>21409.7</v>
      </c>
      <c r="AX22" s="93"/>
    </row>
    <row r="23" ht="15.75" customHeight="1">
      <c r="B23" s="111">
        <v>43001.0</v>
      </c>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21409.7</v>
      </c>
      <c r="AX23" s="93"/>
    </row>
    <row r="24" ht="15.75" customHeight="1">
      <c r="B24" s="111">
        <v>43002.0</v>
      </c>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21409.7</v>
      </c>
      <c r="AX24" s="93"/>
    </row>
    <row r="25" ht="15.75" customHeight="1">
      <c r="B25" s="111">
        <v>43003.0</v>
      </c>
      <c r="C25" s="109"/>
      <c r="D25" s="110"/>
      <c r="E25" s="103"/>
      <c r="F25" s="98"/>
      <c r="G25" s="99">
        <v>2470.0</v>
      </c>
      <c r="H25" s="100">
        <v>2025.0</v>
      </c>
      <c r="I25" s="100">
        <v>150.0</v>
      </c>
      <c r="J25" s="100">
        <v>100.0</v>
      </c>
      <c r="K25" s="101"/>
      <c r="L25" s="101"/>
      <c r="M25" s="101"/>
      <c r="N25" s="101"/>
      <c r="O25" s="101"/>
      <c r="P25" s="101"/>
      <c r="Q25" s="102">
        <f t="shared" si="1"/>
        <v>4745</v>
      </c>
      <c r="R25" s="103"/>
      <c r="S25" s="104"/>
      <c r="T25" s="104"/>
      <c r="U25" s="101"/>
      <c r="V25" s="101"/>
      <c r="W25" s="98"/>
      <c r="X25" s="105">
        <v>325.0</v>
      </c>
      <c r="Y25" s="105">
        <v>160.0</v>
      </c>
      <c r="Z25" s="106"/>
      <c r="AA25" s="106"/>
      <c r="AB25" s="106"/>
      <c r="AC25" s="106"/>
      <c r="AD25" s="106"/>
      <c r="AE25" s="106"/>
      <c r="AF25" s="105">
        <v>20.0</v>
      </c>
      <c r="AG25" s="105">
        <v>30.0</v>
      </c>
      <c r="AH25" s="106"/>
      <c r="AI25" s="106"/>
      <c r="AJ25" s="106"/>
      <c r="AK25" s="106"/>
      <c r="AL25" s="106"/>
      <c r="AM25" s="106"/>
      <c r="AN25" s="106"/>
      <c r="AO25" s="106"/>
      <c r="AP25" s="106"/>
      <c r="AQ25" s="105">
        <v>460.0</v>
      </c>
      <c r="AR25" s="103"/>
      <c r="AS25" s="104"/>
      <c r="AT25" s="104"/>
      <c r="AU25" s="101"/>
      <c r="AV25" s="107">
        <f t="shared" si="2"/>
        <v>995</v>
      </c>
      <c r="AW25" s="108">
        <f t="shared" si="3"/>
        <v>25159.7</v>
      </c>
      <c r="AX25" s="93"/>
    </row>
    <row r="26" ht="15.75" customHeight="1">
      <c r="B26" s="111">
        <v>43004.0</v>
      </c>
      <c r="C26" s="109"/>
      <c r="D26" s="110"/>
      <c r="E26" s="103"/>
      <c r="F26" s="98"/>
      <c r="G26" s="99">
        <v>1260.0</v>
      </c>
      <c r="H26" s="100">
        <v>1565.0</v>
      </c>
      <c r="I26" s="101"/>
      <c r="J26" s="100">
        <v>150.0</v>
      </c>
      <c r="K26" s="101"/>
      <c r="L26" s="101"/>
      <c r="M26" s="101"/>
      <c r="N26" s="101"/>
      <c r="O26" s="101"/>
      <c r="P26" s="101"/>
      <c r="Q26" s="102">
        <f t="shared" si="1"/>
        <v>2975</v>
      </c>
      <c r="R26" s="103"/>
      <c r="S26" s="104"/>
      <c r="T26" s="104"/>
      <c r="U26" s="101"/>
      <c r="V26" s="101"/>
      <c r="W26" s="98"/>
      <c r="X26" s="105">
        <v>305.0</v>
      </c>
      <c r="Y26" s="106"/>
      <c r="Z26" s="106"/>
      <c r="AA26" s="105">
        <v>68.0</v>
      </c>
      <c r="AB26" s="105">
        <v>220.0</v>
      </c>
      <c r="AC26" s="106"/>
      <c r="AD26" s="106"/>
      <c r="AE26" s="106"/>
      <c r="AF26" s="105">
        <v>40.0</v>
      </c>
      <c r="AG26" s="106"/>
      <c r="AH26" s="106"/>
      <c r="AI26" s="106"/>
      <c r="AJ26" s="106"/>
      <c r="AK26" s="106"/>
      <c r="AL26" s="106"/>
      <c r="AM26" s="106"/>
      <c r="AN26" s="106"/>
      <c r="AO26" s="106"/>
      <c r="AP26" s="106"/>
      <c r="AQ26" s="105">
        <v>100.0</v>
      </c>
      <c r="AR26" s="103"/>
      <c r="AS26" s="104"/>
      <c r="AT26" s="104"/>
      <c r="AU26" s="101"/>
      <c r="AV26" s="107">
        <f t="shared" si="2"/>
        <v>733</v>
      </c>
      <c r="AW26" s="108">
        <f t="shared" si="3"/>
        <v>27401.7</v>
      </c>
      <c r="AX26" s="93"/>
    </row>
    <row r="27" ht="15.75" customHeight="1">
      <c r="B27" s="111">
        <v>43005.0</v>
      </c>
      <c r="C27" s="109"/>
      <c r="D27" s="110"/>
      <c r="E27" s="103"/>
      <c r="F27" s="98"/>
      <c r="G27" s="99">
        <v>1020.0</v>
      </c>
      <c r="H27" s="100">
        <v>1498.0</v>
      </c>
      <c r="I27" s="100">
        <v>150.0</v>
      </c>
      <c r="J27" s="101"/>
      <c r="K27" s="101"/>
      <c r="L27" s="101"/>
      <c r="M27" s="101"/>
      <c r="N27" s="101"/>
      <c r="O27" s="101"/>
      <c r="P27" s="101"/>
      <c r="Q27" s="102">
        <f t="shared" si="1"/>
        <v>2668</v>
      </c>
      <c r="R27" s="103"/>
      <c r="S27" s="104"/>
      <c r="T27" s="104"/>
      <c r="U27" s="101"/>
      <c r="V27" s="101"/>
      <c r="W27" s="98"/>
      <c r="X27" s="105">
        <v>345.0</v>
      </c>
      <c r="Y27" s="105">
        <v>20.0</v>
      </c>
      <c r="Z27" s="106"/>
      <c r="AA27" s="105">
        <v>175.0</v>
      </c>
      <c r="AB27" s="105">
        <v>607.0</v>
      </c>
      <c r="AC27" s="106"/>
      <c r="AD27" s="106"/>
      <c r="AE27" s="106"/>
      <c r="AF27" s="105">
        <v>40.0</v>
      </c>
      <c r="AG27" s="106"/>
      <c r="AH27" s="106"/>
      <c r="AI27" s="106"/>
      <c r="AJ27" s="106"/>
      <c r="AK27" s="106"/>
      <c r="AL27" s="106"/>
      <c r="AM27" s="106"/>
      <c r="AN27" s="106"/>
      <c r="AO27" s="106"/>
      <c r="AP27" s="106"/>
      <c r="AQ27" s="106"/>
      <c r="AR27" s="103"/>
      <c r="AS27" s="104"/>
      <c r="AT27" s="104"/>
      <c r="AU27" s="101"/>
      <c r="AV27" s="107">
        <f t="shared" si="2"/>
        <v>1187</v>
      </c>
      <c r="AW27" s="108">
        <f t="shared" si="3"/>
        <v>28882.7</v>
      </c>
      <c r="AX27" s="93"/>
    </row>
    <row r="28" ht="15.75" customHeight="1">
      <c r="B28" s="111">
        <v>43006.0</v>
      </c>
      <c r="C28" s="109"/>
      <c r="D28" s="110"/>
      <c r="E28" s="103"/>
      <c r="F28" s="98"/>
      <c r="G28" s="99">
        <v>830.0</v>
      </c>
      <c r="H28" s="100">
        <v>1503.0</v>
      </c>
      <c r="I28" s="101"/>
      <c r="J28" s="101"/>
      <c r="K28" s="101"/>
      <c r="L28" s="101"/>
      <c r="M28" s="101"/>
      <c r="N28" s="101"/>
      <c r="O28" s="101"/>
      <c r="P28" s="101"/>
      <c r="Q28" s="102">
        <f t="shared" si="1"/>
        <v>2333</v>
      </c>
      <c r="R28" s="103"/>
      <c r="S28" s="104"/>
      <c r="T28" s="104"/>
      <c r="U28" s="101"/>
      <c r="V28" s="101"/>
      <c r="W28" s="98"/>
      <c r="X28" s="105">
        <v>325.0</v>
      </c>
      <c r="Y28" s="106"/>
      <c r="Z28" s="106"/>
      <c r="AA28" s="106"/>
      <c r="AB28" s="106"/>
      <c r="AC28" s="106"/>
      <c r="AD28" s="106"/>
      <c r="AE28" s="106"/>
      <c r="AF28" s="105">
        <v>30.0</v>
      </c>
      <c r="AG28" s="106"/>
      <c r="AH28" s="106"/>
      <c r="AI28" s="106"/>
      <c r="AJ28" s="106"/>
      <c r="AK28" s="105">
        <v>1000.0</v>
      </c>
      <c r="AL28" s="106"/>
      <c r="AM28" s="106"/>
      <c r="AN28" s="106"/>
      <c r="AO28" s="106"/>
      <c r="AP28" s="106"/>
      <c r="AQ28" s="106"/>
      <c r="AR28" s="103"/>
      <c r="AS28" s="104"/>
      <c r="AT28" s="104"/>
      <c r="AU28" s="101"/>
      <c r="AV28" s="107">
        <f t="shared" si="2"/>
        <v>1355</v>
      </c>
      <c r="AW28" s="108">
        <f t="shared" si="3"/>
        <v>29860.7</v>
      </c>
      <c r="AX28" s="93"/>
    </row>
    <row r="29" ht="15.75" customHeight="1">
      <c r="B29" s="111">
        <v>43007.0</v>
      </c>
      <c r="C29" s="109"/>
      <c r="D29" s="110"/>
      <c r="E29" s="103"/>
      <c r="F29" s="98"/>
      <c r="G29" s="99">
        <v>1255.0</v>
      </c>
      <c r="H29" s="100">
        <v>1439.0</v>
      </c>
      <c r="I29" s="100">
        <v>300.0</v>
      </c>
      <c r="J29" s="101"/>
      <c r="K29" s="101"/>
      <c r="L29" s="101"/>
      <c r="M29" s="101"/>
      <c r="N29" s="101"/>
      <c r="O29" s="101"/>
      <c r="P29" s="101"/>
      <c r="Q29" s="102">
        <f t="shared" si="1"/>
        <v>2994</v>
      </c>
      <c r="R29" s="103"/>
      <c r="S29" s="104"/>
      <c r="T29" s="104"/>
      <c r="U29" s="101"/>
      <c r="V29" s="101"/>
      <c r="W29" s="98"/>
      <c r="X29" s="105">
        <v>345.0</v>
      </c>
      <c r="Y29" s="106"/>
      <c r="Z29" s="106"/>
      <c r="AA29" s="106"/>
      <c r="AB29" s="105">
        <v>481.0</v>
      </c>
      <c r="AC29" s="106"/>
      <c r="AD29" s="105">
        <v>300.0</v>
      </c>
      <c r="AE29" s="105"/>
      <c r="AF29" s="105">
        <v>20.0</v>
      </c>
      <c r="AG29" s="106"/>
      <c r="AH29" s="106"/>
      <c r="AI29" s="106"/>
      <c r="AJ29" s="106"/>
      <c r="AK29" s="106"/>
      <c r="AL29" s="106"/>
      <c r="AM29" s="106"/>
      <c r="AN29" s="105">
        <v>11975.0</v>
      </c>
      <c r="AO29" s="106"/>
      <c r="AP29" s="106"/>
      <c r="AQ29" s="106"/>
      <c r="AR29" s="103"/>
      <c r="AS29" s="104"/>
      <c r="AT29" s="104"/>
      <c r="AU29" s="101"/>
      <c r="AV29" s="107">
        <f t="shared" si="2"/>
        <v>13121</v>
      </c>
      <c r="AW29" s="108">
        <f t="shared" si="3"/>
        <v>19733.7</v>
      </c>
      <c r="AX29" s="93"/>
    </row>
    <row r="30" ht="15.75" customHeight="1">
      <c r="B30" s="111">
        <v>43008.0</v>
      </c>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19733.7</v>
      </c>
      <c r="AX30" s="93"/>
    </row>
    <row r="31" ht="15.75" customHeight="1">
      <c r="B31" s="111">
        <v>43009.0</v>
      </c>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5"/>
      <c r="AG31" s="105"/>
      <c r="AH31" s="106"/>
      <c r="AI31" s="106"/>
      <c r="AJ31" s="106"/>
      <c r="AK31" s="106"/>
      <c r="AL31" s="106"/>
      <c r="AM31" s="106"/>
      <c r="AN31" s="106"/>
      <c r="AO31" s="106"/>
      <c r="AP31" s="106"/>
      <c r="AQ31" s="106"/>
      <c r="AR31" s="103"/>
      <c r="AS31" s="104"/>
      <c r="AT31" s="104"/>
      <c r="AU31" s="101"/>
      <c r="AV31" s="107">
        <f t="shared" si="2"/>
        <v>0</v>
      </c>
      <c r="AW31" s="108">
        <f t="shared" si="3"/>
        <v>19733.7</v>
      </c>
      <c r="AX31" s="93"/>
    </row>
    <row r="32" ht="15.75" customHeight="1">
      <c r="B32" s="111">
        <v>43010.0</v>
      </c>
      <c r="C32" s="109"/>
      <c r="D32" s="110"/>
      <c r="E32" s="103"/>
      <c r="F32" s="98"/>
      <c r="G32" s="99">
        <v>1680.0</v>
      </c>
      <c r="H32" s="100">
        <v>2347.0</v>
      </c>
      <c r="I32" s="100">
        <v>300.0</v>
      </c>
      <c r="J32" s="100">
        <v>70.0</v>
      </c>
      <c r="K32" s="101"/>
      <c r="L32" s="101"/>
      <c r="M32" s="101"/>
      <c r="N32" s="101"/>
      <c r="O32" s="101"/>
      <c r="P32" s="101"/>
      <c r="Q32" s="102">
        <f t="shared" si="1"/>
        <v>4397</v>
      </c>
      <c r="R32" s="103"/>
      <c r="S32" s="104"/>
      <c r="T32" s="104"/>
      <c r="U32" s="101"/>
      <c r="V32" s="101"/>
      <c r="W32" s="98"/>
      <c r="X32" s="105">
        <v>345.0</v>
      </c>
      <c r="Y32" s="106"/>
      <c r="Z32" s="106"/>
      <c r="AA32" s="105">
        <v>20.0</v>
      </c>
      <c r="AB32" s="106"/>
      <c r="AC32" s="106"/>
      <c r="AD32" s="106"/>
      <c r="AE32" s="106"/>
      <c r="AF32" s="105">
        <v>20.0</v>
      </c>
      <c r="AG32" s="105">
        <v>30.0</v>
      </c>
      <c r="AH32" s="106"/>
      <c r="AI32" s="106"/>
      <c r="AJ32" s="106"/>
      <c r="AK32" s="106"/>
      <c r="AL32" s="106"/>
      <c r="AM32" s="106"/>
      <c r="AN32" s="106"/>
      <c r="AO32" s="106"/>
      <c r="AP32" s="106"/>
      <c r="AQ32" s="105">
        <v>30.0</v>
      </c>
      <c r="AR32" s="103"/>
      <c r="AS32" s="104"/>
      <c r="AT32" s="104"/>
      <c r="AU32" s="101"/>
      <c r="AV32" s="107">
        <f t="shared" si="2"/>
        <v>445</v>
      </c>
      <c r="AW32" s="108">
        <f t="shared" si="3"/>
        <v>23685.7</v>
      </c>
      <c r="AX32" s="93"/>
    </row>
    <row r="33" ht="15.75" customHeight="1">
      <c r="B33" s="111">
        <v>43011.0</v>
      </c>
      <c r="C33" s="109"/>
      <c r="D33" s="110"/>
      <c r="E33" s="103"/>
      <c r="F33" s="98"/>
      <c r="G33" s="99">
        <v>2555.0</v>
      </c>
      <c r="H33" s="100">
        <v>1549.0</v>
      </c>
      <c r="I33" s="100">
        <v>150.0</v>
      </c>
      <c r="J33" s="100">
        <v>236.0</v>
      </c>
      <c r="K33" s="101"/>
      <c r="L33" s="101"/>
      <c r="M33" s="101"/>
      <c r="N33" s="101"/>
      <c r="O33" s="101"/>
      <c r="P33" s="101"/>
      <c r="Q33" s="102">
        <f t="shared" si="1"/>
        <v>4490</v>
      </c>
      <c r="R33" s="103"/>
      <c r="S33" s="104"/>
      <c r="T33" s="104"/>
      <c r="U33" s="101"/>
      <c r="V33" s="101"/>
      <c r="W33" s="98"/>
      <c r="X33" s="105">
        <v>345.0</v>
      </c>
      <c r="Y33" s="105">
        <v>37.0</v>
      </c>
      <c r="Z33" s="106"/>
      <c r="AA33" s="106"/>
      <c r="AB33" s="106"/>
      <c r="AC33" s="106"/>
      <c r="AD33" s="106"/>
      <c r="AE33" s="106"/>
      <c r="AF33" s="105">
        <v>15.0</v>
      </c>
      <c r="AG33" s="106"/>
      <c r="AH33" s="106"/>
      <c r="AI33" s="106"/>
      <c r="AJ33" s="106"/>
      <c r="AK33" s="106"/>
      <c r="AL33" s="106"/>
      <c r="AM33" s="106"/>
      <c r="AN33" s="106"/>
      <c r="AO33" s="106"/>
      <c r="AP33" s="106"/>
      <c r="AQ33" s="106"/>
      <c r="AR33" s="103"/>
      <c r="AS33" s="104"/>
      <c r="AT33" s="104"/>
      <c r="AU33" s="101"/>
      <c r="AV33" s="107">
        <f t="shared" si="2"/>
        <v>397</v>
      </c>
      <c r="AW33" s="108">
        <f t="shared" si="3"/>
        <v>27778.7</v>
      </c>
      <c r="AX33" s="93"/>
    </row>
    <row r="34" ht="15.75" customHeight="1">
      <c r="B34" s="111">
        <v>43012.0</v>
      </c>
      <c r="C34" s="109"/>
      <c r="D34" s="110"/>
      <c r="E34" s="103"/>
      <c r="F34" s="98"/>
      <c r="G34" s="99">
        <v>2765.0</v>
      </c>
      <c r="H34" s="100">
        <v>1544.0</v>
      </c>
      <c r="I34" s="100">
        <v>750.0</v>
      </c>
      <c r="J34" s="101"/>
      <c r="K34" s="101"/>
      <c r="L34" s="101"/>
      <c r="M34" s="101"/>
      <c r="N34" s="101"/>
      <c r="O34" s="101"/>
      <c r="P34" s="101"/>
      <c r="Q34" s="102">
        <f t="shared" si="1"/>
        <v>5059</v>
      </c>
      <c r="R34" s="103"/>
      <c r="S34" s="104"/>
      <c r="T34" s="104"/>
      <c r="U34" s="101"/>
      <c r="V34" s="101"/>
      <c r="W34" s="98"/>
      <c r="X34" s="105">
        <v>365.0</v>
      </c>
      <c r="Y34" s="105">
        <v>107.0</v>
      </c>
      <c r="Z34" s="106"/>
      <c r="AA34" s="106"/>
      <c r="AB34" s="106"/>
      <c r="AC34" s="106"/>
      <c r="AD34" s="106"/>
      <c r="AE34" s="106"/>
      <c r="AF34" s="105">
        <v>40.0</v>
      </c>
      <c r="AG34" s="106"/>
      <c r="AH34" s="106"/>
      <c r="AI34" s="106"/>
      <c r="AJ34" s="106"/>
      <c r="AK34" s="106"/>
      <c r="AL34" s="106"/>
      <c r="AM34" s="106"/>
      <c r="AN34" s="106"/>
      <c r="AO34" s="106"/>
      <c r="AP34" s="106"/>
      <c r="AQ34" s="105">
        <v>200.0</v>
      </c>
      <c r="AR34" s="103"/>
      <c r="AS34" s="104"/>
      <c r="AT34" s="104"/>
      <c r="AU34" s="101"/>
      <c r="AV34" s="107">
        <f t="shared" si="2"/>
        <v>712</v>
      </c>
      <c r="AW34" s="108">
        <f t="shared" si="3"/>
        <v>32125.7</v>
      </c>
      <c r="AX34" s="93"/>
    </row>
    <row r="35" ht="15.75" customHeight="1">
      <c r="B35" s="111">
        <v>43013.0</v>
      </c>
      <c r="C35" s="109"/>
      <c r="D35" s="110"/>
      <c r="E35" s="103"/>
      <c r="F35" s="98"/>
      <c r="G35" s="99">
        <v>1560.0</v>
      </c>
      <c r="H35" s="100">
        <v>1497.0</v>
      </c>
      <c r="I35" s="101"/>
      <c r="J35" s="101"/>
      <c r="K35" s="101"/>
      <c r="L35" s="101"/>
      <c r="M35" s="101"/>
      <c r="N35" s="101"/>
      <c r="O35" s="101"/>
      <c r="P35" s="101"/>
      <c r="Q35" s="102">
        <f t="shared" si="1"/>
        <v>3057</v>
      </c>
      <c r="R35" s="103"/>
      <c r="S35" s="104"/>
      <c r="T35" s="104"/>
      <c r="U35" s="101"/>
      <c r="V35" s="101"/>
      <c r="W35" s="98"/>
      <c r="X35" s="105">
        <v>345.0</v>
      </c>
      <c r="Y35" s="106"/>
      <c r="Z35" s="106"/>
      <c r="AA35" s="105">
        <v>90.0</v>
      </c>
      <c r="AB35" s="106"/>
      <c r="AC35" s="106"/>
      <c r="AD35" s="106"/>
      <c r="AE35" s="106"/>
      <c r="AF35" s="105">
        <v>35.0</v>
      </c>
      <c r="AG35" s="106"/>
      <c r="AH35" s="106"/>
      <c r="AI35" s="106"/>
      <c r="AJ35" s="106"/>
      <c r="AK35" s="106"/>
      <c r="AL35" s="106"/>
      <c r="AM35" s="106"/>
      <c r="AN35" s="106"/>
      <c r="AO35" s="106"/>
      <c r="AP35" s="106"/>
      <c r="AQ35" s="106"/>
      <c r="AR35" s="103"/>
      <c r="AS35" s="104"/>
      <c r="AT35" s="104"/>
      <c r="AU35" s="101"/>
      <c r="AV35" s="107">
        <f t="shared" si="2"/>
        <v>470</v>
      </c>
      <c r="AW35" s="108">
        <f t="shared" si="3"/>
        <v>34712.7</v>
      </c>
      <c r="AX35" s="93"/>
    </row>
    <row r="36" ht="15.75" customHeight="1">
      <c r="B36" s="111">
        <v>43014.0</v>
      </c>
      <c r="C36" s="109"/>
      <c r="D36" s="110"/>
      <c r="E36" s="103"/>
      <c r="F36" s="98"/>
      <c r="G36" s="99">
        <v>410.0</v>
      </c>
      <c r="H36" s="100">
        <v>349.0</v>
      </c>
      <c r="I36" s="101"/>
      <c r="J36" s="100">
        <v>187.0</v>
      </c>
      <c r="K36" s="101"/>
      <c r="L36" s="101"/>
      <c r="M36" s="101"/>
      <c r="N36" s="101"/>
      <c r="O36" s="101"/>
      <c r="P36" s="101"/>
      <c r="Q36" s="102">
        <f t="shared" si="1"/>
        <v>946</v>
      </c>
      <c r="R36" s="103"/>
      <c r="S36" s="104"/>
      <c r="T36" s="104"/>
      <c r="U36" s="101"/>
      <c r="V36" s="101"/>
      <c r="W36" s="98"/>
      <c r="X36" s="105">
        <v>149.0</v>
      </c>
      <c r="Y36" s="106"/>
      <c r="Z36" s="106"/>
      <c r="AA36" s="106"/>
      <c r="AB36" s="106"/>
      <c r="AC36" s="106"/>
      <c r="AD36" s="106"/>
      <c r="AE36" s="106"/>
      <c r="AF36" s="105">
        <v>30.0</v>
      </c>
      <c r="AG36" s="106"/>
      <c r="AH36" s="106"/>
      <c r="AI36" s="106"/>
      <c r="AJ36" s="106"/>
      <c r="AK36" s="106"/>
      <c r="AL36" s="106"/>
      <c r="AM36" s="106"/>
      <c r="AN36" s="106"/>
      <c r="AO36" s="106"/>
      <c r="AP36" s="106"/>
      <c r="AQ36" s="105">
        <v>712.0</v>
      </c>
      <c r="AR36" s="103"/>
      <c r="AS36" s="104"/>
      <c r="AT36" s="104"/>
      <c r="AU36" s="101"/>
      <c r="AV36" s="107">
        <f t="shared" si="2"/>
        <v>891</v>
      </c>
      <c r="AW36" s="108">
        <f t="shared" si="3"/>
        <v>34767.7</v>
      </c>
      <c r="AX36" s="93"/>
    </row>
    <row r="37" ht="15.75" customHeight="1">
      <c r="B37" s="111">
        <v>43015.0</v>
      </c>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34767.7</v>
      </c>
      <c r="AX37" s="93"/>
    </row>
    <row r="38" ht="15.75" customHeight="1">
      <c r="B38" s="111">
        <v>43016.0</v>
      </c>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34767.7</v>
      </c>
      <c r="AX38" s="93"/>
    </row>
    <row r="39" ht="15.75" customHeight="1">
      <c r="B39" s="111">
        <v>43017.0</v>
      </c>
      <c r="C39" s="109"/>
      <c r="D39" s="110"/>
      <c r="E39" s="103"/>
      <c r="F39" s="98"/>
      <c r="G39" s="99">
        <v>3625.0</v>
      </c>
      <c r="H39" s="100">
        <v>2268.0</v>
      </c>
      <c r="I39" s="101"/>
      <c r="J39" s="101"/>
      <c r="K39" s="101"/>
      <c r="L39" s="101"/>
      <c r="M39" s="101"/>
      <c r="N39" s="101"/>
      <c r="O39" s="101"/>
      <c r="P39" s="101"/>
      <c r="Q39" s="102">
        <f t="shared" si="1"/>
        <v>5893</v>
      </c>
      <c r="R39" s="103"/>
      <c r="S39" s="104"/>
      <c r="T39" s="104"/>
      <c r="U39" s="101"/>
      <c r="V39" s="101"/>
      <c r="W39" s="98"/>
      <c r="X39" s="105">
        <v>363.0</v>
      </c>
      <c r="Y39" s="106"/>
      <c r="Z39" s="106"/>
      <c r="AA39" s="105">
        <v>470.0</v>
      </c>
      <c r="AB39" s="106"/>
      <c r="AC39" s="106"/>
      <c r="AD39" s="106"/>
      <c r="AE39" s="106"/>
      <c r="AF39" s="105">
        <v>20.0</v>
      </c>
      <c r="AG39" s="105">
        <v>30.0</v>
      </c>
      <c r="AH39" s="106"/>
      <c r="AI39" s="106"/>
      <c r="AJ39" s="106"/>
      <c r="AK39" s="106"/>
      <c r="AL39" s="105">
        <v>80.0</v>
      </c>
      <c r="AM39" s="106"/>
      <c r="AN39" s="106"/>
      <c r="AO39" s="106"/>
      <c r="AP39" s="106"/>
      <c r="AQ39" s="106"/>
      <c r="AR39" s="103"/>
      <c r="AS39" s="104"/>
      <c r="AT39" s="104"/>
      <c r="AU39" s="101"/>
      <c r="AV39" s="107">
        <f t="shared" si="2"/>
        <v>963</v>
      </c>
      <c r="AW39" s="108">
        <f t="shared" si="3"/>
        <v>39697.7</v>
      </c>
      <c r="AX39" s="93"/>
    </row>
    <row r="40" ht="15.75" customHeight="1">
      <c r="B40" s="111">
        <v>43018.0</v>
      </c>
      <c r="C40" s="109"/>
      <c r="D40" s="110"/>
      <c r="E40" s="103"/>
      <c r="F40" s="98"/>
      <c r="G40" s="99">
        <v>2400.0</v>
      </c>
      <c r="H40" s="100">
        <v>1593.0</v>
      </c>
      <c r="I40" s="101"/>
      <c r="J40" s="100">
        <v>24.0</v>
      </c>
      <c r="K40" s="101"/>
      <c r="L40" s="101"/>
      <c r="M40" s="101"/>
      <c r="N40" s="101"/>
      <c r="O40" s="101"/>
      <c r="P40" s="101"/>
      <c r="Q40" s="102">
        <f t="shared" si="1"/>
        <v>4017</v>
      </c>
      <c r="R40" s="103"/>
      <c r="S40" s="104"/>
      <c r="T40" s="104"/>
      <c r="U40" s="101"/>
      <c r="V40" s="101"/>
      <c r="W40" s="98"/>
      <c r="X40" s="105">
        <v>335.0</v>
      </c>
      <c r="Y40" s="105">
        <v>48.0</v>
      </c>
      <c r="Z40" s="106"/>
      <c r="AA40" s="106"/>
      <c r="AB40" s="106"/>
      <c r="AC40" s="106"/>
      <c r="AD40" s="106"/>
      <c r="AE40" s="106"/>
      <c r="AF40" s="105">
        <v>15.0</v>
      </c>
      <c r="AG40" s="106"/>
      <c r="AH40" s="106"/>
      <c r="AI40" s="106"/>
      <c r="AJ40" s="106"/>
      <c r="AK40" s="106"/>
      <c r="AL40" s="106"/>
      <c r="AM40" s="106"/>
      <c r="AN40" s="106"/>
      <c r="AO40" s="106"/>
      <c r="AP40" s="106"/>
      <c r="AQ40" s="106"/>
      <c r="AR40" s="103"/>
      <c r="AS40" s="104"/>
      <c r="AT40" s="104"/>
      <c r="AU40" s="101"/>
      <c r="AV40" s="107">
        <f t="shared" si="2"/>
        <v>398</v>
      </c>
      <c r="AW40" s="108">
        <f t="shared" si="3"/>
        <v>43316.7</v>
      </c>
      <c r="AX40" s="93"/>
    </row>
    <row r="41" ht="15.75" customHeight="1">
      <c r="B41" s="111">
        <v>43019.0</v>
      </c>
      <c r="C41" s="109"/>
      <c r="D41" s="110"/>
      <c r="E41" s="103"/>
      <c r="F41" s="98"/>
      <c r="G41" s="99">
        <v>740.0</v>
      </c>
      <c r="H41" s="100">
        <v>1533.0</v>
      </c>
      <c r="I41" s="101"/>
      <c r="J41" s="101"/>
      <c r="K41" s="101"/>
      <c r="L41" s="101"/>
      <c r="M41" s="101"/>
      <c r="N41" s="101"/>
      <c r="O41" s="101"/>
      <c r="P41" s="101"/>
      <c r="Q41" s="102">
        <f t="shared" si="1"/>
        <v>2273</v>
      </c>
      <c r="R41" s="103"/>
      <c r="S41" s="104"/>
      <c r="T41" s="104"/>
      <c r="U41" s="101"/>
      <c r="V41" s="101"/>
      <c r="W41" s="98"/>
      <c r="X41" s="105">
        <v>365.0</v>
      </c>
      <c r="Y41" s="105">
        <v>10.0</v>
      </c>
      <c r="Z41" s="106"/>
      <c r="AA41" s="106"/>
      <c r="AB41" s="106"/>
      <c r="AC41" s="106"/>
      <c r="AD41" s="106"/>
      <c r="AE41" s="106"/>
      <c r="AF41" s="105">
        <v>40.0</v>
      </c>
      <c r="AG41" s="106"/>
      <c r="AH41" s="106"/>
      <c r="AI41" s="106"/>
      <c r="AJ41" s="106"/>
      <c r="AK41" s="106"/>
      <c r="AL41" s="106"/>
      <c r="AM41" s="106"/>
      <c r="AN41" s="106"/>
      <c r="AO41" s="106"/>
      <c r="AP41" s="106"/>
      <c r="AQ41" s="106"/>
      <c r="AR41" s="103"/>
      <c r="AS41" s="104"/>
      <c r="AT41" s="104"/>
      <c r="AU41" s="101"/>
      <c r="AV41" s="107">
        <f t="shared" si="2"/>
        <v>415</v>
      </c>
      <c r="AW41" s="108">
        <f t="shared" si="3"/>
        <v>45174.7</v>
      </c>
      <c r="AX41" s="93"/>
    </row>
    <row r="42" ht="15.75" customHeight="1">
      <c r="B42" s="111">
        <v>43020.0</v>
      </c>
      <c r="C42" s="109"/>
      <c r="D42" s="110"/>
      <c r="E42" s="103"/>
      <c r="F42" s="98"/>
      <c r="G42" s="99">
        <v>1815.0</v>
      </c>
      <c r="H42" s="100">
        <v>1559.0</v>
      </c>
      <c r="I42" s="101"/>
      <c r="J42" s="101"/>
      <c r="K42" s="101"/>
      <c r="L42" s="101"/>
      <c r="M42" s="101"/>
      <c r="N42" s="101"/>
      <c r="O42" s="101"/>
      <c r="P42" s="101"/>
      <c r="Q42" s="102">
        <f t="shared" si="1"/>
        <v>3374</v>
      </c>
      <c r="R42" s="103"/>
      <c r="S42" s="104"/>
      <c r="T42" s="104"/>
      <c r="U42" s="101"/>
      <c r="V42" s="101"/>
      <c r="W42" s="98"/>
      <c r="X42" s="105">
        <v>375.0</v>
      </c>
      <c r="Y42" s="105">
        <v>154.0</v>
      </c>
      <c r="Z42" s="106"/>
      <c r="AA42" s="105">
        <v>45.0</v>
      </c>
      <c r="AB42" s="106"/>
      <c r="AC42" s="106"/>
      <c r="AD42" s="106"/>
      <c r="AE42" s="106"/>
      <c r="AF42" s="105">
        <v>35.0</v>
      </c>
      <c r="AG42" s="106"/>
      <c r="AH42" s="106"/>
      <c r="AI42" s="106"/>
      <c r="AJ42" s="106"/>
      <c r="AK42" s="106"/>
      <c r="AL42" s="106"/>
      <c r="AM42" s="106"/>
      <c r="AN42" s="106"/>
      <c r="AO42" s="106"/>
      <c r="AP42" s="106"/>
      <c r="AQ42" s="106"/>
      <c r="AR42" s="103"/>
      <c r="AS42" s="104"/>
      <c r="AT42" s="104"/>
      <c r="AU42" s="101"/>
      <c r="AV42" s="107">
        <f t="shared" si="2"/>
        <v>609</v>
      </c>
      <c r="AW42" s="108">
        <f t="shared" si="3"/>
        <v>47939.7</v>
      </c>
      <c r="AX42" s="93"/>
    </row>
    <row r="43" ht="15.75" customHeight="1">
      <c r="B43" s="111">
        <v>43021.0</v>
      </c>
      <c r="C43" s="109"/>
      <c r="D43" s="110"/>
      <c r="E43" s="103"/>
      <c r="F43" s="98"/>
      <c r="G43" s="99">
        <v>100.0</v>
      </c>
      <c r="H43" s="100">
        <v>1463.0</v>
      </c>
      <c r="I43" s="101"/>
      <c r="J43" s="101"/>
      <c r="K43" s="101"/>
      <c r="L43" s="101"/>
      <c r="M43" s="101"/>
      <c r="N43" s="101"/>
      <c r="O43" s="101"/>
      <c r="P43" s="101"/>
      <c r="Q43" s="102">
        <f t="shared" si="1"/>
        <v>1563</v>
      </c>
      <c r="R43" s="103"/>
      <c r="S43" s="104"/>
      <c r="T43" s="104"/>
      <c r="U43" s="101"/>
      <c r="V43" s="101"/>
      <c r="W43" s="98"/>
      <c r="X43" s="105">
        <v>363.0</v>
      </c>
      <c r="Y43" s="106"/>
      <c r="Z43" s="106"/>
      <c r="AA43" s="105">
        <v>8.0</v>
      </c>
      <c r="AB43" s="106"/>
      <c r="AC43" s="106"/>
      <c r="AD43" s="106"/>
      <c r="AE43" s="106"/>
      <c r="AF43" s="105">
        <v>20.0</v>
      </c>
      <c r="AG43" s="106"/>
      <c r="AH43" s="106"/>
      <c r="AI43" s="106"/>
      <c r="AJ43" s="106"/>
      <c r="AK43" s="106"/>
      <c r="AL43" s="106"/>
      <c r="AM43" s="106"/>
      <c r="AN43" s="106"/>
      <c r="AO43" s="106"/>
      <c r="AP43" s="106"/>
      <c r="AQ43" s="106"/>
      <c r="AR43" s="103"/>
      <c r="AS43" s="104"/>
      <c r="AT43" s="104"/>
      <c r="AU43" s="101"/>
      <c r="AV43" s="107">
        <f t="shared" si="2"/>
        <v>391</v>
      </c>
      <c r="AW43" s="108">
        <f t="shared" si="3"/>
        <v>49111.7</v>
      </c>
      <c r="AX43" s="93"/>
    </row>
    <row r="44" ht="15.75" customHeight="1">
      <c r="B44" s="111">
        <v>43022.0</v>
      </c>
      <c r="C44" s="109"/>
      <c r="D44" s="110"/>
      <c r="E44" s="103"/>
      <c r="F44" s="98"/>
      <c r="G44" s="99"/>
      <c r="H44" s="100"/>
      <c r="I44" s="100"/>
      <c r="J44" s="101"/>
      <c r="K44" s="101"/>
      <c r="L44" s="101"/>
      <c r="M44" s="101"/>
      <c r="N44" s="101"/>
      <c r="O44" s="101"/>
      <c r="P44" s="101"/>
      <c r="Q44" s="102">
        <f t="shared" si="1"/>
        <v>0</v>
      </c>
      <c r="R44" s="103"/>
      <c r="S44" s="104"/>
      <c r="T44" s="104"/>
      <c r="U44" s="101"/>
      <c r="V44" s="101"/>
      <c r="W44" s="98"/>
      <c r="X44" s="105"/>
      <c r="Y44" s="105"/>
      <c r="Z44" s="106"/>
      <c r="AA44" s="106"/>
      <c r="AB44" s="106"/>
      <c r="AC44" s="106"/>
      <c r="AD44" s="106"/>
      <c r="AE44" s="106"/>
      <c r="AF44" s="105"/>
      <c r="AG44" s="105"/>
      <c r="AH44" s="106"/>
      <c r="AI44" s="106"/>
      <c r="AJ44" s="106"/>
      <c r="AK44" s="106"/>
      <c r="AL44" s="106"/>
      <c r="AM44" s="105"/>
      <c r="AN44" s="106"/>
      <c r="AO44" s="106"/>
      <c r="AP44" s="106"/>
      <c r="AQ44" s="106"/>
      <c r="AR44" s="103"/>
      <c r="AS44" s="104"/>
      <c r="AT44" s="104"/>
      <c r="AU44" s="101"/>
      <c r="AV44" s="107">
        <f t="shared" si="2"/>
        <v>0</v>
      </c>
      <c r="AW44" s="108">
        <f t="shared" si="3"/>
        <v>49111.7</v>
      </c>
      <c r="AX44" s="93"/>
    </row>
    <row r="45" ht="15.75" customHeight="1">
      <c r="B45" s="111">
        <v>43023.0</v>
      </c>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49111.7</v>
      </c>
      <c r="AX45" s="93"/>
    </row>
    <row r="46" ht="15.75" customHeight="1">
      <c r="B46" s="111">
        <v>43024.0</v>
      </c>
      <c r="C46" s="109"/>
      <c r="D46" s="110"/>
      <c r="E46" s="103"/>
      <c r="F46" s="98"/>
      <c r="G46" s="99">
        <v>4190.0</v>
      </c>
      <c r="H46" s="100">
        <v>2407.0</v>
      </c>
      <c r="I46" s="100">
        <v>600.0</v>
      </c>
      <c r="J46" s="101"/>
      <c r="K46" s="101"/>
      <c r="L46" s="101"/>
      <c r="M46" s="101"/>
      <c r="N46" s="101"/>
      <c r="O46" s="101"/>
      <c r="P46" s="101"/>
      <c r="Q46" s="102">
        <f t="shared" si="1"/>
        <v>7197</v>
      </c>
      <c r="R46" s="103"/>
      <c r="S46" s="104"/>
      <c r="T46" s="104"/>
      <c r="U46" s="101"/>
      <c r="V46" s="101"/>
      <c r="W46" s="98"/>
      <c r="X46" s="105">
        <v>335.0</v>
      </c>
      <c r="Y46" s="105">
        <v>200.0</v>
      </c>
      <c r="Z46" s="106"/>
      <c r="AA46" s="106"/>
      <c r="AB46" s="106"/>
      <c r="AC46" s="106"/>
      <c r="AD46" s="106"/>
      <c r="AE46" s="106"/>
      <c r="AF46" s="105">
        <v>50.0</v>
      </c>
      <c r="AG46" s="106"/>
      <c r="AH46" s="106"/>
      <c r="AI46" s="106"/>
      <c r="AJ46" s="106"/>
      <c r="AK46" s="106"/>
      <c r="AL46" s="106"/>
      <c r="AM46" s="105">
        <v>15.0</v>
      </c>
      <c r="AN46" s="106"/>
      <c r="AO46" s="106"/>
      <c r="AP46" s="106"/>
      <c r="AQ46" s="106"/>
      <c r="AR46" s="103"/>
      <c r="AS46" s="104"/>
      <c r="AT46" s="104"/>
      <c r="AU46" s="101"/>
      <c r="AV46" s="107">
        <f t="shared" si="2"/>
        <v>600</v>
      </c>
      <c r="AW46" s="108">
        <f t="shared" si="3"/>
        <v>55708.7</v>
      </c>
      <c r="AX46" s="93"/>
    </row>
    <row r="47" ht="15.75" customHeight="1">
      <c r="B47" s="111">
        <v>43025.0</v>
      </c>
      <c r="C47" s="109"/>
      <c r="D47" s="110"/>
      <c r="E47" s="103"/>
      <c r="F47" s="98"/>
      <c r="G47" s="99">
        <v>2350.0</v>
      </c>
      <c r="H47" s="100">
        <v>1512.0</v>
      </c>
      <c r="I47" s="100">
        <v>150.0</v>
      </c>
      <c r="J47" s="101"/>
      <c r="K47" s="101"/>
      <c r="L47" s="101"/>
      <c r="M47" s="101"/>
      <c r="N47" s="101"/>
      <c r="O47" s="101"/>
      <c r="P47" s="101"/>
      <c r="Q47" s="102">
        <f t="shared" si="1"/>
        <v>4012</v>
      </c>
      <c r="R47" s="103"/>
      <c r="S47" s="104"/>
      <c r="T47" s="104"/>
      <c r="U47" s="101"/>
      <c r="V47" s="101"/>
      <c r="W47" s="98"/>
      <c r="X47" s="105">
        <v>345.0</v>
      </c>
      <c r="Y47" s="106"/>
      <c r="Z47" s="106"/>
      <c r="AA47" s="105">
        <v>120.0</v>
      </c>
      <c r="AB47" s="106"/>
      <c r="AC47" s="106"/>
      <c r="AD47" s="106"/>
      <c r="AE47" s="106"/>
      <c r="AF47" s="105">
        <v>15.0</v>
      </c>
      <c r="AG47" s="106"/>
      <c r="AH47" s="106"/>
      <c r="AI47" s="106"/>
      <c r="AJ47" s="106"/>
      <c r="AK47" s="106"/>
      <c r="AL47" s="106"/>
      <c r="AM47" s="106"/>
      <c r="AN47" s="106"/>
      <c r="AO47" s="106"/>
      <c r="AP47" s="106"/>
      <c r="AQ47" s="106"/>
      <c r="AR47" s="103"/>
      <c r="AS47" s="104"/>
      <c r="AT47" s="104"/>
      <c r="AU47" s="101"/>
      <c r="AV47" s="107">
        <f t="shared" si="2"/>
        <v>480</v>
      </c>
      <c r="AW47" s="108">
        <f t="shared" si="3"/>
        <v>59240.7</v>
      </c>
      <c r="AX47" s="93"/>
    </row>
    <row r="48" ht="15.75" customHeight="1">
      <c r="B48" s="111">
        <v>43026.0</v>
      </c>
      <c r="C48" s="109"/>
      <c r="D48" s="110"/>
      <c r="E48" s="103"/>
      <c r="F48" s="98"/>
      <c r="G48" s="99">
        <v>1685.0</v>
      </c>
      <c r="H48" s="100">
        <v>1516.0</v>
      </c>
      <c r="I48" s="101"/>
      <c r="J48" s="101"/>
      <c r="K48" s="101"/>
      <c r="L48" s="101"/>
      <c r="M48" s="101"/>
      <c r="N48" s="101"/>
      <c r="O48" s="101"/>
      <c r="P48" s="101"/>
      <c r="Q48" s="102">
        <f t="shared" si="1"/>
        <v>3201</v>
      </c>
      <c r="R48" s="103"/>
      <c r="S48" s="104"/>
      <c r="T48" s="104"/>
      <c r="U48" s="101"/>
      <c r="V48" s="101"/>
      <c r="W48" s="98"/>
      <c r="X48" s="105">
        <v>385.0</v>
      </c>
      <c r="Y48" s="106"/>
      <c r="Z48" s="106"/>
      <c r="AA48" s="105">
        <v>260.0</v>
      </c>
      <c r="AB48" s="106"/>
      <c r="AC48" s="106"/>
      <c r="AD48" s="106"/>
      <c r="AE48" s="106"/>
      <c r="AF48" s="105">
        <v>75.0</v>
      </c>
      <c r="AG48" s="106"/>
      <c r="AH48" s="106"/>
      <c r="AI48" s="106"/>
      <c r="AJ48" s="106"/>
      <c r="AK48" s="106"/>
      <c r="AL48" s="106"/>
      <c r="AM48" s="106"/>
      <c r="AN48" s="106"/>
      <c r="AO48" s="106"/>
      <c r="AP48" s="106"/>
      <c r="AQ48" s="106"/>
      <c r="AR48" s="103"/>
      <c r="AS48" s="104"/>
      <c r="AT48" s="104"/>
      <c r="AU48" s="101"/>
      <c r="AV48" s="107">
        <f t="shared" si="2"/>
        <v>720</v>
      </c>
      <c r="AW48" s="108">
        <f t="shared" si="3"/>
        <v>61721.7</v>
      </c>
      <c r="AX48" s="93"/>
    </row>
    <row r="49" ht="15.75" customHeight="1">
      <c r="B49" s="111">
        <v>43027.0</v>
      </c>
      <c r="C49" s="109"/>
      <c r="D49" s="110"/>
      <c r="E49" s="103"/>
      <c r="F49" s="98"/>
      <c r="G49" s="99">
        <v>750.0</v>
      </c>
      <c r="H49" s="100">
        <v>1549.0</v>
      </c>
      <c r="I49" s="100">
        <v>150.0</v>
      </c>
      <c r="J49" s="100"/>
      <c r="K49" s="101"/>
      <c r="L49" s="101"/>
      <c r="M49" s="101"/>
      <c r="N49" s="101"/>
      <c r="O49" s="101"/>
      <c r="P49" s="101"/>
      <c r="Q49" s="102">
        <f t="shared" si="1"/>
        <v>2449</v>
      </c>
      <c r="R49" s="103"/>
      <c r="S49" s="104"/>
      <c r="T49" s="104"/>
      <c r="U49" s="101"/>
      <c r="V49" s="101"/>
      <c r="W49" s="98"/>
      <c r="X49" s="105">
        <v>337.0</v>
      </c>
      <c r="Y49" s="105">
        <v>136.0</v>
      </c>
      <c r="Z49" s="106"/>
      <c r="AA49" s="105">
        <v>300.0</v>
      </c>
      <c r="AB49" s="106"/>
      <c r="AC49" s="106"/>
      <c r="AD49" s="106"/>
      <c r="AE49" s="106"/>
      <c r="AF49" s="105">
        <v>55.0</v>
      </c>
      <c r="AG49" s="106"/>
      <c r="AH49" s="106"/>
      <c r="AI49" s="106"/>
      <c r="AJ49" s="106"/>
      <c r="AK49" s="106"/>
      <c r="AL49" s="106"/>
      <c r="AM49" s="106"/>
      <c r="AN49" s="106"/>
      <c r="AO49" s="105">
        <v>100.0</v>
      </c>
      <c r="AP49" s="106"/>
      <c r="AQ49" s="105">
        <v>1400.0</v>
      </c>
      <c r="AR49" s="103"/>
      <c r="AS49" s="104"/>
      <c r="AT49" s="104"/>
      <c r="AU49" s="101"/>
      <c r="AV49" s="107">
        <f t="shared" si="2"/>
        <v>2328</v>
      </c>
      <c r="AW49" s="108">
        <f t="shared" si="3"/>
        <v>61842.7</v>
      </c>
      <c r="AX49" s="93"/>
    </row>
    <row r="50" ht="15.75" customHeight="1">
      <c r="B50" s="111">
        <v>43028.0</v>
      </c>
      <c r="C50" s="109"/>
      <c r="D50" s="110"/>
      <c r="E50" s="103"/>
      <c r="F50" s="98"/>
      <c r="G50" s="99">
        <v>1845.0</v>
      </c>
      <c r="H50" s="100">
        <v>1502.0</v>
      </c>
      <c r="I50" s="101"/>
      <c r="J50" s="101"/>
      <c r="K50" s="101"/>
      <c r="L50" s="101"/>
      <c r="M50" s="101"/>
      <c r="N50" s="101"/>
      <c r="O50" s="101"/>
      <c r="P50" s="101"/>
      <c r="Q50" s="102">
        <f t="shared" si="1"/>
        <v>3347</v>
      </c>
      <c r="R50" s="103"/>
      <c r="S50" s="104"/>
      <c r="T50" s="104"/>
      <c r="U50" s="101"/>
      <c r="V50" s="101"/>
      <c r="W50" s="98"/>
      <c r="X50" s="105">
        <v>343.0</v>
      </c>
      <c r="Y50" s="106"/>
      <c r="Z50" s="105">
        <v>10000.0</v>
      </c>
      <c r="AA50" s="105">
        <v>260.0</v>
      </c>
      <c r="AB50" s="106"/>
      <c r="AC50" s="106"/>
      <c r="AD50" s="106"/>
      <c r="AE50" s="106"/>
      <c r="AF50" s="105">
        <v>20.0</v>
      </c>
      <c r="AG50" s="106"/>
      <c r="AH50" s="106"/>
      <c r="AI50" s="106"/>
      <c r="AJ50" s="106"/>
      <c r="AK50" s="106"/>
      <c r="AL50" s="106"/>
      <c r="AM50" s="106"/>
      <c r="AN50" s="106"/>
      <c r="AO50" s="105">
        <v>80.0</v>
      </c>
      <c r="AP50" s="106"/>
      <c r="AQ50" s="105">
        <v>50.0</v>
      </c>
      <c r="AR50" s="103"/>
      <c r="AS50" s="104"/>
      <c r="AT50" s="104"/>
      <c r="AU50" s="101"/>
      <c r="AV50" s="107">
        <f t="shared" si="2"/>
        <v>10753</v>
      </c>
      <c r="AW50" s="108">
        <f t="shared" si="3"/>
        <v>54436.7</v>
      </c>
      <c r="AX50" s="93"/>
    </row>
    <row r="51" ht="15.75" customHeight="1">
      <c r="B51" s="111">
        <v>43029.0</v>
      </c>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54436.7</v>
      </c>
      <c r="AX51" s="93"/>
    </row>
    <row r="52" ht="15.75" customHeight="1">
      <c r="B52" s="111">
        <v>43030.0</v>
      </c>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54436.7</v>
      </c>
      <c r="AX52" s="93"/>
    </row>
    <row r="53" ht="15.75" customHeight="1">
      <c r="B53" s="111">
        <v>43031.0</v>
      </c>
      <c r="C53" s="109"/>
      <c r="D53" s="110"/>
      <c r="E53" s="103"/>
      <c r="F53" s="98"/>
      <c r="G53" s="99">
        <v>3545.0</v>
      </c>
      <c r="H53" s="100">
        <v>2251.0</v>
      </c>
      <c r="I53" s="101"/>
      <c r="J53" s="101"/>
      <c r="K53" s="101"/>
      <c r="L53" s="101"/>
      <c r="M53" s="101"/>
      <c r="N53" s="101"/>
      <c r="O53" s="101"/>
      <c r="P53" s="101"/>
      <c r="Q53" s="102">
        <f t="shared" si="1"/>
        <v>5796</v>
      </c>
      <c r="R53" s="103"/>
      <c r="S53" s="104"/>
      <c r="T53" s="104"/>
      <c r="U53" s="101"/>
      <c r="V53" s="101"/>
      <c r="W53" s="98"/>
      <c r="X53" s="105">
        <v>315.0</v>
      </c>
      <c r="Y53" s="105">
        <v>130.0</v>
      </c>
      <c r="Z53" s="106"/>
      <c r="AA53" s="105">
        <v>195.0</v>
      </c>
      <c r="AB53" s="106"/>
      <c r="AC53" s="106"/>
      <c r="AD53" s="106"/>
      <c r="AE53" s="106"/>
      <c r="AF53" s="105">
        <v>40.0</v>
      </c>
      <c r="AG53" s="106"/>
      <c r="AH53" s="106"/>
      <c r="AI53" s="106"/>
      <c r="AJ53" s="106"/>
      <c r="AK53" s="106"/>
      <c r="AL53" s="106"/>
      <c r="AM53" s="106"/>
      <c r="AN53" s="106"/>
      <c r="AO53" s="106"/>
      <c r="AP53" s="106"/>
      <c r="AQ53" s="105">
        <v>250.0</v>
      </c>
      <c r="AR53" s="103"/>
      <c r="AS53" s="104"/>
      <c r="AT53" s="104"/>
      <c r="AU53" s="101"/>
      <c r="AV53" s="107">
        <f t="shared" si="2"/>
        <v>930</v>
      </c>
      <c r="AW53" s="108">
        <f t="shared" si="3"/>
        <v>59302.7</v>
      </c>
      <c r="AX53" s="93"/>
    </row>
    <row r="54" ht="15.75" customHeight="1">
      <c r="B54" s="111">
        <v>43032.0</v>
      </c>
      <c r="C54" s="109"/>
      <c r="D54" s="110"/>
      <c r="E54" s="103"/>
      <c r="F54" s="98"/>
      <c r="G54" s="99">
        <v>1410.0</v>
      </c>
      <c r="H54" s="100">
        <v>1516.0</v>
      </c>
      <c r="I54" s="101"/>
      <c r="J54" s="101"/>
      <c r="K54" s="101"/>
      <c r="L54" s="101"/>
      <c r="M54" s="101"/>
      <c r="N54" s="101"/>
      <c r="O54" s="101"/>
      <c r="P54" s="101"/>
      <c r="Q54" s="102">
        <f t="shared" si="1"/>
        <v>2926</v>
      </c>
      <c r="R54" s="103"/>
      <c r="S54" s="104"/>
      <c r="T54" s="104"/>
      <c r="U54" s="101"/>
      <c r="V54" s="101"/>
      <c r="W54" s="98"/>
      <c r="X54" s="105">
        <v>327.0</v>
      </c>
      <c r="Y54" s="105">
        <v>40.0</v>
      </c>
      <c r="Z54" s="106"/>
      <c r="AA54" s="105">
        <v>225.0</v>
      </c>
      <c r="AB54" s="106"/>
      <c r="AC54" s="106"/>
      <c r="AD54" s="106"/>
      <c r="AE54" s="106"/>
      <c r="AF54" s="105">
        <v>15.0</v>
      </c>
      <c r="AG54" s="106"/>
      <c r="AH54" s="106"/>
      <c r="AI54" s="106"/>
      <c r="AJ54" s="106"/>
      <c r="AK54" s="106"/>
      <c r="AL54" s="106"/>
      <c r="AM54" s="106"/>
      <c r="AN54" s="106"/>
      <c r="AO54" s="105">
        <v>15.0</v>
      </c>
      <c r="AP54" s="106"/>
      <c r="AQ54" s="105">
        <v>40.0</v>
      </c>
      <c r="AR54" s="103"/>
      <c r="AS54" s="104"/>
      <c r="AT54" s="104"/>
      <c r="AU54" s="101"/>
      <c r="AV54" s="107">
        <f t="shared" si="2"/>
        <v>662</v>
      </c>
      <c r="AW54" s="108">
        <f t="shared" si="3"/>
        <v>61566.7</v>
      </c>
      <c r="AX54" s="93"/>
    </row>
    <row r="55" ht="15.75" customHeight="1">
      <c r="B55" s="111">
        <v>43033.0</v>
      </c>
      <c r="C55" s="109"/>
      <c r="D55" s="110"/>
      <c r="E55" s="103"/>
      <c r="F55" s="98"/>
      <c r="G55" s="99">
        <v>1625.0</v>
      </c>
      <c r="H55" s="100">
        <v>1505.0</v>
      </c>
      <c r="I55" s="101"/>
      <c r="J55" s="101"/>
      <c r="K55" s="101"/>
      <c r="L55" s="101"/>
      <c r="M55" s="101"/>
      <c r="N55" s="101"/>
      <c r="O55" s="101"/>
      <c r="P55" s="101"/>
      <c r="Q55" s="102">
        <f t="shared" si="1"/>
        <v>3130</v>
      </c>
      <c r="R55" s="103"/>
      <c r="S55" s="104"/>
      <c r="T55" s="104"/>
      <c r="U55" s="101"/>
      <c r="V55" s="101"/>
      <c r="W55" s="98"/>
      <c r="X55" s="105">
        <v>365.0</v>
      </c>
      <c r="Y55" s="105">
        <v>60.0</v>
      </c>
      <c r="Z55" s="106"/>
      <c r="AA55" s="105">
        <v>37.0</v>
      </c>
      <c r="AB55" s="106"/>
      <c r="AC55" s="106"/>
      <c r="AD55" s="106"/>
      <c r="AE55" s="106"/>
      <c r="AF55" s="105">
        <v>40.0</v>
      </c>
      <c r="AG55" s="106"/>
      <c r="AH55" s="106"/>
      <c r="AI55" s="106"/>
      <c r="AJ55" s="106"/>
      <c r="AK55" s="106"/>
      <c r="AL55" s="106"/>
      <c r="AM55" s="106"/>
      <c r="AN55" s="106"/>
      <c r="AO55" s="106"/>
      <c r="AP55" s="106"/>
      <c r="AQ55" s="105">
        <v>500.0</v>
      </c>
      <c r="AR55" s="103"/>
      <c r="AS55" s="104"/>
      <c r="AT55" s="104"/>
      <c r="AU55" s="101"/>
      <c r="AV55" s="107">
        <f t="shared" si="2"/>
        <v>1002</v>
      </c>
      <c r="AW55" s="108">
        <f t="shared" si="3"/>
        <v>63694.7</v>
      </c>
      <c r="AX55" s="93"/>
    </row>
    <row r="56" ht="15.75" customHeight="1">
      <c r="B56" s="111">
        <v>43034.0</v>
      </c>
      <c r="C56" s="109"/>
      <c r="D56" s="110"/>
      <c r="E56" s="103"/>
      <c r="F56" s="98"/>
      <c r="G56" s="99">
        <v>1550.0</v>
      </c>
      <c r="H56" s="100">
        <v>1483.0</v>
      </c>
      <c r="I56" s="101"/>
      <c r="J56" s="101"/>
      <c r="K56" s="101"/>
      <c r="L56" s="101"/>
      <c r="M56" s="101"/>
      <c r="N56" s="101"/>
      <c r="O56" s="101"/>
      <c r="P56" s="101"/>
      <c r="Q56" s="102">
        <f t="shared" si="1"/>
        <v>3033</v>
      </c>
      <c r="R56" s="103"/>
      <c r="S56" s="104"/>
      <c r="T56" s="104"/>
      <c r="U56" s="101"/>
      <c r="V56" s="101"/>
      <c r="W56" s="98"/>
      <c r="X56" s="105">
        <v>337.0</v>
      </c>
      <c r="Y56" s="106"/>
      <c r="Z56" s="106"/>
      <c r="AA56" s="105">
        <v>75.0</v>
      </c>
      <c r="AB56" s="106"/>
      <c r="AC56" s="106"/>
      <c r="AD56" s="106"/>
      <c r="AE56" s="106"/>
      <c r="AF56" s="105">
        <v>55.0</v>
      </c>
      <c r="AG56" s="106"/>
      <c r="AH56" s="106"/>
      <c r="AI56" s="106"/>
      <c r="AJ56" s="106"/>
      <c r="AK56" s="106"/>
      <c r="AL56" s="105">
        <v>250.0</v>
      </c>
      <c r="AM56" s="106"/>
      <c r="AN56" s="106"/>
      <c r="AO56" s="106"/>
      <c r="AP56" s="106"/>
      <c r="AQ56" s="106"/>
      <c r="AR56" s="103"/>
      <c r="AS56" s="104"/>
      <c r="AT56" s="104"/>
      <c r="AU56" s="101"/>
      <c r="AV56" s="107">
        <f t="shared" si="2"/>
        <v>717</v>
      </c>
      <c r="AW56" s="108">
        <f t="shared" si="3"/>
        <v>66010.7</v>
      </c>
      <c r="AX56" s="93"/>
    </row>
    <row r="57" ht="15.75" customHeight="1">
      <c r="B57" s="111">
        <v>43035.0</v>
      </c>
      <c r="C57" s="109"/>
      <c r="D57" s="110"/>
      <c r="E57" s="103"/>
      <c r="F57" s="98"/>
      <c r="G57" s="99">
        <v>1380.0</v>
      </c>
      <c r="H57" s="100">
        <v>1356.0</v>
      </c>
      <c r="I57" s="101"/>
      <c r="J57" s="101"/>
      <c r="K57" s="101"/>
      <c r="L57" s="101"/>
      <c r="M57" s="101"/>
      <c r="N57" s="101"/>
      <c r="O57" s="101"/>
      <c r="P57" s="101"/>
      <c r="Q57" s="102">
        <f t="shared" si="1"/>
        <v>2736</v>
      </c>
      <c r="R57" s="103"/>
      <c r="S57" s="104"/>
      <c r="T57" s="104"/>
      <c r="U57" s="101"/>
      <c r="V57" s="101"/>
      <c r="W57" s="98"/>
      <c r="X57" s="105">
        <v>327.0</v>
      </c>
      <c r="Y57" s="106"/>
      <c r="Z57" s="106"/>
      <c r="AA57" s="106"/>
      <c r="AB57" s="106"/>
      <c r="AC57" s="106"/>
      <c r="AD57" s="106"/>
      <c r="AE57" s="106"/>
      <c r="AF57" s="105">
        <v>20.0</v>
      </c>
      <c r="AG57" s="106"/>
      <c r="AH57" s="106"/>
      <c r="AI57" s="106"/>
      <c r="AJ57" s="106"/>
      <c r="AK57" s="105">
        <v>60.0</v>
      </c>
      <c r="AL57" s="106"/>
      <c r="AM57" s="106"/>
      <c r="AN57" s="106"/>
      <c r="AO57" s="105">
        <v>105.0</v>
      </c>
      <c r="AP57" s="170">
        <v>19300.0</v>
      </c>
      <c r="AQ57" s="106"/>
      <c r="AR57" s="103"/>
      <c r="AS57" s="104"/>
      <c r="AT57" s="104"/>
      <c r="AU57" s="101"/>
      <c r="AV57" s="107">
        <f t="shared" si="2"/>
        <v>19812</v>
      </c>
      <c r="AW57" s="108">
        <f t="shared" si="3"/>
        <v>48934.7</v>
      </c>
      <c r="AX57" s="93"/>
    </row>
    <row r="58" ht="15.75" customHeight="1">
      <c r="B58" s="111">
        <v>43036.0</v>
      </c>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48934.7</v>
      </c>
      <c r="AX58" s="93"/>
    </row>
    <row r="59" ht="15.75" customHeight="1">
      <c r="B59" s="111">
        <v>43037.0</v>
      </c>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48934.7</v>
      </c>
      <c r="AX59" s="93"/>
    </row>
    <row r="60" ht="15.75" customHeight="1">
      <c r="B60" s="111">
        <v>43038.0</v>
      </c>
      <c r="C60" s="109"/>
      <c r="D60" s="110"/>
      <c r="E60" s="103"/>
      <c r="F60" s="98"/>
      <c r="G60" s="99">
        <v>4125.0</v>
      </c>
      <c r="H60" s="100">
        <v>2388.0</v>
      </c>
      <c r="I60" s="100">
        <v>150.0</v>
      </c>
      <c r="J60" s="101"/>
      <c r="K60" s="101"/>
      <c r="L60" s="101"/>
      <c r="M60" s="101"/>
      <c r="N60" s="101"/>
      <c r="O60" s="101"/>
      <c r="P60" s="101"/>
      <c r="Q60" s="102">
        <f t="shared" si="1"/>
        <v>6663</v>
      </c>
      <c r="R60" s="103"/>
      <c r="S60" s="104"/>
      <c r="T60" s="104"/>
      <c r="U60" s="101"/>
      <c r="V60" s="101"/>
      <c r="W60" s="98"/>
      <c r="X60" s="105">
        <v>315.0</v>
      </c>
      <c r="Y60" s="105">
        <v>500.0</v>
      </c>
      <c r="Z60" s="106"/>
      <c r="AA60" s="105">
        <v>50.0</v>
      </c>
      <c r="AB60" s="106"/>
      <c r="AC60" s="106"/>
      <c r="AD60" s="106"/>
      <c r="AE60" s="106"/>
      <c r="AF60" s="105">
        <v>40.0</v>
      </c>
      <c r="AG60" s="106"/>
      <c r="AH60" s="106"/>
      <c r="AI60" s="106"/>
      <c r="AJ60" s="106"/>
      <c r="AK60" s="106"/>
      <c r="AL60" s="106"/>
      <c r="AM60" s="105">
        <v>20.0</v>
      </c>
      <c r="AN60" s="106"/>
      <c r="AO60" s="106"/>
      <c r="AP60" s="106"/>
      <c r="AQ60" s="106"/>
      <c r="AR60" s="103"/>
      <c r="AS60" s="104"/>
      <c r="AT60" s="104"/>
      <c r="AU60" s="101"/>
      <c r="AV60" s="107">
        <f t="shared" si="2"/>
        <v>925</v>
      </c>
      <c r="AW60" s="108">
        <f t="shared" si="3"/>
        <v>54672.7</v>
      </c>
      <c r="AX60" s="93"/>
    </row>
    <row r="61" ht="15.75" customHeight="1">
      <c r="B61" s="111">
        <v>43039.0</v>
      </c>
      <c r="C61" s="109"/>
      <c r="D61" s="110"/>
      <c r="E61" s="103"/>
      <c r="F61" s="98"/>
      <c r="G61" s="99">
        <v>1590.0</v>
      </c>
      <c r="H61" s="100">
        <v>1503.0</v>
      </c>
      <c r="I61" s="100">
        <v>150.0</v>
      </c>
      <c r="J61" s="101"/>
      <c r="K61" s="101"/>
      <c r="L61" s="101"/>
      <c r="M61" s="101"/>
      <c r="N61" s="101"/>
      <c r="O61" s="101"/>
      <c r="P61" s="101"/>
      <c r="Q61" s="102">
        <f t="shared" si="1"/>
        <v>3243</v>
      </c>
      <c r="R61" s="103"/>
      <c r="S61" s="104"/>
      <c r="T61" s="104"/>
      <c r="U61" s="101"/>
      <c r="V61" s="101"/>
      <c r="W61" s="98"/>
      <c r="X61" s="105">
        <v>328.0</v>
      </c>
      <c r="Y61" s="106"/>
      <c r="Z61" s="106"/>
      <c r="AA61" s="106"/>
      <c r="AB61" s="106"/>
      <c r="AC61" s="106"/>
      <c r="AD61" s="106"/>
      <c r="AE61" s="106"/>
      <c r="AF61" s="105">
        <v>35.0</v>
      </c>
      <c r="AG61" s="106"/>
      <c r="AH61" s="106"/>
      <c r="AI61" s="106"/>
      <c r="AJ61" s="106"/>
      <c r="AK61" s="106"/>
      <c r="AL61" s="106"/>
      <c r="AM61" s="106"/>
      <c r="AN61" s="106"/>
      <c r="AO61" s="106"/>
      <c r="AP61" s="106"/>
      <c r="AQ61" s="106"/>
      <c r="AR61" s="103"/>
      <c r="AS61" s="104"/>
      <c r="AT61" s="104"/>
      <c r="AU61" s="101"/>
      <c r="AV61" s="107">
        <f t="shared" si="2"/>
        <v>363</v>
      </c>
      <c r="AW61" s="108">
        <f t="shared" si="3"/>
        <v>57552.7</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57552.7</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57552.7</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57552.7</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57552.7</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57552.7</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57552.7</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57552.7</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57552.7</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57552.7</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57552.7</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57552.7</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57552.7</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57552.7</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57552.7</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57552.7</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57552.7</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57552.7</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57552.7</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57552.7</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57552.7</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57552.7</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57552.7</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57552.7</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57552.7</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57552.7</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57552.7</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57552.7</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57552.7</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57552.7</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57552.7</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57552.7</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57552.7</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57552.7</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57552.7</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57552.7</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57552.7</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57552.7</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57552.7</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57552.7</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57552.7</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57552.7</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57552.7</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57552.7</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57552.7</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57552.7</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57552.7</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57552.7</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57552.7</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57552.7</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57552.7</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57552.7</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57552.7</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57552.7</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57552.7</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57552.7</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57552.7</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57552.7</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57552.7</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57552.7</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57552.7</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57552.7</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57552.7</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57552.7</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57552.7</v>
      </c>
      <c r="AX125" s="93"/>
    </row>
    <row r="126" ht="18.0" customHeight="1">
      <c r="B126" s="115"/>
      <c r="C126" s="116" t="s">
        <v>77</v>
      </c>
      <c r="D126" s="164"/>
      <c r="E126" s="120">
        <f t="shared" ref="E126:AV126" si="4">SUM(E4:E125)</f>
        <v>0</v>
      </c>
      <c r="F126" s="122">
        <f t="shared" si="4"/>
        <v>0</v>
      </c>
      <c r="G126" s="123">
        <f t="shared" si="4"/>
        <v>75475</v>
      </c>
      <c r="H126" s="123">
        <f t="shared" si="4"/>
        <v>59801.7</v>
      </c>
      <c r="I126" s="123">
        <f t="shared" si="4"/>
        <v>13150</v>
      </c>
      <c r="J126" s="123">
        <f t="shared" si="4"/>
        <v>2943</v>
      </c>
      <c r="K126" s="123">
        <f t="shared" si="4"/>
        <v>0</v>
      </c>
      <c r="L126" s="123">
        <f t="shared" si="4"/>
        <v>0</v>
      </c>
      <c r="M126" s="123">
        <f t="shared" si="4"/>
        <v>0</v>
      </c>
      <c r="N126" s="123">
        <f t="shared" si="4"/>
        <v>0</v>
      </c>
      <c r="O126" s="123">
        <f t="shared" si="4"/>
        <v>0</v>
      </c>
      <c r="P126" s="123">
        <f t="shared" si="4"/>
        <v>0</v>
      </c>
      <c r="Q126" s="124">
        <f t="shared" si="4"/>
        <v>151369.7</v>
      </c>
      <c r="R126" s="118">
        <f t="shared" si="4"/>
        <v>0</v>
      </c>
      <c r="S126" s="123">
        <f t="shared" si="4"/>
        <v>0</v>
      </c>
      <c r="T126" s="123">
        <f t="shared" si="4"/>
        <v>0</v>
      </c>
      <c r="U126" s="123">
        <f t="shared" si="4"/>
        <v>0</v>
      </c>
      <c r="V126" s="123">
        <f t="shared" si="4"/>
        <v>0</v>
      </c>
      <c r="W126" s="123">
        <f t="shared" si="4"/>
        <v>0</v>
      </c>
      <c r="X126" s="123">
        <f t="shared" si="4"/>
        <v>13142</v>
      </c>
      <c r="Y126" s="123">
        <f t="shared" si="4"/>
        <v>1927</v>
      </c>
      <c r="Z126" s="123">
        <f t="shared" si="4"/>
        <v>16381</v>
      </c>
      <c r="AA126" s="123">
        <f t="shared" si="4"/>
        <v>6715</v>
      </c>
      <c r="AB126" s="123">
        <f t="shared" si="4"/>
        <v>1858</v>
      </c>
      <c r="AC126" s="123">
        <f t="shared" si="4"/>
        <v>400</v>
      </c>
      <c r="AD126" s="123">
        <f t="shared" si="4"/>
        <v>820</v>
      </c>
      <c r="AE126" s="123">
        <f t="shared" si="4"/>
        <v>800</v>
      </c>
      <c r="AF126" s="123">
        <f t="shared" si="4"/>
        <v>1170</v>
      </c>
      <c r="AG126" s="123">
        <f t="shared" si="4"/>
        <v>167</v>
      </c>
      <c r="AH126" s="123">
        <f t="shared" si="4"/>
        <v>1050</v>
      </c>
      <c r="AI126" s="123">
        <f t="shared" si="4"/>
        <v>800</v>
      </c>
      <c r="AJ126" s="123">
        <f t="shared" si="4"/>
        <v>415</v>
      </c>
      <c r="AK126" s="123">
        <f t="shared" si="4"/>
        <v>1145</v>
      </c>
      <c r="AL126" s="123">
        <f t="shared" si="4"/>
        <v>2145</v>
      </c>
      <c r="AM126" s="123">
        <f t="shared" si="4"/>
        <v>50</v>
      </c>
      <c r="AN126" s="123">
        <f t="shared" si="4"/>
        <v>21030</v>
      </c>
      <c r="AO126" s="123">
        <f t="shared" si="4"/>
        <v>460</v>
      </c>
      <c r="AP126" s="123">
        <f t="shared" si="4"/>
        <v>19300</v>
      </c>
      <c r="AQ126" s="123">
        <f t="shared" si="4"/>
        <v>4042</v>
      </c>
      <c r="AR126" s="118">
        <f t="shared" si="4"/>
        <v>0</v>
      </c>
      <c r="AS126" s="121">
        <f t="shared" si="4"/>
        <v>0</v>
      </c>
      <c r="AT126" s="123">
        <f t="shared" si="4"/>
        <v>0</v>
      </c>
      <c r="AU126" s="123">
        <f t="shared" si="4"/>
        <v>0</v>
      </c>
      <c r="AV126" s="123">
        <f t="shared" si="4"/>
        <v>93817</v>
      </c>
      <c r="AW126" s="119"/>
      <c r="AX126" s="126"/>
    </row>
    <row r="127" ht="15.75" customHeight="1">
      <c r="Q127" s="28"/>
      <c r="AU127" s="128" t="s">
        <v>78</v>
      </c>
      <c r="AV127" s="91"/>
      <c r="AW127" s="119">
        <f>AW125</f>
        <v>57552.7</v>
      </c>
    </row>
    <row r="128" ht="15.75" customHeight="1">
      <c r="E128" s="129"/>
      <c r="F128" s="130"/>
      <c r="G128" s="130"/>
      <c r="H128" s="130"/>
      <c r="I128" s="131" t="s">
        <v>79</v>
      </c>
      <c r="J128" s="9"/>
      <c r="K128" s="129" t="str">
        <f>B1</f>
        <v>September</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57552.7</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57552.7</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57552.7</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57552.7</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E137:F137"/>
    <mergeCell ref="E136:F136"/>
    <mergeCell ref="I136:J136"/>
    <mergeCell ref="I133:J133"/>
    <mergeCell ref="I134:J134"/>
    <mergeCell ref="I135:J135"/>
    <mergeCell ref="I132:J132"/>
    <mergeCell ref="AU127:AV127"/>
    <mergeCell ref="I128:J128"/>
    <mergeCell ref="I130:K130"/>
    <mergeCell ref="I131:J131"/>
    <mergeCell ref="E132:F132"/>
    <mergeCell ref="E134:F134"/>
    <mergeCell ref="E133:F133"/>
    <mergeCell ref="E131:F131"/>
    <mergeCell ref="E130:G130"/>
    <mergeCell ref="X2:AQ2"/>
    <mergeCell ref="AR2:AU2"/>
    <mergeCell ref="I138:J138"/>
    <mergeCell ref="I137:J137"/>
    <mergeCell ref="E139:G142"/>
    <mergeCell ref="E138:F138"/>
    <mergeCell ref="I139:K142"/>
    <mergeCell ref="E135:F135"/>
    <mergeCell ref="B2:D2"/>
    <mergeCell ref="E2:F2"/>
    <mergeCell ref="R2:W2"/>
    <mergeCell ref="Q2:Q3"/>
    <mergeCell ref="G2:P2"/>
    <mergeCell ref="AV2:AV3"/>
    <mergeCell ref="AW2:AW3"/>
    <mergeCell ref="E1:Q1"/>
    <mergeCell ref="AU4:AV4"/>
  </mergeCells>
  <dataValidations>
    <dataValidation type="list" allowBlank="1" showErrorMessage="1" sqref="AX4:AX125">
      <formula1>Reconciled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FF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103</v>
      </c>
      <c r="C1" s="27"/>
      <c r="D1" s="6"/>
      <c r="E1" s="32" t="str">
        <f>Control!E5</f>
        <v>LIFEGATE INTERNATIONAL LEARNING CENTER</v>
      </c>
      <c r="F1" s="34"/>
      <c r="G1" s="34"/>
      <c r="H1" s="34"/>
      <c r="I1" s="34"/>
      <c r="J1" s="34"/>
      <c r="K1" s="34"/>
      <c r="L1" s="34"/>
      <c r="M1" s="34"/>
      <c r="N1" s="34"/>
      <c r="O1" s="34"/>
      <c r="P1" s="34"/>
      <c r="Q1" s="34"/>
      <c r="R1" s="160"/>
      <c r="S1" s="14"/>
      <c r="T1" s="14"/>
      <c r="U1" s="14"/>
      <c r="V1" s="14"/>
      <c r="W1" s="36"/>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166" t="s">
        <v>14</v>
      </c>
      <c r="Y2" s="21"/>
      <c r="Z2" s="21"/>
      <c r="AA2" s="21"/>
      <c r="AB2" s="21"/>
      <c r="AC2" s="21"/>
      <c r="AD2" s="21"/>
      <c r="AE2" s="21"/>
      <c r="AF2" s="21"/>
      <c r="AG2" s="21"/>
      <c r="AH2" s="21"/>
      <c r="AI2" s="21"/>
      <c r="AJ2" s="21"/>
      <c r="AK2" s="21"/>
      <c r="AL2" s="21"/>
      <c r="AM2" s="21"/>
      <c r="AN2" s="21"/>
      <c r="AO2" s="21"/>
      <c r="AP2" s="21"/>
      <c r="AQ2" s="57"/>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1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Jun!AU3</f>
        <v>Drawings</v>
      </c>
      <c r="AV3" s="69"/>
      <c r="AW3" s="74"/>
      <c r="AX3" s="75" t="s">
        <v>74</v>
      </c>
    </row>
    <row r="4" ht="15.75" customHeight="1">
      <c r="A4" s="28"/>
      <c r="B4" s="76">
        <v>43009.0</v>
      </c>
      <c r="C4" s="77" t="s">
        <v>75</v>
      </c>
      <c r="D4" s="78"/>
      <c r="E4" s="79"/>
      <c r="F4" s="80"/>
      <c r="G4" s="168"/>
      <c r="H4" s="82"/>
      <c r="I4" s="82"/>
      <c r="J4" s="82"/>
      <c r="K4" s="82"/>
      <c r="L4" s="82"/>
      <c r="M4" s="82"/>
      <c r="N4" s="82"/>
      <c r="O4" s="82"/>
      <c r="P4" s="82"/>
      <c r="Q4" s="83"/>
      <c r="R4" s="84"/>
      <c r="S4" s="85"/>
      <c r="T4" s="85"/>
      <c r="U4" s="86"/>
      <c r="V4" s="86"/>
      <c r="W4" s="87"/>
      <c r="X4" s="88"/>
      <c r="Y4" s="88"/>
      <c r="Z4" s="88"/>
      <c r="AA4" s="88"/>
      <c r="AB4" s="88"/>
      <c r="AC4" s="88"/>
      <c r="AD4" s="88"/>
      <c r="AE4" s="88"/>
      <c r="AF4" s="88"/>
      <c r="AG4" s="88"/>
      <c r="AH4" s="88"/>
      <c r="AI4" s="88"/>
      <c r="AJ4" s="86"/>
      <c r="AK4" s="88"/>
      <c r="AL4" s="88"/>
      <c r="AM4" s="88"/>
      <c r="AN4" s="88"/>
      <c r="AO4" s="88"/>
      <c r="AP4" s="88"/>
      <c r="AQ4" s="88"/>
      <c r="AR4" s="84"/>
      <c r="AS4" s="85"/>
      <c r="AT4" s="85"/>
      <c r="AU4" s="90" t="s">
        <v>75</v>
      </c>
      <c r="AV4" s="91"/>
      <c r="AW4" s="161">
        <f>Sep!AW127</f>
        <v>57552.7</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57552.7</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57552.7</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57552.7</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57552.7</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57552.7</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57552.7</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57552.7</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57552.7</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57552.7</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57552.7</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57552.7</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57552.7</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57552.7</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57552.7</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57552.7</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57552.7</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57552.7</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57552.7</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57552.7</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57552.7</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57552.7</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57552.7</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57552.7</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57552.7</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57552.7</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57552.7</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57552.7</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57552.7</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57552.7</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57552.7</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57552.7</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57552.7</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57552.7</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57552.7</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57552.7</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57552.7</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57552.7</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57552.7</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57552.7</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57552.7</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57552.7</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57552.7</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57552.7</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57552.7</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57552.7</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57552.7</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57552.7</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57552.7</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57552.7</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57552.7</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57552.7</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57552.7</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57552.7</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57552.7</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57552.7</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57552.7</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57552.7</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57552.7</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57552.7</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57552.7</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57552.7</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57552.7</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57552.7</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57552.7</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57552.7</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57552.7</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57552.7</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57552.7</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57552.7</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57552.7</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57552.7</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57552.7</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57552.7</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57552.7</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57552.7</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57552.7</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57552.7</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57552.7</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57552.7</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57552.7</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57552.7</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57552.7</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57552.7</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57552.7</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57552.7</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57552.7</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57552.7</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57552.7</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57552.7</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57552.7</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57552.7</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57552.7</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57552.7</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57552.7</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57552.7</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57552.7</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57552.7</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57552.7</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57552.7</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57552.7</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57552.7</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57552.7</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57552.7</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57552.7</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57552.7</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57552.7</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57552.7</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57552.7</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57552.7</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57552.7</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57552.7</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57552.7</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57552.7</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57552.7</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57552.7</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57552.7</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57552.7</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57552.7</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57552.7</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57552.7</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57552.7</v>
      </c>
      <c r="AX125" s="93"/>
    </row>
    <row r="126" ht="18.0" customHeight="1">
      <c r="B126" s="115"/>
      <c r="C126" s="116" t="s">
        <v>77</v>
      </c>
      <c r="D126" s="164"/>
      <c r="E126" s="120">
        <f t="shared" ref="E126:AV126" si="4">SUM(E4:E125)</f>
        <v>0</v>
      </c>
      <c r="F126" s="122">
        <f t="shared" si="4"/>
        <v>0</v>
      </c>
      <c r="G126" s="123">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3">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18">
        <f t="shared" si="4"/>
        <v>0</v>
      </c>
      <c r="AS126" s="121">
        <f t="shared" si="4"/>
        <v>0</v>
      </c>
      <c r="AT126" s="123">
        <f t="shared" si="4"/>
        <v>0</v>
      </c>
      <c r="AU126" s="123">
        <f t="shared" si="4"/>
        <v>0</v>
      </c>
      <c r="AV126" s="123">
        <f t="shared" si="4"/>
        <v>0</v>
      </c>
      <c r="AW126" s="119"/>
      <c r="AX126" s="126"/>
    </row>
    <row r="127" ht="15.75" customHeight="1">
      <c r="Q127" s="28"/>
      <c r="AU127" s="128" t="s">
        <v>78</v>
      </c>
      <c r="AV127" s="91"/>
      <c r="AW127" s="119">
        <f>AW125</f>
        <v>57552.7</v>
      </c>
    </row>
    <row r="128" ht="15.75" customHeight="1">
      <c r="E128" s="129"/>
      <c r="F128" s="130"/>
      <c r="G128" s="130"/>
      <c r="H128" s="130"/>
      <c r="I128" s="131" t="s">
        <v>79</v>
      </c>
      <c r="J128" s="9"/>
      <c r="K128" s="129" t="str">
        <f>B1</f>
        <v>October</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57552.7</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57552.7</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57552.7</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57552.7</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E137:F137"/>
    <mergeCell ref="E136:F136"/>
    <mergeCell ref="I136:J136"/>
    <mergeCell ref="I133:J133"/>
    <mergeCell ref="I134:J134"/>
    <mergeCell ref="I135:J135"/>
    <mergeCell ref="I132:J132"/>
    <mergeCell ref="AU127:AV127"/>
    <mergeCell ref="I128:J128"/>
    <mergeCell ref="I130:K130"/>
    <mergeCell ref="I131:J131"/>
    <mergeCell ref="E132:F132"/>
    <mergeCell ref="E134:F134"/>
    <mergeCell ref="E133:F133"/>
    <mergeCell ref="E131:F131"/>
    <mergeCell ref="E130:G130"/>
    <mergeCell ref="X2:AQ2"/>
    <mergeCell ref="AR2:AU2"/>
    <mergeCell ref="I138:J138"/>
    <mergeCell ref="I137:J137"/>
    <mergeCell ref="E139:G142"/>
    <mergeCell ref="E138:F138"/>
    <mergeCell ref="I139:K142"/>
    <mergeCell ref="E135:F135"/>
    <mergeCell ref="B2:D2"/>
    <mergeCell ref="E2:F2"/>
    <mergeCell ref="R2:W2"/>
    <mergeCell ref="Q2:Q3"/>
    <mergeCell ref="G2:P2"/>
    <mergeCell ref="AV2:AV3"/>
    <mergeCell ref="AW2:AW3"/>
    <mergeCell ref="E1:Q1"/>
    <mergeCell ref="AU4:AV4"/>
  </mergeCells>
  <dataValidations>
    <dataValidation type="list" allowBlank="1" showErrorMessage="1" sqref="AX4:AX125">
      <formula1>Reconciled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CC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104</v>
      </c>
      <c r="C1" s="27"/>
      <c r="D1" s="6"/>
      <c r="E1" s="171" t="str">
        <f>Control!E5</f>
        <v>LIFEGATE INTERNATIONAL LEARNING CENTER</v>
      </c>
      <c r="F1" s="34"/>
      <c r="G1" s="34"/>
      <c r="H1" s="34"/>
      <c r="I1" s="34"/>
      <c r="J1" s="34"/>
      <c r="K1" s="34"/>
      <c r="L1" s="34"/>
      <c r="M1" s="34"/>
      <c r="N1" s="34"/>
      <c r="O1" s="34"/>
      <c r="P1" s="34"/>
      <c r="Q1" s="34"/>
      <c r="R1" s="160"/>
      <c r="S1" s="14"/>
      <c r="T1" s="14"/>
      <c r="U1" s="14"/>
      <c r="V1" s="14"/>
      <c r="W1" s="36"/>
      <c r="X1" s="172"/>
      <c r="Y1" s="173"/>
      <c r="Z1" s="174"/>
      <c r="AA1" s="175"/>
      <c r="AB1" s="176"/>
      <c r="AC1" s="177"/>
      <c r="AD1" s="178"/>
      <c r="AE1" s="179"/>
      <c r="AF1" s="180"/>
      <c r="AG1" s="175"/>
      <c r="AH1" s="181"/>
      <c r="AI1" s="177"/>
      <c r="AJ1" s="182"/>
      <c r="AK1" s="178"/>
      <c r="AL1" s="183"/>
      <c r="AM1" s="184"/>
      <c r="AN1" s="180"/>
      <c r="AO1" s="180"/>
      <c r="AP1" s="180"/>
      <c r="AQ1" s="180"/>
      <c r="AR1" s="36"/>
      <c r="AS1" s="36"/>
      <c r="AT1" s="36"/>
      <c r="AU1" s="51"/>
      <c r="AV1" s="51"/>
      <c r="AW1" s="1"/>
      <c r="AX1" s="1"/>
    </row>
    <row r="2" ht="20.25" customHeight="1">
      <c r="A2" s="15"/>
      <c r="B2" s="26" t="s">
        <v>10</v>
      </c>
      <c r="C2" s="21"/>
      <c r="D2" s="57"/>
      <c r="E2" s="20" t="s">
        <v>65</v>
      </c>
      <c r="F2" s="22"/>
      <c r="G2" s="185" t="s">
        <v>105</v>
      </c>
      <c r="H2" s="21"/>
      <c r="I2" s="21"/>
      <c r="J2" s="21"/>
      <c r="K2" s="21"/>
      <c r="L2" s="21"/>
      <c r="M2" s="21"/>
      <c r="N2" s="21"/>
      <c r="O2" s="21"/>
      <c r="P2" s="55"/>
      <c r="Q2" s="56" t="s">
        <v>69</v>
      </c>
      <c r="R2" s="23" t="s">
        <v>70</v>
      </c>
      <c r="S2" s="21"/>
      <c r="T2" s="21"/>
      <c r="U2" s="21"/>
      <c r="V2" s="21"/>
      <c r="W2" s="22"/>
      <c r="X2" s="186" t="s">
        <v>106</v>
      </c>
      <c r="Y2" s="21"/>
      <c r="Z2" s="21"/>
      <c r="AA2" s="21"/>
      <c r="AB2" s="21"/>
      <c r="AC2" s="21"/>
      <c r="AD2" s="21"/>
      <c r="AE2" s="21"/>
      <c r="AF2" s="21"/>
      <c r="AG2" s="21"/>
      <c r="AH2" s="21"/>
      <c r="AI2" s="21"/>
      <c r="AJ2" s="21"/>
      <c r="AK2" s="21"/>
      <c r="AL2" s="21"/>
      <c r="AM2" s="21"/>
      <c r="AN2" s="21"/>
      <c r="AO2" s="21"/>
      <c r="AP2" s="21"/>
      <c r="AQ2" s="57"/>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68"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Nov!F:F</f>
        <v>Loans Received</v>
      </c>
      <c r="Q3" s="69"/>
      <c r="R3" s="70" t="str">
        <f>Control!Q9</f>
        <v>Head 11</v>
      </c>
      <c r="S3" s="68" t="str">
        <f>Control!R9</f>
        <v>Head 12</v>
      </c>
      <c r="T3" s="68" t="str">
        <f>Control!S9</f>
        <v>Head 13</v>
      </c>
      <c r="U3" s="68" t="str">
        <f>Control!T9</f>
        <v>Head 14</v>
      </c>
      <c r="V3" s="68" t="str">
        <f>Control!U9</f>
        <v>Head 15</v>
      </c>
      <c r="W3" s="71" t="str">
        <f>Control!V9</f>
        <v>Head 16</v>
      </c>
      <c r="X3" s="71" t="str">
        <f>Control!W9</f>
        <v>CANTEEN</v>
      </c>
      <c r="Y3" s="71" t="str">
        <f>Control!X9</f>
        <v>STATIONARY</v>
      </c>
      <c r="Z3" s="71" t="str">
        <f>Control!Y9</f>
        <v>DESEL</v>
      </c>
      <c r="AA3" s="71" t="str">
        <f>Control!Z9</f>
        <v>MAINTENANCE</v>
      </c>
      <c r="AB3" s="71" t="str">
        <f>Control!AA9</f>
        <v>INSURANCE/DVLA</v>
      </c>
      <c r="AC3" s="71" t="str">
        <f>Control!AB9</f>
        <v>LASER JET TONNER</v>
      </c>
      <c r="AD3" s="71" t="str">
        <f>Control!AC9</f>
        <v>MECHANIC WORKMANSIP</v>
      </c>
      <c r="AE3" s="71" t="str">
        <f>Control!AD9</f>
        <v>BATTRRY</v>
      </c>
      <c r="AF3" s="71" t="str">
        <f>Control!AE9</f>
        <v>STAFF T&amp;T</v>
      </c>
      <c r="AG3" s="71" t="str">
        <f>Control!AF9</f>
        <v>DETERGENT</v>
      </c>
      <c r="AH3" s="71" t="str">
        <f>Control!AG9</f>
        <v>SPRAYER</v>
      </c>
      <c r="AI3" s="71" t="str">
        <f>Control!AH9</f>
        <v>STRAIGHTER</v>
      </c>
      <c r="AJ3" s="71" t="str">
        <f>Control!AI9</f>
        <v>PLUMBER</v>
      </c>
      <c r="AK3" s="71" t="str">
        <f>Control!AJ9</f>
        <v>SANITATION</v>
      </c>
      <c r="AL3" s="71" t="str">
        <f>Control!AK9</f>
        <v>TYRES</v>
      </c>
      <c r="AM3" s="71" t="str">
        <f>Control!AL9</f>
        <v>MARJORIE CREDIT</v>
      </c>
      <c r="AN3" s="71" t="str">
        <f>Control!AM9</f>
        <v>SALARY</v>
      </c>
      <c r="AO3" s="71" t="str">
        <f>Control!AN9</f>
        <v>CAR HIRING</v>
      </c>
      <c r="AP3" s="71" t="str">
        <f>Control!AO9</f>
        <v>SSNIT/GRA</v>
      </c>
      <c r="AQ3" s="71" t="str">
        <f>Control!AP9</f>
        <v>OTHER EXPENSES</v>
      </c>
      <c r="AR3" s="65" t="str">
        <f>Control!AQ9</f>
        <v>Asset Purchases</v>
      </c>
      <c r="AS3" s="72" t="str">
        <f>Control!AR9</f>
        <v>Loan Repayments</v>
      </c>
      <c r="AT3" s="72" t="str">
        <f>Control!AS9</f>
        <v>Credit Card Payments</v>
      </c>
      <c r="AU3" s="45" t="str">
        <f>Jun!AU3</f>
        <v>Drawings</v>
      </c>
      <c r="AV3" s="69"/>
      <c r="AW3" s="74"/>
      <c r="AX3" s="75" t="s">
        <v>74</v>
      </c>
    </row>
    <row r="4" ht="15.75" customHeight="1">
      <c r="A4" s="28"/>
      <c r="B4" s="111"/>
      <c r="C4" s="77" t="s">
        <v>75</v>
      </c>
      <c r="D4" s="78"/>
      <c r="E4" s="79"/>
      <c r="F4" s="80"/>
      <c r="G4" s="187"/>
      <c r="H4" s="188"/>
      <c r="I4" s="189"/>
      <c r="J4" s="82"/>
      <c r="K4" s="82"/>
      <c r="L4" s="82"/>
      <c r="M4" s="82"/>
      <c r="N4" s="82"/>
      <c r="O4" s="82"/>
      <c r="P4" s="82"/>
      <c r="Q4" s="83"/>
      <c r="R4" s="84"/>
      <c r="S4" s="85"/>
      <c r="T4" s="85"/>
      <c r="U4" s="86"/>
      <c r="V4" s="86"/>
      <c r="W4" s="87"/>
      <c r="X4" s="190"/>
      <c r="Y4" s="190"/>
      <c r="Z4" s="190"/>
      <c r="AA4" s="190"/>
      <c r="AB4" s="190"/>
      <c r="AC4" s="88"/>
      <c r="AD4" s="88"/>
      <c r="AE4" s="88"/>
      <c r="AF4" s="88"/>
      <c r="AG4" s="88"/>
      <c r="AH4" s="88"/>
      <c r="AI4" s="88"/>
      <c r="AJ4" s="86"/>
      <c r="AK4" s="88"/>
      <c r="AL4" s="88"/>
      <c r="AM4" s="88"/>
      <c r="AN4" s="88"/>
      <c r="AO4" s="88"/>
      <c r="AP4" s="88"/>
      <c r="AQ4" s="88"/>
      <c r="AR4" s="84"/>
      <c r="AS4" s="85"/>
      <c r="AT4" s="85"/>
      <c r="AU4" s="90" t="s">
        <v>75</v>
      </c>
      <c r="AV4" s="91"/>
      <c r="AW4" s="191"/>
      <c r="AX4" s="93"/>
    </row>
    <row r="5" ht="15.75" customHeight="1">
      <c r="B5" s="111">
        <v>43040.0</v>
      </c>
      <c r="C5" s="109"/>
      <c r="D5" s="110"/>
      <c r="E5" s="103"/>
      <c r="F5" s="98"/>
      <c r="G5" s="99">
        <v>2280.0</v>
      </c>
      <c r="H5" s="100">
        <v>1513.0</v>
      </c>
      <c r="I5" s="100"/>
      <c r="J5" s="101"/>
      <c r="K5" s="101"/>
      <c r="L5" s="101"/>
      <c r="M5" s="101"/>
      <c r="N5" s="101"/>
      <c r="O5" s="101"/>
      <c r="P5" s="101"/>
      <c r="Q5" s="102">
        <f t="shared" ref="Q5:Q125" si="1">SUM(E5:P5)</f>
        <v>3793</v>
      </c>
      <c r="R5" s="103"/>
      <c r="S5" s="104"/>
      <c r="T5" s="104"/>
      <c r="U5" s="101"/>
      <c r="V5" s="101"/>
      <c r="W5" s="98"/>
      <c r="X5" s="105">
        <v>350.0</v>
      </c>
      <c r="Y5" s="105"/>
      <c r="Z5" s="105"/>
      <c r="AA5" s="105">
        <v>50.0</v>
      </c>
      <c r="AB5" s="105"/>
      <c r="AC5" s="106"/>
      <c r="AD5" s="106"/>
      <c r="AE5" s="106"/>
      <c r="AF5" s="105">
        <v>80.0</v>
      </c>
      <c r="AG5" s="106"/>
      <c r="AH5" s="106"/>
      <c r="AI5" s="106"/>
      <c r="AJ5" s="106"/>
      <c r="AK5" s="106"/>
      <c r="AL5" s="106"/>
      <c r="AM5" s="106"/>
      <c r="AN5" s="106"/>
      <c r="AO5" s="105">
        <v>85.0</v>
      </c>
      <c r="AP5" s="106"/>
      <c r="AQ5" s="106"/>
      <c r="AR5" s="103"/>
      <c r="AS5" s="104"/>
      <c r="AT5" s="104"/>
      <c r="AU5" s="101"/>
      <c r="AV5" s="107">
        <f t="shared" ref="AV5:AV125" si="2">SUM(R5:AU5)</f>
        <v>565</v>
      </c>
      <c r="AW5" s="192">
        <v>37552.0</v>
      </c>
      <c r="AX5" s="93"/>
    </row>
    <row r="6" ht="15.75" customHeight="1">
      <c r="B6" s="111">
        <v>43041.0</v>
      </c>
      <c r="C6" s="193" t="s">
        <v>108</v>
      </c>
      <c r="D6" s="110"/>
      <c r="E6" s="103"/>
      <c r="F6" s="98"/>
      <c r="G6" s="99">
        <v>2995.0</v>
      </c>
      <c r="H6" s="100">
        <v>1411.0</v>
      </c>
      <c r="I6" s="101"/>
      <c r="J6" s="101"/>
      <c r="K6" s="101"/>
      <c r="L6" s="101"/>
      <c r="M6" s="101"/>
      <c r="N6" s="101"/>
      <c r="O6" s="101"/>
      <c r="P6" s="101"/>
      <c r="Q6" s="102">
        <f t="shared" si="1"/>
        <v>4406</v>
      </c>
      <c r="R6" s="103"/>
      <c r="S6" s="104"/>
      <c r="T6" s="104"/>
      <c r="U6" s="101"/>
      <c r="V6" s="101"/>
      <c r="W6" s="98"/>
      <c r="X6" s="105">
        <v>337.0</v>
      </c>
      <c r="Y6" s="106"/>
      <c r="Z6" s="105"/>
      <c r="AA6" s="105">
        <v>3234.0</v>
      </c>
      <c r="AB6" s="106"/>
      <c r="AC6" s="106"/>
      <c r="AD6" s="106"/>
      <c r="AE6" s="105"/>
      <c r="AF6" s="105">
        <v>65.0</v>
      </c>
      <c r="AG6" s="105"/>
      <c r="AH6" s="106"/>
      <c r="AI6" s="106"/>
      <c r="AJ6" s="106"/>
      <c r="AK6" s="106"/>
      <c r="AL6" s="106"/>
      <c r="AM6" s="106"/>
      <c r="AN6" s="106"/>
      <c r="AO6" s="105">
        <v>80.0</v>
      </c>
      <c r="AP6" s="106"/>
      <c r="AQ6" s="105">
        <v>30.0</v>
      </c>
      <c r="AR6" s="103"/>
      <c r="AS6" s="104"/>
      <c r="AT6" s="104"/>
      <c r="AU6" s="101"/>
      <c r="AV6" s="107">
        <f t="shared" si="2"/>
        <v>3746</v>
      </c>
      <c r="AW6" s="108">
        <f t="shared" ref="AW6:AW125" si="3">AW5+Q6-AV6</f>
        <v>38212</v>
      </c>
      <c r="AX6" s="93"/>
    </row>
    <row r="7" ht="15.75" customHeight="1">
      <c r="B7" s="111">
        <v>43042.0</v>
      </c>
      <c r="C7" s="193" t="s">
        <v>50</v>
      </c>
      <c r="D7" s="110"/>
      <c r="E7" s="103"/>
      <c r="F7" s="98"/>
      <c r="G7" s="99">
        <v>960.0</v>
      </c>
      <c r="H7" s="100">
        <v>1676.0</v>
      </c>
      <c r="I7" s="101"/>
      <c r="J7" s="101"/>
      <c r="K7" s="101"/>
      <c r="L7" s="101"/>
      <c r="M7" s="101"/>
      <c r="N7" s="101"/>
      <c r="O7" s="101"/>
      <c r="P7" s="101"/>
      <c r="Q7" s="102">
        <f t="shared" si="1"/>
        <v>2636</v>
      </c>
      <c r="R7" s="103"/>
      <c r="S7" s="104"/>
      <c r="T7" s="104"/>
      <c r="U7" s="101"/>
      <c r="V7" s="101"/>
      <c r="W7" s="98"/>
      <c r="X7" s="105">
        <v>337.0</v>
      </c>
      <c r="Y7" s="106"/>
      <c r="Z7" s="106"/>
      <c r="AA7" s="106"/>
      <c r="AB7" s="106"/>
      <c r="AC7" s="106"/>
      <c r="AD7" s="106"/>
      <c r="AE7" s="106"/>
      <c r="AF7" s="105">
        <v>35.0</v>
      </c>
      <c r="AG7" s="106"/>
      <c r="AH7" s="106"/>
      <c r="AI7" s="106"/>
      <c r="AJ7" s="106"/>
      <c r="AK7" s="106"/>
      <c r="AL7" s="105">
        <v>320.0</v>
      </c>
      <c r="AM7" s="106"/>
      <c r="AN7" s="105">
        <v>15500.0</v>
      </c>
      <c r="AO7" s="105">
        <v>80.0</v>
      </c>
      <c r="AP7" s="106"/>
      <c r="AQ7" s="105">
        <v>100.0</v>
      </c>
      <c r="AR7" s="103"/>
      <c r="AS7" s="99">
        <v>2000.0</v>
      </c>
      <c r="AT7" s="104"/>
      <c r="AU7" s="101"/>
      <c r="AV7" s="107">
        <f t="shared" si="2"/>
        <v>18372</v>
      </c>
      <c r="AW7" s="108">
        <f t="shared" si="3"/>
        <v>22476</v>
      </c>
      <c r="AX7" s="93"/>
    </row>
    <row r="8" ht="15.75" customHeight="1">
      <c r="B8" s="111">
        <v>43043.0</v>
      </c>
      <c r="C8" s="193" t="s">
        <v>109</v>
      </c>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22476</v>
      </c>
      <c r="AX8" s="93"/>
    </row>
    <row r="9" ht="15.75" customHeight="1">
      <c r="B9" s="111">
        <v>43044.0</v>
      </c>
      <c r="C9" s="193" t="s">
        <v>109</v>
      </c>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22476</v>
      </c>
      <c r="AX9" s="93"/>
    </row>
    <row r="10" ht="15.75" customHeight="1">
      <c r="B10" s="111">
        <v>43045.0</v>
      </c>
      <c r="C10" s="109"/>
      <c r="D10" s="110"/>
      <c r="E10" s="103"/>
      <c r="F10" s="98"/>
      <c r="G10" s="99">
        <v>8170.0</v>
      </c>
      <c r="H10" s="100">
        <v>2038.0</v>
      </c>
      <c r="I10" s="101"/>
      <c r="J10" s="101"/>
      <c r="K10" s="101"/>
      <c r="L10" s="101"/>
      <c r="M10" s="101"/>
      <c r="N10" s="101"/>
      <c r="O10" s="101"/>
      <c r="P10" s="101"/>
      <c r="Q10" s="102">
        <f t="shared" si="1"/>
        <v>10208</v>
      </c>
      <c r="R10" s="103"/>
      <c r="S10" s="104"/>
      <c r="T10" s="104"/>
      <c r="U10" s="101"/>
      <c r="V10" s="101"/>
      <c r="W10" s="98"/>
      <c r="X10" s="105">
        <v>315.0</v>
      </c>
      <c r="Y10" s="106"/>
      <c r="Z10" s="106"/>
      <c r="AA10" s="106"/>
      <c r="AB10" s="106"/>
      <c r="AC10" s="106"/>
      <c r="AD10" s="106"/>
      <c r="AE10" s="106"/>
      <c r="AF10" s="105">
        <v>40.0</v>
      </c>
      <c r="AG10" s="105">
        <v>15.0</v>
      </c>
      <c r="AH10" s="106"/>
      <c r="AI10" s="106"/>
      <c r="AJ10" s="106"/>
      <c r="AK10" s="106"/>
      <c r="AL10" s="106"/>
      <c r="AM10" s="105">
        <v>15.0</v>
      </c>
      <c r="AN10" s="106"/>
      <c r="AO10" s="105">
        <v>150.0</v>
      </c>
      <c r="AP10" s="106"/>
      <c r="AQ10" s="106"/>
      <c r="AR10" s="103"/>
      <c r="AS10" s="104"/>
      <c r="AT10" s="104"/>
      <c r="AU10" s="101"/>
      <c r="AV10" s="107">
        <f t="shared" si="2"/>
        <v>535</v>
      </c>
      <c r="AW10" s="108">
        <f t="shared" si="3"/>
        <v>32149</v>
      </c>
      <c r="AX10" s="93"/>
    </row>
    <row r="11" ht="15.75" customHeight="1">
      <c r="B11" s="111">
        <v>43046.0</v>
      </c>
      <c r="C11" s="109"/>
      <c r="D11" s="110"/>
      <c r="E11" s="103"/>
      <c r="F11" s="98"/>
      <c r="G11" s="99">
        <v>7725.0</v>
      </c>
      <c r="H11" s="100">
        <v>1337.0</v>
      </c>
      <c r="I11" s="101"/>
      <c r="J11" s="101"/>
      <c r="K11" s="101"/>
      <c r="L11" s="101"/>
      <c r="M11" s="101"/>
      <c r="N11" s="101"/>
      <c r="O11" s="101"/>
      <c r="P11" s="101"/>
      <c r="Q11" s="102">
        <f t="shared" si="1"/>
        <v>9062</v>
      </c>
      <c r="R11" s="103"/>
      <c r="S11" s="104"/>
      <c r="T11" s="104"/>
      <c r="U11" s="101"/>
      <c r="V11" s="101"/>
      <c r="W11" s="98"/>
      <c r="X11" s="105">
        <v>307.0</v>
      </c>
      <c r="Y11" s="106"/>
      <c r="Z11" s="106"/>
      <c r="AA11" s="105">
        <v>240.0</v>
      </c>
      <c r="AB11" s="106"/>
      <c r="AC11" s="106"/>
      <c r="AD11" s="106"/>
      <c r="AE11" s="106"/>
      <c r="AF11" s="105">
        <v>75.0</v>
      </c>
      <c r="AG11" s="106"/>
      <c r="AH11" s="106"/>
      <c r="AI11" s="106"/>
      <c r="AJ11" s="106"/>
      <c r="AK11" s="106"/>
      <c r="AL11" s="106"/>
      <c r="AM11" s="106"/>
      <c r="AN11" s="106"/>
      <c r="AO11" s="105">
        <v>160.0</v>
      </c>
      <c r="AP11" s="106"/>
      <c r="AQ11" s="106"/>
      <c r="AR11" s="103"/>
      <c r="AS11" s="104"/>
      <c r="AT11" s="104"/>
      <c r="AU11" s="101"/>
      <c r="AV11" s="107">
        <f t="shared" si="2"/>
        <v>782</v>
      </c>
      <c r="AW11" s="108">
        <f t="shared" si="3"/>
        <v>40429</v>
      </c>
      <c r="AX11" s="93"/>
    </row>
    <row r="12" ht="15.75" customHeight="1">
      <c r="B12" s="111">
        <v>43047.0</v>
      </c>
      <c r="C12" s="193" t="s">
        <v>110</v>
      </c>
      <c r="D12" s="110"/>
      <c r="E12" s="103"/>
      <c r="F12" s="98"/>
      <c r="G12" s="99">
        <v>1880.0</v>
      </c>
      <c r="H12" s="100">
        <v>1363.0</v>
      </c>
      <c r="I12" s="101"/>
      <c r="J12" s="101"/>
      <c r="K12" s="101"/>
      <c r="L12" s="101"/>
      <c r="M12" s="101"/>
      <c r="N12" s="101"/>
      <c r="O12" s="101"/>
      <c r="P12" s="101"/>
      <c r="Q12" s="102">
        <f t="shared" si="1"/>
        <v>3243</v>
      </c>
      <c r="R12" s="103"/>
      <c r="S12" s="104"/>
      <c r="T12" s="104"/>
      <c r="U12" s="101"/>
      <c r="V12" s="101"/>
      <c r="W12" s="98"/>
      <c r="X12" s="105">
        <v>350.0</v>
      </c>
      <c r="Y12" s="106"/>
      <c r="Z12" s="106"/>
      <c r="AA12" s="106"/>
      <c r="AB12" s="106"/>
      <c r="AC12" s="106"/>
      <c r="AD12" s="106"/>
      <c r="AE12" s="106"/>
      <c r="AF12" s="105">
        <v>70.0</v>
      </c>
      <c r="AG12" s="106"/>
      <c r="AH12" s="106"/>
      <c r="AI12" s="106"/>
      <c r="AJ12" s="106"/>
      <c r="AK12" s="106"/>
      <c r="AL12" s="194"/>
      <c r="AM12" s="106"/>
      <c r="AN12" s="105">
        <v>200.0</v>
      </c>
      <c r="AO12" s="105">
        <v>110.0</v>
      </c>
      <c r="AP12" s="106"/>
      <c r="AQ12" s="105">
        <v>1000.0</v>
      </c>
      <c r="AR12" s="103"/>
      <c r="AS12" s="104"/>
      <c r="AT12" s="104"/>
      <c r="AU12" s="101"/>
      <c r="AV12" s="107">
        <f t="shared" si="2"/>
        <v>1730</v>
      </c>
      <c r="AW12" s="108">
        <f t="shared" si="3"/>
        <v>41942</v>
      </c>
      <c r="AX12" s="93"/>
    </row>
    <row r="13" ht="15.75" customHeight="1">
      <c r="B13" s="111">
        <v>43048.0</v>
      </c>
      <c r="C13" s="193" t="s">
        <v>111</v>
      </c>
      <c r="D13" s="110"/>
      <c r="E13" s="103"/>
      <c r="F13" s="98"/>
      <c r="G13" s="99">
        <v>2030.0</v>
      </c>
      <c r="H13" s="100">
        <v>1403.0</v>
      </c>
      <c r="I13" s="101"/>
      <c r="J13" s="101"/>
      <c r="K13" s="101"/>
      <c r="L13" s="101"/>
      <c r="M13" s="101"/>
      <c r="N13" s="101"/>
      <c r="O13" s="101"/>
      <c r="P13" s="101"/>
      <c r="Q13" s="102">
        <f t="shared" si="1"/>
        <v>3433</v>
      </c>
      <c r="R13" s="103"/>
      <c r="S13" s="104"/>
      <c r="T13" s="104"/>
      <c r="U13" s="101"/>
      <c r="V13" s="101"/>
      <c r="W13" s="98"/>
      <c r="X13" s="105">
        <v>312.0</v>
      </c>
      <c r="Y13" s="106"/>
      <c r="Z13" s="106"/>
      <c r="AA13" s="106"/>
      <c r="AB13" s="106"/>
      <c r="AC13" s="106"/>
      <c r="AD13" s="106"/>
      <c r="AE13" s="106"/>
      <c r="AF13" s="105">
        <v>40.0</v>
      </c>
      <c r="AG13" s="105"/>
      <c r="AH13" s="106"/>
      <c r="AI13" s="106"/>
      <c r="AJ13" s="106"/>
      <c r="AK13" s="106"/>
      <c r="AL13" s="105">
        <v>300.0</v>
      </c>
      <c r="AM13" s="106"/>
      <c r="AN13" s="106"/>
      <c r="AO13" s="105">
        <v>80.0</v>
      </c>
      <c r="AP13" s="106"/>
      <c r="AQ13" s="105">
        <v>3250.0</v>
      </c>
      <c r="AR13" s="103"/>
      <c r="AS13" s="104"/>
      <c r="AT13" s="104"/>
      <c r="AU13" s="101"/>
      <c r="AV13" s="107">
        <f t="shared" si="2"/>
        <v>3982</v>
      </c>
      <c r="AW13" s="108">
        <f t="shared" si="3"/>
        <v>41393</v>
      </c>
      <c r="AX13" s="93"/>
    </row>
    <row r="14" ht="15.75" customHeight="1">
      <c r="B14" s="111">
        <v>43049.0</v>
      </c>
      <c r="C14" s="193" t="s">
        <v>112</v>
      </c>
      <c r="D14" s="110"/>
      <c r="E14" s="103"/>
      <c r="F14" s="98"/>
      <c r="G14" s="99">
        <v>490.0</v>
      </c>
      <c r="H14" s="100">
        <v>1365.0</v>
      </c>
      <c r="I14" s="101"/>
      <c r="J14" s="101"/>
      <c r="K14" s="101"/>
      <c r="L14" s="101"/>
      <c r="M14" s="101"/>
      <c r="N14" s="101"/>
      <c r="O14" s="101"/>
      <c r="P14" s="101"/>
      <c r="Q14" s="102">
        <f t="shared" si="1"/>
        <v>1855</v>
      </c>
      <c r="R14" s="103"/>
      <c r="S14" s="104"/>
      <c r="T14" s="104"/>
      <c r="U14" s="101"/>
      <c r="V14" s="101"/>
      <c r="W14" s="98"/>
      <c r="X14" s="105">
        <v>330.0</v>
      </c>
      <c r="Y14" s="106"/>
      <c r="Z14" s="106"/>
      <c r="AA14" s="105">
        <v>1116.0</v>
      </c>
      <c r="AB14" s="106"/>
      <c r="AC14" s="106"/>
      <c r="AD14" s="106"/>
      <c r="AE14" s="106"/>
      <c r="AF14" s="105">
        <v>20.0</v>
      </c>
      <c r="AG14" s="106"/>
      <c r="AH14" s="106"/>
      <c r="AI14" s="106"/>
      <c r="AJ14" s="106"/>
      <c r="AK14" s="106"/>
      <c r="AL14" s="106"/>
      <c r="AM14" s="106"/>
      <c r="AN14" s="106"/>
      <c r="AO14" s="105">
        <v>168.0</v>
      </c>
      <c r="AP14" s="106"/>
      <c r="AQ14" s="105">
        <v>200.0</v>
      </c>
      <c r="AR14" s="103"/>
      <c r="AS14" s="104"/>
      <c r="AT14" s="104"/>
      <c r="AU14" s="101"/>
      <c r="AV14" s="107">
        <f t="shared" si="2"/>
        <v>1834</v>
      </c>
      <c r="AW14" s="192">
        <f t="shared" si="3"/>
        <v>41414</v>
      </c>
      <c r="AX14" s="93"/>
    </row>
    <row r="15" ht="15.75" customHeight="1">
      <c r="B15" s="111">
        <v>43050.0</v>
      </c>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92">
        <f t="shared" si="3"/>
        <v>41414</v>
      </c>
      <c r="AX15" s="93"/>
    </row>
    <row r="16" ht="15.75" customHeight="1">
      <c r="B16" s="111">
        <v>43051.0</v>
      </c>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41414</v>
      </c>
      <c r="AX16" s="93"/>
    </row>
    <row r="17" ht="15.75" customHeight="1">
      <c r="B17" s="111">
        <v>43052.0</v>
      </c>
      <c r="C17" s="109"/>
      <c r="D17" s="110"/>
      <c r="E17" s="103"/>
      <c r="F17" s="98"/>
      <c r="G17" s="99">
        <v>2740.0</v>
      </c>
      <c r="H17" s="100">
        <v>2247.0</v>
      </c>
      <c r="I17" s="101"/>
      <c r="J17" s="100">
        <v>90.0</v>
      </c>
      <c r="K17" s="101"/>
      <c r="L17" s="101"/>
      <c r="M17" s="101"/>
      <c r="N17" s="101"/>
      <c r="O17" s="101"/>
      <c r="P17" s="101"/>
      <c r="Q17" s="102">
        <f t="shared" si="1"/>
        <v>5077</v>
      </c>
      <c r="R17" s="103"/>
      <c r="S17" s="104"/>
      <c r="T17" s="104"/>
      <c r="U17" s="101"/>
      <c r="V17" s="101"/>
      <c r="W17" s="98"/>
      <c r="X17" s="105">
        <v>328.0</v>
      </c>
      <c r="Y17" s="106"/>
      <c r="Z17" s="106"/>
      <c r="AA17" s="106"/>
      <c r="AB17" s="106"/>
      <c r="AC17" s="106"/>
      <c r="AD17" s="106"/>
      <c r="AE17" s="105">
        <v>350.0</v>
      </c>
      <c r="AF17" s="105">
        <v>40.0</v>
      </c>
      <c r="AG17" s="105">
        <v>15.0</v>
      </c>
      <c r="AH17" s="106"/>
      <c r="AI17" s="106"/>
      <c r="AJ17" s="106"/>
      <c r="AK17" s="105">
        <v>90.0</v>
      </c>
      <c r="AL17" s="106"/>
      <c r="AM17" s="105">
        <v>15.0</v>
      </c>
      <c r="AN17" s="106"/>
      <c r="AO17" s="105">
        <v>80.0</v>
      </c>
      <c r="AP17" s="106"/>
      <c r="AQ17" s="106"/>
      <c r="AR17" s="103"/>
      <c r="AS17" s="104"/>
      <c r="AT17" s="104"/>
      <c r="AU17" s="101"/>
      <c r="AV17" s="107">
        <f t="shared" si="2"/>
        <v>918</v>
      </c>
      <c r="AW17" s="108">
        <f t="shared" si="3"/>
        <v>45573</v>
      </c>
      <c r="AX17" s="93"/>
    </row>
    <row r="18" ht="15.75" customHeight="1">
      <c r="B18" s="111">
        <v>43053.0</v>
      </c>
      <c r="C18" s="109"/>
      <c r="D18" s="110"/>
      <c r="E18" s="103"/>
      <c r="F18" s="98"/>
      <c r="G18" s="99">
        <v>1400.0</v>
      </c>
      <c r="H18" s="100">
        <v>1570.0</v>
      </c>
      <c r="I18" s="101"/>
      <c r="J18" s="101"/>
      <c r="K18" s="101"/>
      <c r="L18" s="101"/>
      <c r="M18" s="101"/>
      <c r="N18" s="101"/>
      <c r="O18" s="101"/>
      <c r="P18" s="101"/>
      <c r="Q18" s="102">
        <f t="shared" si="1"/>
        <v>2970</v>
      </c>
      <c r="R18" s="103"/>
      <c r="S18" s="104"/>
      <c r="T18" s="104"/>
      <c r="U18" s="101"/>
      <c r="V18" s="101"/>
      <c r="W18" s="98"/>
      <c r="X18" s="105">
        <v>307.0</v>
      </c>
      <c r="Y18" s="106"/>
      <c r="Z18" s="106"/>
      <c r="AA18" s="106"/>
      <c r="AB18" s="106"/>
      <c r="AC18" s="106"/>
      <c r="AD18" s="106"/>
      <c r="AE18" s="105">
        <v>510.0</v>
      </c>
      <c r="AF18" s="105">
        <v>35.0</v>
      </c>
      <c r="AG18" s="106"/>
      <c r="AH18" s="106"/>
      <c r="AI18" s="106"/>
      <c r="AJ18" s="106"/>
      <c r="AK18" s="106"/>
      <c r="AL18" s="106"/>
      <c r="AM18" s="106"/>
      <c r="AN18" s="106"/>
      <c r="AO18" s="106"/>
      <c r="AP18" s="106"/>
      <c r="AQ18" s="106"/>
      <c r="AR18" s="103"/>
      <c r="AS18" s="104"/>
      <c r="AT18" s="104"/>
      <c r="AU18" s="101"/>
      <c r="AV18" s="107">
        <f t="shared" si="2"/>
        <v>852</v>
      </c>
      <c r="AW18" s="108">
        <f t="shared" si="3"/>
        <v>47691</v>
      </c>
      <c r="AX18" s="93"/>
    </row>
    <row r="19" ht="15.75" customHeight="1">
      <c r="B19" s="111">
        <v>43054.0</v>
      </c>
      <c r="C19" s="109"/>
      <c r="D19" s="110"/>
      <c r="E19" s="103"/>
      <c r="F19" s="98"/>
      <c r="G19" s="99">
        <v>510.0</v>
      </c>
      <c r="H19" s="100">
        <v>1419.0</v>
      </c>
      <c r="I19" s="101"/>
      <c r="J19" s="101"/>
      <c r="K19" s="101"/>
      <c r="L19" s="101"/>
      <c r="M19" s="101"/>
      <c r="N19" s="101"/>
      <c r="O19" s="101"/>
      <c r="P19" s="101"/>
      <c r="Q19" s="102">
        <f t="shared" si="1"/>
        <v>1929</v>
      </c>
      <c r="R19" s="103"/>
      <c r="S19" s="104"/>
      <c r="T19" s="104"/>
      <c r="U19" s="101"/>
      <c r="V19" s="101"/>
      <c r="W19" s="98"/>
      <c r="X19" s="105">
        <v>350.0</v>
      </c>
      <c r="Y19" s="106"/>
      <c r="Z19" s="106"/>
      <c r="AA19" s="105">
        <v>145.0</v>
      </c>
      <c r="AB19" s="106"/>
      <c r="AC19" s="106"/>
      <c r="AD19" s="106"/>
      <c r="AE19" s="106"/>
      <c r="AF19" s="105">
        <v>60.0</v>
      </c>
      <c r="AG19" s="106"/>
      <c r="AH19" s="106"/>
      <c r="AI19" s="106"/>
      <c r="AJ19" s="106"/>
      <c r="AK19" s="106"/>
      <c r="AL19" s="106"/>
      <c r="AM19" s="106"/>
      <c r="AN19" s="106"/>
      <c r="AO19" s="106"/>
      <c r="AP19" s="106"/>
      <c r="AQ19" s="106"/>
      <c r="AR19" s="103"/>
      <c r="AS19" s="104"/>
      <c r="AT19" s="104"/>
      <c r="AU19" s="101"/>
      <c r="AV19" s="107">
        <f t="shared" si="2"/>
        <v>555</v>
      </c>
      <c r="AW19" s="108">
        <f t="shared" si="3"/>
        <v>49065</v>
      </c>
      <c r="AX19" s="93"/>
    </row>
    <row r="20" ht="15.75" customHeight="1">
      <c r="B20" s="111">
        <v>43055.0</v>
      </c>
      <c r="C20" s="109"/>
      <c r="D20" s="110"/>
      <c r="E20" s="103"/>
      <c r="F20" s="98"/>
      <c r="G20" s="99">
        <v>750.0</v>
      </c>
      <c r="H20" s="100">
        <v>1469.0</v>
      </c>
      <c r="I20" s="101"/>
      <c r="J20" s="101"/>
      <c r="K20" s="101"/>
      <c r="L20" s="101"/>
      <c r="M20" s="101"/>
      <c r="N20" s="101"/>
      <c r="O20" s="101"/>
      <c r="P20" s="101"/>
      <c r="Q20" s="102">
        <f t="shared" si="1"/>
        <v>2219</v>
      </c>
      <c r="R20" s="103"/>
      <c r="S20" s="104"/>
      <c r="T20" s="104"/>
      <c r="U20" s="101"/>
      <c r="V20" s="101"/>
      <c r="W20" s="98"/>
      <c r="X20" s="105">
        <v>337.0</v>
      </c>
      <c r="Y20" s="106"/>
      <c r="Z20" s="106"/>
      <c r="AA20" s="105">
        <v>204.0</v>
      </c>
      <c r="AB20" s="106"/>
      <c r="AC20" s="106"/>
      <c r="AD20" s="106"/>
      <c r="AE20" s="106"/>
      <c r="AF20" s="105">
        <v>45.0</v>
      </c>
      <c r="AG20" s="106"/>
      <c r="AH20" s="106"/>
      <c r="AI20" s="106"/>
      <c r="AJ20" s="106"/>
      <c r="AK20" s="106"/>
      <c r="AL20" s="106"/>
      <c r="AM20" s="106"/>
      <c r="AN20" s="106"/>
      <c r="AO20" s="105">
        <v>50.0</v>
      </c>
      <c r="AP20" s="106"/>
      <c r="AQ20" s="106"/>
      <c r="AR20" s="103"/>
      <c r="AS20" s="104"/>
      <c r="AT20" s="104"/>
      <c r="AU20" s="101"/>
      <c r="AV20" s="107">
        <f t="shared" si="2"/>
        <v>636</v>
      </c>
      <c r="AW20" s="108">
        <f t="shared" si="3"/>
        <v>50648</v>
      </c>
      <c r="AX20" s="93"/>
    </row>
    <row r="21" ht="15.75" customHeight="1">
      <c r="B21" s="111">
        <v>43056.0</v>
      </c>
      <c r="C21" s="193" t="s">
        <v>113</v>
      </c>
      <c r="D21" s="110"/>
      <c r="E21" s="103"/>
      <c r="F21" s="98"/>
      <c r="G21" s="99">
        <v>450.0</v>
      </c>
      <c r="H21" s="100">
        <v>1310.0</v>
      </c>
      <c r="I21" s="101"/>
      <c r="J21" s="101"/>
      <c r="K21" s="101"/>
      <c r="L21" s="101"/>
      <c r="M21" s="101"/>
      <c r="N21" s="101"/>
      <c r="O21" s="101"/>
      <c r="P21" s="101"/>
      <c r="Q21" s="102">
        <f t="shared" si="1"/>
        <v>1760</v>
      </c>
      <c r="R21" s="103"/>
      <c r="S21" s="104"/>
      <c r="T21" s="104"/>
      <c r="U21" s="101"/>
      <c r="V21" s="101"/>
      <c r="W21" s="98"/>
      <c r="X21" s="105">
        <v>328.0</v>
      </c>
      <c r="Y21" s="106"/>
      <c r="Z21" s="106"/>
      <c r="AA21" s="105">
        <v>115.0</v>
      </c>
      <c r="AB21" s="106"/>
      <c r="AC21" s="106"/>
      <c r="AD21" s="106"/>
      <c r="AE21" s="106"/>
      <c r="AF21" s="105">
        <v>40.0</v>
      </c>
      <c r="AG21" s="106"/>
      <c r="AH21" s="106"/>
      <c r="AI21" s="106"/>
      <c r="AJ21" s="106"/>
      <c r="AK21" s="106"/>
      <c r="AL21" s="106"/>
      <c r="AM21" s="106"/>
      <c r="AN21" s="106"/>
      <c r="AO21" s="105">
        <v>40.0</v>
      </c>
      <c r="AP21" s="106"/>
      <c r="AQ21" s="105">
        <v>3419.0</v>
      </c>
      <c r="AR21" s="103"/>
      <c r="AS21" s="104"/>
      <c r="AT21" s="104"/>
      <c r="AU21" s="101"/>
      <c r="AV21" s="107">
        <f t="shared" si="2"/>
        <v>3942</v>
      </c>
      <c r="AW21" s="108">
        <f t="shared" si="3"/>
        <v>48466</v>
      </c>
      <c r="AX21" s="93"/>
    </row>
    <row r="22" ht="15.75" customHeight="1">
      <c r="B22" s="111">
        <v>43057.0</v>
      </c>
      <c r="C22" s="193" t="s">
        <v>109</v>
      </c>
      <c r="D22" s="110"/>
      <c r="E22" s="103"/>
      <c r="F22" s="98"/>
      <c r="G22" s="99"/>
      <c r="H22" s="100"/>
      <c r="I22" s="101"/>
      <c r="J22" s="101"/>
      <c r="K22" s="101"/>
      <c r="L22" s="101"/>
      <c r="M22" s="101"/>
      <c r="N22" s="101"/>
      <c r="O22" s="101"/>
      <c r="P22" s="101"/>
      <c r="Q22" s="102">
        <f t="shared" si="1"/>
        <v>0</v>
      </c>
      <c r="R22" s="103"/>
      <c r="S22" s="104"/>
      <c r="T22" s="104"/>
      <c r="U22" s="101"/>
      <c r="V22" s="101"/>
      <c r="W22" s="98"/>
      <c r="X22" s="105"/>
      <c r="Y22" s="106"/>
      <c r="Z22" s="106"/>
      <c r="AA22" s="105"/>
      <c r="AB22" s="106"/>
      <c r="AC22" s="106"/>
      <c r="AD22" s="106"/>
      <c r="AE22" s="106"/>
      <c r="AF22" s="105"/>
      <c r="AG22" s="106"/>
      <c r="AH22" s="106"/>
      <c r="AI22" s="106"/>
      <c r="AJ22" s="106"/>
      <c r="AK22" s="106"/>
      <c r="AL22" s="106"/>
      <c r="AM22" s="106"/>
      <c r="AN22" s="106"/>
      <c r="AO22" s="105"/>
      <c r="AP22" s="106"/>
      <c r="AQ22" s="105"/>
      <c r="AR22" s="103"/>
      <c r="AS22" s="104"/>
      <c r="AT22" s="104"/>
      <c r="AU22" s="101"/>
      <c r="AV22" s="107">
        <f t="shared" si="2"/>
        <v>0</v>
      </c>
      <c r="AW22" s="108">
        <f t="shared" si="3"/>
        <v>48466</v>
      </c>
      <c r="AX22" s="93"/>
    </row>
    <row r="23" ht="15.75" customHeight="1">
      <c r="B23" s="111">
        <v>43058.0</v>
      </c>
      <c r="C23" s="193" t="s">
        <v>109</v>
      </c>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48466</v>
      </c>
      <c r="AX23" s="93"/>
    </row>
    <row r="24" ht="15.75" customHeight="1">
      <c r="B24" s="111">
        <v>43059.0</v>
      </c>
      <c r="C24" s="109"/>
      <c r="D24" s="110"/>
      <c r="E24" s="103"/>
      <c r="F24" s="98"/>
      <c r="G24" s="99">
        <v>1340.0</v>
      </c>
      <c r="H24" s="100">
        <v>2164.0</v>
      </c>
      <c r="I24" s="101"/>
      <c r="J24" s="101"/>
      <c r="K24" s="101"/>
      <c r="L24" s="101"/>
      <c r="M24" s="101"/>
      <c r="N24" s="101"/>
      <c r="O24" s="101"/>
      <c r="P24" s="101"/>
      <c r="Q24" s="102">
        <f t="shared" si="1"/>
        <v>3504</v>
      </c>
      <c r="R24" s="103"/>
      <c r="S24" s="104"/>
      <c r="T24" s="104"/>
      <c r="U24" s="101"/>
      <c r="V24" s="101"/>
      <c r="W24" s="98"/>
      <c r="X24" s="105">
        <v>317.0</v>
      </c>
      <c r="Y24" s="106"/>
      <c r="Z24" s="106"/>
      <c r="AA24" s="105">
        <v>75.0</v>
      </c>
      <c r="AB24" s="106"/>
      <c r="AC24" s="106"/>
      <c r="AD24" s="106"/>
      <c r="AE24" s="106"/>
      <c r="AF24" s="105">
        <v>20.0</v>
      </c>
      <c r="AG24" s="106"/>
      <c r="AH24" s="106"/>
      <c r="AI24" s="106"/>
      <c r="AJ24" s="106"/>
      <c r="AK24" s="106"/>
      <c r="AL24" s="106"/>
      <c r="AM24" s="106"/>
      <c r="AN24" s="105">
        <v>200.0</v>
      </c>
      <c r="AO24" s="106"/>
      <c r="AP24" s="106"/>
      <c r="AQ24" s="106"/>
      <c r="AR24" s="103"/>
      <c r="AS24" s="104"/>
      <c r="AT24" s="104"/>
      <c r="AU24" s="101"/>
      <c r="AV24" s="107">
        <f t="shared" si="2"/>
        <v>612</v>
      </c>
      <c r="AW24" s="108">
        <f t="shared" si="3"/>
        <v>51358</v>
      </c>
      <c r="AX24" s="93"/>
    </row>
    <row r="25" ht="15.75" customHeight="1">
      <c r="B25" s="111">
        <v>43060.0</v>
      </c>
      <c r="C25" s="109"/>
      <c r="D25" s="110"/>
      <c r="E25" s="103"/>
      <c r="F25" s="98"/>
      <c r="G25" s="99">
        <v>615.0</v>
      </c>
      <c r="H25" s="100">
        <v>1316.0</v>
      </c>
      <c r="I25" s="101"/>
      <c r="J25" s="101"/>
      <c r="K25" s="101"/>
      <c r="L25" s="101"/>
      <c r="M25" s="101"/>
      <c r="N25" s="101"/>
      <c r="O25" s="101"/>
      <c r="P25" s="101"/>
      <c r="Q25" s="102">
        <f t="shared" si="1"/>
        <v>1931</v>
      </c>
      <c r="R25" s="103"/>
      <c r="S25" s="104"/>
      <c r="T25" s="104"/>
      <c r="U25" s="101"/>
      <c r="V25" s="101"/>
      <c r="W25" s="98"/>
      <c r="X25" s="105">
        <v>335.0</v>
      </c>
      <c r="Y25" s="105">
        <v>100.0</v>
      </c>
      <c r="Z25" s="106"/>
      <c r="AA25" s="105">
        <v>985.0</v>
      </c>
      <c r="AB25" s="106"/>
      <c r="AC25" s="106"/>
      <c r="AD25" s="106"/>
      <c r="AE25" s="106"/>
      <c r="AF25" s="105">
        <v>15.0</v>
      </c>
      <c r="AG25" s="106"/>
      <c r="AH25" s="106"/>
      <c r="AI25" s="106"/>
      <c r="AJ25" s="106"/>
      <c r="AK25" s="106"/>
      <c r="AL25" s="106"/>
      <c r="AM25" s="106"/>
      <c r="AN25" s="106"/>
      <c r="AO25" s="106"/>
      <c r="AP25" s="106"/>
      <c r="AQ25" s="106"/>
      <c r="AR25" s="103"/>
      <c r="AS25" s="104"/>
      <c r="AT25" s="104"/>
      <c r="AU25" s="101"/>
      <c r="AV25" s="107">
        <f t="shared" si="2"/>
        <v>1435</v>
      </c>
      <c r="AW25" s="108">
        <f t="shared" si="3"/>
        <v>51854</v>
      </c>
      <c r="AX25" s="93"/>
    </row>
    <row r="26" ht="15.75" customHeight="1">
      <c r="B26" s="111">
        <v>43061.0</v>
      </c>
      <c r="C26" s="193" t="s">
        <v>114</v>
      </c>
      <c r="D26" s="110"/>
      <c r="E26" s="103"/>
      <c r="F26" s="169"/>
      <c r="G26" s="99">
        <v>175.0</v>
      </c>
      <c r="H26" s="100">
        <v>1434.0</v>
      </c>
      <c r="I26" s="101"/>
      <c r="J26" s="101"/>
      <c r="K26" s="101"/>
      <c r="L26" s="101"/>
      <c r="M26" s="101"/>
      <c r="N26" s="101"/>
      <c r="O26" s="101"/>
      <c r="P26" s="101"/>
      <c r="Q26" s="102">
        <f t="shared" si="1"/>
        <v>1609</v>
      </c>
      <c r="R26" s="103"/>
      <c r="S26" s="104"/>
      <c r="T26" s="104"/>
      <c r="U26" s="101"/>
      <c r="V26" s="101"/>
      <c r="W26" s="98"/>
      <c r="X26" s="105">
        <v>334.0</v>
      </c>
      <c r="Y26" s="106"/>
      <c r="Z26" s="106"/>
      <c r="AA26" s="105">
        <v>380.0</v>
      </c>
      <c r="AB26" s="106"/>
      <c r="AC26" s="106"/>
      <c r="AD26" s="106"/>
      <c r="AE26" s="106"/>
      <c r="AF26" s="105">
        <v>35.0</v>
      </c>
      <c r="AG26" s="105">
        <v>15.0</v>
      </c>
      <c r="AH26" s="106"/>
      <c r="AI26" s="106"/>
      <c r="AJ26" s="106"/>
      <c r="AK26" s="106"/>
      <c r="AL26" s="106"/>
      <c r="AM26" s="105">
        <v>15.0</v>
      </c>
      <c r="AN26" s="106"/>
      <c r="AO26" s="105">
        <v>70.0</v>
      </c>
      <c r="AP26" s="106"/>
      <c r="AQ26" s="105">
        <v>200.0</v>
      </c>
      <c r="AR26" s="103"/>
      <c r="AS26" s="104"/>
      <c r="AT26" s="104"/>
      <c r="AU26" s="101"/>
      <c r="AV26" s="107">
        <f t="shared" si="2"/>
        <v>1049</v>
      </c>
      <c r="AW26" s="108">
        <f t="shared" si="3"/>
        <v>52414</v>
      </c>
      <c r="AX26" s="93"/>
    </row>
    <row r="27" ht="15.75" customHeight="1">
      <c r="B27" s="111">
        <v>43062.0</v>
      </c>
      <c r="C27" s="109"/>
      <c r="D27" s="110"/>
      <c r="E27" s="103"/>
      <c r="F27" s="98"/>
      <c r="G27" s="99">
        <v>721.0</v>
      </c>
      <c r="H27" s="100">
        <v>1386.0</v>
      </c>
      <c r="I27" s="101"/>
      <c r="J27" s="101"/>
      <c r="K27" s="101"/>
      <c r="L27" s="101"/>
      <c r="M27" s="101"/>
      <c r="N27" s="101"/>
      <c r="O27" s="101"/>
      <c r="P27" s="101"/>
      <c r="Q27" s="102">
        <f t="shared" si="1"/>
        <v>2107</v>
      </c>
      <c r="R27" s="103"/>
      <c r="S27" s="104"/>
      <c r="T27" s="104"/>
      <c r="U27" s="101"/>
      <c r="V27" s="101"/>
      <c r="W27" s="98"/>
      <c r="X27" s="105">
        <v>333.0</v>
      </c>
      <c r="Y27" s="105"/>
      <c r="Z27" s="106"/>
      <c r="AA27" s="105">
        <v>20.0</v>
      </c>
      <c r="AB27" s="106"/>
      <c r="AC27" s="106"/>
      <c r="AD27" s="106"/>
      <c r="AE27" s="106"/>
      <c r="AF27" s="105">
        <v>45.0</v>
      </c>
      <c r="AG27" s="106"/>
      <c r="AH27" s="106"/>
      <c r="AI27" s="106"/>
      <c r="AJ27" s="106"/>
      <c r="AK27" s="106"/>
      <c r="AL27" s="106"/>
      <c r="AM27" s="106"/>
      <c r="AN27" s="106"/>
      <c r="AO27" s="106"/>
      <c r="AP27" s="106"/>
      <c r="AQ27" s="106"/>
      <c r="AR27" s="103"/>
      <c r="AS27" s="104"/>
      <c r="AT27" s="104"/>
      <c r="AU27" s="101"/>
      <c r="AV27" s="107">
        <f t="shared" si="2"/>
        <v>398</v>
      </c>
      <c r="AW27" s="108">
        <f t="shared" si="3"/>
        <v>54123</v>
      </c>
      <c r="AX27" s="93"/>
    </row>
    <row r="28" ht="15.75" customHeight="1">
      <c r="B28" s="111">
        <v>43063.0</v>
      </c>
      <c r="C28" s="109"/>
      <c r="D28" s="110"/>
      <c r="E28" s="103"/>
      <c r="F28" s="98"/>
      <c r="G28" s="99">
        <v>1000.0</v>
      </c>
      <c r="H28" s="100">
        <v>1303.0</v>
      </c>
      <c r="I28" s="101"/>
      <c r="J28" s="101"/>
      <c r="K28" s="101"/>
      <c r="L28" s="101"/>
      <c r="M28" s="101"/>
      <c r="N28" s="101"/>
      <c r="O28" s="101"/>
      <c r="P28" s="101"/>
      <c r="Q28" s="102">
        <f t="shared" si="1"/>
        <v>2303</v>
      </c>
      <c r="R28" s="103"/>
      <c r="S28" s="104"/>
      <c r="T28" s="104"/>
      <c r="U28" s="101"/>
      <c r="V28" s="101"/>
      <c r="W28" s="98"/>
      <c r="X28" s="105">
        <v>332.0</v>
      </c>
      <c r="Y28" s="106"/>
      <c r="Z28" s="105">
        <v>10000.0</v>
      </c>
      <c r="AA28" s="106"/>
      <c r="AB28" s="106"/>
      <c r="AC28" s="106"/>
      <c r="AD28" s="106"/>
      <c r="AE28" s="106"/>
      <c r="AF28" s="105">
        <v>40.0</v>
      </c>
      <c r="AG28" s="106"/>
      <c r="AH28" s="106"/>
      <c r="AI28" s="106"/>
      <c r="AJ28" s="106"/>
      <c r="AK28" s="106"/>
      <c r="AL28" s="106"/>
      <c r="AM28" s="106"/>
      <c r="AN28" s="106"/>
      <c r="AO28" s="106"/>
      <c r="AP28" s="106"/>
      <c r="AQ28" s="105">
        <v>700.0</v>
      </c>
      <c r="AR28" s="103"/>
      <c r="AS28" s="99"/>
      <c r="AT28" s="104"/>
      <c r="AU28" s="101"/>
      <c r="AV28" s="107">
        <f t="shared" si="2"/>
        <v>11072</v>
      </c>
      <c r="AW28" s="108">
        <f t="shared" si="3"/>
        <v>45354</v>
      </c>
      <c r="AX28" s="93"/>
    </row>
    <row r="29" ht="15.75" customHeight="1">
      <c r="B29" s="111">
        <v>43064.0</v>
      </c>
      <c r="C29" s="193" t="s">
        <v>109</v>
      </c>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45354</v>
      </c>
      <c r="AX29" s="93"/>
    </row>
    <row r="30" ht="15.75" customHeight="1">
      <c r="B30" s="111">
        <v>43065.0</v>
      </c>
      <c r="C30" s="193" t="s">
        <v>109</v>
      </c>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45354</v>
      </c>
      <c r="AX30" s="93"/>
    </row>
    <row r="31" ht="15.75" customHeight="1">
      <c r="B31" s="111">
        <v>43066.0</v>
      </c>
      <c r="C31" s="109"/>
      <c r="D31" s="110"/>
      <c r="E31" s="103"/>
      <c r="F31" s="98"/>
      <c r="G31" s="99">
        <v>2020.0</v>
      </c>
      <c r="H31" s="100">
        <v>2119.0</v>
      </c>
      <c r="I31" s="101"/>
      <c r="J31" s="101"/>
      <c r="K31" s="101"/>
      <c r="L31" s="101"/>
      <c r="M31" s="101"/>
      <c r="N31" s="101"/>
      <c r="O31" s="101"/>
      <c r="P31" s="101"/>
      <c r="Q31" s="102">
        <f t="shared" si="1"/>
        <v>4139</v>
      </c>
      <c r="R31" s="103"/>
      <c r="S31" s="104"/>
      <c r="T31" s="104"/>
      <c r="U31" s="101"/>
      <c r="V31" s="101"/>
      <c r="W31" s="98"/>
      <c r="X31" s="105">
        <v>313.0</v>
      </c>
      <c r="Y31" s="106"/>
      <c r="Z31" s="106"/>
      <c r="AA31" s="106"/>
      <c r="AB31" s="106"/>
      <c r="AC31" s="106"/>
      <c r="AD31" s="106"/>
      <c r="AE31" s="106"/>
      <c r="AF31" s="105">
        <v>20.0</v>
      </c>
      <c r="AG31" s="105">
        <v>15.0</v>
      </c>
      <c r="AH31" s="106"/>
      <c r="AI31" s="106"/>
      <c r="AJ31" s="106"/>
      <c r="AK31" s="106"/>
      <c r="AL31" s="106"/>
      <c r="AM31" s="105">
        <v>15.0</v>
      </c>
      <c r="AN31" s="106"/>
      <c r="AO31" s="106"/>
      <c r="AP31" s="106"/>
      <c r="AQ31" s="106"/>
      <c r="AR31" s="103"/>
      <c r="AS31" s="104"/>
      <c r="AT31" s="104"/>
      <c r="AU31" s="101"/>
      <c r="AV31" s="107">
        <f t="shared" si="2"/>
        <v>363</v>
      </c>
      <c r="AW31" s="108">
        <f t="shared" si="3"/>
        <v>49130</v>
      </c>
      <c r="AX31" s="93"/>
    </row>
    <row r="32" ht="15.75" customHeight="1">
      <c r="B32" s="111">
        <v>43067.0</v>
      </c>
      <c r="C32" s="109"/>
      <c r="D32" s="110"/>
      <c r="E32" s="103"/>
      <c r="F32" s="98"/>
      <c r="G32" s="99">
        <v>1645.0</v>
      </c>
      <c r="H32" s="100">
        <v>1430.0</v>
      </c>
      <c r="I32" s="101"/>
      <c r="J32" s="101"/>
      <c r="K32" s="101"/>
      <c r="L32" s="101"/>
      <c r="M32" s="101"/>
      <c r="N32" s="101"/>
      <c r="O32" s="101"/>
      <c r="P32" s="101"/>
      <c r="Q32" s="102">
        <f t="shared" si="1"/>
        <v>3075</v>
      </c>
      <c r="R32" s="103"/>
      <c r="S32" s="104"/>
      <c r="T32" s="104"/>
      <c r="U32" s="101"/>
      <c r="V32" s="101"/>
      <c r="W32" s="98"/>
      <c r="X32" s="105">
        <v>354.0</v>
      </c>
      <c r="Y32" s="106"/>
      <c r="Z32" s="106"/>
      <c r="AA32" s="105">
        <v>70.0</v>
      </c>
      <c r="AB32" s="106"/>
      <c r="AC32" s="106"/>
      <c r="AD32" s="106"/>
      <c r="AE32" s="106"/>
      <c r="AF32" s="105">
        <v>15.0</v>
      </c>
      <c r="AG32" s="106"/>
      <c r="AH32" s="106"/>
      <c r="AI32" s="106"/>
      <c r="AJ32" s="106"/>
      <c r="AK32" s="106"/>
      <c r="AL32" s="106"/>
      <c r="AM32" s="106"/>
      <c r="AN32" s="106"/>
      <c r="AO32" s="106"/>
      <c r="AP32" s="106"/>
      <c r="AQ32" s="106"/>
      <c r="AR32" s="103"/>
      <c r="AS32" s="104"/>
      <c r="AT32" s="104"/>
      <c r="AU32" s="101"/>
      <c r="AV32" s="107">
        <f t="shared" si="2"/>
        <v>439</v>
      </c>
      <c r="AW32" s="108">
        <f t="shared" si="3"/>
        <v>51766</v>
      </c>
      <c r="AX32" s="93"/>
    </row>
    <row r="33" ht="15.75" customHeight="1">
      <c r="B33" s="111">
        <v>43068.0</v>
      </c>
      <c r="C33" s="109"/>
      <c r="D33" s="110"/>
      <c r="E33" s="103"/>
      <c r="F33" s="98"/>
      <c r="G33" s="99">
        <v>820.0</v>
      </c>
      <c r="H33" s="100">
        <v>1361.0</v>
      </c>
      <c r="I33" s="101"/>
      <c r="J33" s="101"/>
      <c r="K33" s="101"/>
      <c r="L33" s="101"/>
      <c r="M33" s="101"/>
      <c r="N33" s="101"/>
      <c r="O33" s="101"/>
      <c r="P33" s="101"/>
      <c r="Q33" s="102">
        <f t="shared" si="1"/>
        <v>2181</v>
      </c>
      <c r="R33" s="103"/>
      <c r="S33" s="104"/>
      <c r="T33" s="104"/>
      <c r="U33" s="101"/>
      <c r="V33" s="101"/>
      <c r="W33" s="98"/>
      <c r="X33" s="105">
        <v>315.0</v>
      </c>
      <c r="Y33" s="105">
        <v>70.0</v>
      </c>
      <c r="Z33" s="106"/>
      <c r="AA33" s="105">
        <v>55.0</v>
      </c>
      <c r="AB33" s="106"/>
      <c r="AC33" s="106"/>
      <c r="AD33" s="106"/>
      <c r="AE33" s="106"/>
      <c r="AF33" s="105">
        <v>40.0</v>
      </c>
      <c r="AG33" s="106"/>
      <c r="AH33" s="106"/>
      <c r="AI33" s="106"/>
      <c r="AJ33" s="106"/>
      <c r="AK33" s="106"/>
      <c r="AL33" s="106"/>
      <c r="AM33" s="106"/>
      <c r="AN33" s="106"/>
      <c r="AO33" s="105">
        <v>100.0</v>
      </c>
      <c r="AP33" s="106"/>
      <c r="AQ33" s="105">
        <v>300.0</v>
      </c>
      <c r="AR33" s="103"/>
      <c r="AS33" s="104"/>
      <c r="AT33" s="104"/>
      <c r="AU33" s="101"/>
      <c r="AV33" s="107">
        <f t="shared" si="2"/>
        <v>880</v>
      </c>
      <c r="AW33" s="108">
        <f t="shared" si="3"/>
        <v>53067</v>
      </c>
      <c r="AX33" s="93"/>
    </row>
    <row r="34" ht="15.75" customHeight="1">
      <c r="B34" s="111">
        <v>43069.0</v>
      </c>
      <c r="C34" s="109"/>
      <c r="D34" s="110"/>
      <c r="E34" s="103"/>
      <c r="F34" s="98"/>
      <c r="G34" s="99">
        <v>1100.0</v>
      </c>
      <c r="H34" s="100">
        <v>1295.0</v>
      </c>
      <c r="I34" s="101"/>
      <c r="J34" s="101"/>
      <c r="K34" s="101"/>
      <c r="L34" s="101"/>
      <c r="M34" s="101"/>
      <c r="N34" s="101"/>
      <c r="O34" s="101"/>
      <c r="P34" s="101"/>
      <c r="Q34" s="102">
        <f t="shared" si="1"/>
        <v>2395</v>
      </c>
      <c r="R34" s="103"/>
      <c r="S34" s="104"/>
      <c r="T34" s="104"/>
      <c r="U34" s="101"/>
      <c r="V34" s="101"/>
      <c r="W34" s="98"/>
      <c r="X34" s="105">
        <v>335.0</v>
      </c>
      <c r="Y34" s="105">
        <v>60.0</v>
      </c>
      <c r="Z34" s="106"/>
      <c r="AA34" s="105"/>
      <c r="AB34" s="106"/>
      <c r="AC34" s="106"/>
      <c r="AD34" s="106"/>
      <c r="AE34" s="106"/>
      <c r="AF34" s="105">
        <v>75.0</v>
      </c>
      <c r="AG34" s="106"/>
      <c r="AH34" s="106"/>
      <c r="AI34" s="106"/>
      <c r="AJ34" s="106"/>
      <c r="AK34" s="106"/>
      <c r="AL34" s="106"/>
      <c r="AM34" s="106"/>
      <c r="AN34" s="105">
        <v>15140.0</v>
      </c>
      <c r="AO34" s="106"/>
      <c r="AP34" s="106"/>
      <c r="AQ34" s="106"/>
      <c r="AR34" s="103"/>
      <c r="AS34" s="99">
        <v>2000.0</v>
      </c>
      <c r="AT34" s="104"/>
      <c r="AU34" s="101"/>
      <c r="AV34" s="107">
        <f t="shared" si="2"/>
        <v>17610</v>
      </c>
      <c r="AW34" s="108">
        <f t="shared" si="3"/>
        <v>37852</v>
      </c>
      <c r="AX34" s="93"/>
    </row>
    <row r="35" ht="15.75" customHeight="1">
      <c r="B35" s="111">
        <v>43070.0</v>
      </c>
      <c r="C35" s="193" t="s">
        <v>115</v>
      </c>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37852</v>
      </c>
      <c r="AX35" s="93"/>
    </row>
    <row r="36" ht="15.75" customHeight="1">
      <c r="B36" s="111">
        <v>43071.0</v>
      </c>
      <c r="C36" s="193" t="s">
        <v>116</v>
      </c>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37852</v>
      </c>
      <c r="AX36" s="93"/>
    </row>
    <row r="37" ht="15.75" customHeight="1">
      <c r="B37" s="111">
        <v>43072.0</v>
      </c>
      <c r="C37" s="193" t="s">
        <v>116</v>
      </c>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37852</v>
      </c>
      <c r="AX37" s="93"/>
    </row>
    <row r="38" ht="15.75" customHeight="1">
      <c r="B38" s="111">
        <v>43073.0</v>
      </c>
      <c r="C38" s="195"/>
      <c r="D38" s="110"/>
      <c r="E38" s="103"/>
      <c r="F38" s="98"/>
      <c r="G38" s="99">
        <v>3475.0</v>
      </c>
      <c r="H38" s="100">
        <v>1899.0</v>
      </c>
      <c r="I38" s="101"/>
      <c r="J38" s="101"/>
      <c r="K38" s="101"/>
      <c r="L38" s="101"/>
      <c r="M38" s="101"/>
      <c r="N38" s="101"/>
      <c r="O38" s="101"/>
      <c r="P38" s="101"/>
      <c r="Q38" s="102">
        <f t="shared" si="1"/>
        <v>5374</v>
      </c>
      <c r="R38" s="103"/>
      <c r="S38" s="104"/>
      <c r="T38" s="104"/>
      <c r="U38" s="101"/>
      <c r="V38" s="101"/>
      <c r="W38" s="98"/>
      <c r="X38" s="105">
        <v>325.0</v>
      </c>
      <c r="Y38" s="106"/>
      <c r="Z38" s="106"/>
      <c r="AA38" s="105">
        <v>270.0</v>
      </c>
      <c r="AB38" s="106"/>
      <c r="AC38" s="106"/>
      <c r="AD38" s="106"/>
      <c r="AE38" s="106"/>
      <c r="AF38" s="105">
        <v>20.0</v>
      </c>
      <c r="AG38" s="106"/>
      <c r="AH38" s="106"/>
      <c r="AI38" s="106"/>
      <c r="AJ38" s="106"/>
      <c r="AK38" s="106"/>
      <c r="AL38" s="106"/>
      <c r="AM38" s="105">
        <v>15.0</v>
      </c>
      <c r="AN38" s="106"/>
      <c r="AO38" s="106"/>
      <c r="AP38" s="106"/>
      <c r="AQ38" s="106"/>
      <c r="AR38" s="103"/>
      <c r="AS38" s="104"/>
      <c r="AT38" s="104"/>
      <c r="AU38" s="101"/>
      <c r="AV38" s="107">
        <f t="shared" si="2"/>
        <v>630</v>
      </c>
      <c r="AW38" s="108">
        <f t="shared" si="3"/>
        <v>42596</v>
      </c>
      <c r="AX38" s="93"/>
    </row>
    <row r="39" ht="15.75" customHeight="1">
      <c r="B39" s="111">
        <v>43074.0</v>
      </c>
      <c r="C39" s="193" t="s">
        <v>117</v>
      </c>
      <c r="D39" s="110"/>
      <c r="E39" s="103"/>
      <c r="F39" s="98"/>
      <c r="G39" s="99">
        <v>2060.0</v>
      </c>
      <c r="H39" s="100">
        <v>1509.0</v>
      </c>
      <c r="I39" s="101"/>
      <c r="J39" s="101"/>
      <c r="K39" s="101"/>
      <c r="L39" s="101"/>
      <c r="M39" s="101"/>
      <c r="N39" s="101"/>
      <c r="O39" s="101"/>
      <c r="P39" s="101"/>
      <c r="Q39" s="102">
        <f t="shared" si="1"/>
        <v>3569</v>
      </c>
      <c r="R39" s="103"/>
      <c r="S39" s="104"/>
      <c r="T39" s="104"/>
      <c r="U39" s="101"/>
      <c r="V39" s="101"/>
      <c r="W39" s="98"/>
      <c r="X39" s="105">
        <v>332.0</v>
      </c>
      <c r="Y39" s="105">
        <v>40.0</v>
      </c>
      <c r="Z39" s="106"/>
      <c r="AA39" s="105">
        <v>25.0</v>
      </c>
      <c r="AB39" s="106"/>
      <c r="AC39" s="106"/>
      <c r="AD39" s="106"/>
      <c r="AE39" s="106"/>
      <c r="AF39" s="105">
        <v>35.0</v>
      </c>
      <c r="AG39" s="106"/>
      <c r="AH39" s="106"/>
      <c r="AI39" s="106"/>
      <c r="AJ39" s="106"/>
      <c r="AK39" s="106"/>
      <c r="AL39" s="106"/>
      <c r="AM39" s="106"/>
      <c r="AN39" s="106"/>
      <c r="AO39" s="106"/>
      <c r="AP39" s="106"/>
      <c r="AQ39" s="105">
        <v>150.0</v>
      </c>
      <c r="AR39" s="103"/>
      <c r="AS39" s="104"/>
      <c r="AT39" s="104"/>
      <c r="AU39" s="101"/>
      <c r="AV39" s="107">
        <f t="shared" si="2"/>
        <v>582</v>
      </c>
      <c r="AW39" s="108">
        <f t="shared" si="3"/>
        <v>45583</v>
      </c>
      <c r="AX39" s="93"/>
    </row>
    <row r="40" ht="15.75" customHeight="1">
      <c r="B40" s="111">
        <v>43075.0</v>
      </c>
      <c r="C40" s="195"/>
      <c r="D40" s="110"/>
      <c r="E40" s="103"/>
      <c r="F40" s="98"/>
      <c r="G40" s="99">
        <v>1530.0</v>
      </c>
      <c r="H40" s="100">
        <v>1277.0</v>
      </c>
      <c r="I40" s="101"/>
      <c r="J40" s="101"/>
      <c r="K40" s="101"/>
      <c r="L40" s="101"/>
      <c r="M40" s="101"/>
      <c r="N40" s="101"/>
      <c r="O40" s="101"/>
      <c r="P40" s="101"/>
      <c r="Q40" s="102">
        <f t="shared" si="1"/>
        <v>2807</v>
      </c>
      <c r="R40" s="103"/>
      <c r="S40" s="104"/>
      <c r="T40" s="104"/>
      <c r="U40" s="101"/>
      <c r="V40" s="101"/>
      <c r="W40" s="98"/>
      <c r="X40" s="105">
        <v>334.0</v>
      </c>
      <c r="Y40" s="106"/>
      <c r="Z40" s="106"/>
      <c r="AA40" s="105">
        <v>500.0</v>
      </c>
      <c r="AB40" s="106"/>
      <c r="AC40" s="106"/>
      <c r="AD40" s="106"/>
      <c r="AE40" s="106"/>
      <c r="AF40" s="105">
        <v>60.0</v>
      </c>
      <c r="AG40" s="106"/>
      <c r="AH40" s="106"/>
      <c r="AI40" s="106"/>
      <c r="AJ40" s="106"/>
      <c r="AK40" s="106"/>
      <c r="AL40" s="106"/>
      <c r="AM40" s="106"/>
      <c r="AN40" s="106"/>
      <c r="AO40" s="106"/>
      <c r="AP40" s="106"/>
      <c r="AQ40" s="106"/>
      <c r="AR40" s="103"/>
      <c r="AS40" s="104"/>
      <c r="AT40" s="104"/>
      <c r="AU40" s="101"/>
      <c r="AV40" s="107">
        <f t="shared" si="2"/>
        <v>894</v>
      </c>
      <c r="AW40" s="108">
        <f t="shared" si="3"/>
        <v>47496</v>
      </c>
      <c r="AX40" s="93"/>
    </row>
    <row r="41" ht="15.75" customHeight="1">
      <c r="B41" s="111">
        <v>43076.0</v>
      </c>
      <c r="C41" s="195"/>
      <c r="D41" s="110"/>
      <c r="E41" s="103"/>
      <c r="F41" s="98"/>
      <c r="G41" s="99">
        <v>2795.0</v>
      </c>
      <c r="H41" s="100">
        <v>1369.0</v>
      </c>
      <c r="I41" s="101"/>
      <c r="J41" s="101"/>
      <c r="K41" s="101"/>
      <c r="L41" s="101"/>
      <c r="M41" s="101"/>
      <c r="N41" s="101"/>
      <c r="O41" s="101"/>
      <c r="P41" s="101"/>
      <c r="Q41" s="102">
        <f t="shared" si="1"/>
        <v>4164</v>
      </c>
      <c r="R41" s="103"/>
      <c r="S41" s="104"/>
      <c r="T41" s="104"/>
      <c r="U41" s="101"/>
      <c r="V41" s="101"/>
      <c r="W41" s="98"/>
      <c r="X41" s="105">
        <v>304.0</v>
      </c>
      <c r="Y41" s="106"/>
      <c r="Z41" s="106"/>
      <c r="AA41" s="106"/>
      <c r="AB41" s="106"/>
      <c r="AC41" s="106"/>
      <c r="AD41" s="106"/>
      <c r="AE41" s="106"/>
      <c r="AF41" s="105">
        <v>35.0</v>
      </c>
      <c r="AG41" s="106"/>
      <c r="AH41" s="106"/>
      <c r="AI41" s="106"/>
      <c r="AJ41" s="106"/>
      <c r="AK41" s="105">
        <v>60.0</v>
      </c>
      <c r="AL41" s="106"/>
      <c r="AM41" s="106"/>
      <c r="AN41" s="106"/>
      <c r="AO41" s="106"/>
      <c r="AP41" s="106"/>
      <c r="AQ41" s="106"/>
      <c r="AR41" s="103"/>
      <c r="AS41" s="104"/>
      <c r="AT41" s="104"/>
      <c r="AU41" s="101"/>
      <c r="AV41" s="107">
        <f t="shared" si="2"/>
        <v>399</v>
      </c>
      <c r="AW41" s="108">
        <f t="shared" si="3"/>
        <v>51261</v>
      </c>
      <c r="AX41" s="93"/>
    </row>
    <row r="42" ht="15.75" customHeight="1">
      <c r="B42" s="111">
        <v>43077.0</v>
      </c>
      <c r="C42" s="195"/>
      <c r="D42" s="110"/>
      <c r="E42" s="103"/>
      <c r="F42" s="98"/>
      <c r="G42" s="99">
        <v>480.0</v>
      </c>
      <c r="H42" s="100">
        <v>796.0</v>
      </c>
      <c r="I42" s="101"/>
      <c r="J42" s="101"/>
      <c r="K42" s="101"/>
      <c r="L42" s="101"/>
      <c r="M42" s="101"/>
      <c r="N42" s="101"/>
      <c r="O42" s="101"/>
      <c r="P42" s="101"/>
      <c r="Q42" s="102">
        <f t="shared" si="1"/>
        <v>1276</v>
      </c>
      <c r="R42" s="103"/>
      <c r="S42" s="104"/>
      <c r="T42" s="104"/>
      <c r="U42" s="101"/>
      <c r="V42" s="101"/>
      <c r="W42" s="98"/>
      <c r="X42" s="105">
        <v>264.0</v>
      </c>
      <c r="Y42" s="106"/>
      <c r="Z42" s="106"/>
      <c r="AA42" s="105">
        <v>32.0</v>
      </c>
      <c r="AB42" s="106"/>
      <c r="AC42" s="106"/>
      <c r="AD42" s="106"/>
      <c r="AE42" s="106"/>
      <c r="AF42" s="105">
        <v>20.0</v>
      </c>
      <c r="AG42" s="106"/>
      <c r="AH42" s="106"/>
      <c r="AI42" s="106"/>
      <c r="AJ42" s="106"/>
      <c r="AK42" s="106"/>
      <c r="AL42" s="106"/>
      <c r="AM42" s="106"/>
      <c r="AN42" s="106"/>
      <c r="AO42" s="105">
        <v>70.0</v>
      </c>
      <c r="AP42" s="106"/>
      <c r="AQ42" s="106"/>
      <c r="AR42" s="103"/>
      <c r="AS42" s="104"/>
      <c r="AT42" s="104"/>
      <c r="AU42" s="101"/>
      <c r="AV42" s="107">
        <f t="shared" si="2"/>
        <v>386</v>
      </c>
      <c r="AW42" s="108">
        <f t="shared" si="3"/>
        <v>52151</v>
      </c>
      <c r="AX42" s="93"/>
    </row>
    <row r="43" ht="15.75" customHeight="1">
      <c r="B43" s="111">
        <v>43078.0</v>
      </c>
      <c r="C43" s="193" t="s">
        <v>109</v>
      </c>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52151</v>
      </c>
      <c r="AX43" s="93"/>
    </row>
    <row r="44" ht="15.75" customHeight="1">
      <c r="B44" s="111">
        <v>43079.0</v>
      </c>
      <c r="C44" s="193" t="s">
        <v>109</v>
      </c>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52151</v>
      </c>
      <c r="AX44" s="93"/>
    </row>
    <row r="45" ht="15.75" customHeight="1">
      <c r="B45" s="111">
        <v>43080.0</v>
      </c>
      <c r="C45" s="195"/>
      <c r="D45" s="110"/>
      <c r="E45" s="103"/>
      <c r="F45" s="98"/>
      <c r="G45" s="99">
        <v>1818.0</v>
      </c>
      <c r="H45" s="100">
        <v>2290.0</v>
      </c>
      <c r="I45" s="101"/>
      <c r="J45" s="101"/>
      <c r="K45" s="101"/>
      <c r="L45" s="101"/>
      <c r="M45" s="101"/>
      <c r="N45" s="101"/>
      <c r="O45" s="101"/>
      <c r="P45" s="101"/>
      <c r="Q45" s="102">
        <f t="shared" si="1"/>
        <v>4108</v>
      </c>
      <c r="R45" s="103"/>
      <c r="S45" s="104"/>
      <c r="T45" s="104"/>
      <c r="U45" s="101"/>
      <c r="V45" s="101"/>
      <c r="W45" s="98"/>
      <c r="X45" s="105">
        <v>315.0</v>
      </c>
      <c r="Y45" s="106"/>
      <c r="Z45" s="106"/>
      <c r="AA45" s="105">
        <v>610.0</v>
      </c>
      <c r="AB45" s="106"/>
      <c r="AC45" s="106"/>
      <c r="AD45" s="106"/>
      <c r="AE45" s="106"/>
      <c r="AF45" s="105">
        <v>20.0</v>
      </c>
      <c r="AG45" s="105">
        <v>15.0</v>
      </c>
      <c r="AH45" s="106"/>
      <c r="AI45" s="106"/>
      <c r="AJ45" s="106"/>
      <c r="AK45" s="106"/>
      <c r="AL45" s="106"/>
      <c r="AM45" s="105">
        <v>15.0</v>
      </c>
      <c r="AN45" s="106"/>
      <c r="AO45" s="106"/>
      <c r="AP45" s="106"/>
      <c r="AQ45" s="106"/>
      <c r="AR45" s="103"/>
      <c r="AS45" s="104"/>
      <c r="AT45" s="104"/>
      <c r="AU45" s="101"/>
      <c r="AV45" s="107">
        <f t="shared" si="2"/>
        <v>975</v>
      </c>
      <c r="AW45" s="108">
        <f t="shared" si="3"/>
        <v>55284</v>
      </c>
      <c r="AX45" s="93"/>
    </row>
    <row r="46" ht="15.75" customHeight="1">
      <c r="B46" s="111">
        <v>43081.0</v>
      </c>
      <c r="C46" s="193" t="s">
        <v>118</v>
      </c>
      <c r="D46" s="110"/>
      <c r="E46" s="103"/>
      <c r="F46" s="98"/>
      <c r="G46" s="99">
        <v>785.0</v>
      </c>
      <c r="H46" s="100">
        <v>1703.0</v>
      </c>
      <c r="I46" s="101"/>
      <c r="J46" s="101"/>
      <c r="K46" s="101"/>
      <c r="L46" s="101"/>
      <c r="M46" s="101"/>
      <c r="N46" s="101"/>
      <c r="O46" s="101"/>
      <c r="P46" s="101"/>
      <c r="Q46" s="102">
        <f t="shared" si="1"/>
        <v>2488</v>
      </c>
      <c r="R46" s="103"/>
      <c r="S46" s="104"/>
      <c r="T46" s="104"/>
      <c r="U46" s="101"/>
      <c r="V46" s="101"/>
      <c r="W46" s="98"/>
      <c r="X46" s="105">
        <v>345.0</v>
      </c>
      <c r="Y46" s="106"/>
      <c r="Z46" s="106"/>
      <c r="AA46" s="105">
        <v>663.0</v>
      </c>
      <c r="AB46" s="106"/>
      <c r="AC46" s="106"/>
      <c r="AD46" s="106"/>
      <c r="AE46" s="106"/>
      <c r="AF46" s="105">
        <v>35.0</v>
      </c>
      <c r="AG46" s="106"/>
      <c r="AH46" s="106"/>
      <c r="AI46" s="106"/>
      <c r="AJ46" s="106"/>
      <c r="AK46" s="106"/>
      <c r="AL46" s="106"/>
      <c r="AM46" s="106"/>
      <c r="AN46" s="106"/>
      <c r="AO46" s="106"/>
      <c r="AP46" s="106"/>
      <c r="AQ46" s="105">
        <v>1500.0</v>
      </c>
      <c r="AR46" s="103"/>
      <c r="AS46" s="104"/>
      <c r="AT46" s="104"/>
      <c r="AU46" s="101"/>
      <c r="AV46" s="107">
        <f t="shared" si="2"/>
        <v>2543</v>
      </c>
      <c r="AW46" s="108">
        <f t="shared" si="3"/>
        <v>55229</v>
      </c>
      <c r="AX46" s="93"/>
    </row>
    <row r="47" ht="15.75" customHeight="1">
      <c r="B47" s="111">
        <v>43082.0</v>
      </c>
      <c r="C47" s="195"/>
      <c r="D47" s="110"/>
      <c r="E47" s="103"/>
      <c r="F47" s="98"/>
      <c r="G47" s="99">
        <v>310.0</v>
      </c>
      <c r="H47" s="100">
        <v>1393.0</v>
      </c>
      <c r="I47" s="101"/>
      <c r="J47" s="101"/>
      <c r="K47" s="101"/>
      <c r="L47" s="101"/>
      <c r="M47" s="101"/>
      <c r="N47" s="101"/>
      <c r="O47" s="101"/>
      <c r="P47" s="101"/>
      <c r="Q47" s="102">
        <f t="shared" si="1"/>
        <v>1703</v>
      </c>
      <c r="R47" s="103"/>
      <c r="S47" s="104"/>
      <c r="T47" s="104"/>
      <c r="U47" s="101"/>
      <c r="V47" s="101"/>
      <c r="W47" s="98"/>
      <c r="X47" s="105">
        <v>347.0</v>
      </c>
      <c r="Y47" s="106"/>
      <c r="Z47" s="106"/>
      <c r="AA47" s="106"/>
      <c r="AB47" s="106"/>
      <c r="AC47" s="106"/>
      <c r="AD47" s="106"/>
      <c r="AE47" s="106"/>
      <c r="AF47" s="105">
        <v>65.0</v>
      </c>
      <c r="AG47" s="106"/>
      <c r="AH47" s="106"/>
      <c r="AI47" s="106"/>
      <c r="AJ47" s="106"/>
      <c r="AK47" s="106"/>
      <c r="AL47" s="106"/>
      <c r="AM47" s="106"/>
      <c r="AN47" s="106"/>
      <c r="AO47" s="106"/>
      <c r="AP47" s="106"/>
      <c r="AQ47" s="106"/>
      <c r="AR47" s="103"/>
      <c r="AS47" s="104"/>
      <c r="AT47" s="104"/>
      <c r="AU47" s="101"/>
      <c r="AV47" s="107">
        <f t="shared" si="2"/>
        <v>412</v>
      </c>
      <c r="AW47" s="108">
        <f t="shared" si="3"/>
        <v>56520</v>
      </c>
      <c r="AX47" s="93"/>
    </row>
    <row r="48" ht="15.75" customHeight="1">
      <c r="B48" s="111">
        <v>43083.0</v>
      </c>
      <c r="C48" s="195"/>
      <c r="D48" s="110"/>
      <c r="E48" s="103"/>
      <c r="F48" s="98"/>
      <c r="G48" s="99">
        <v>90.0</v>
      </c>
      <c r="H48" s="100">
        <v>1473.0</v>
      </c>
      <c r="I48" s="101"/>
      <c r="J48" s="101"/>
      <c r="K48" s="101"/>
      <c r="L48" s="101"/>
      <c r="M48" s="101"/>
      <c r="N48" s="101"/>
      <c r="O48" s="101"/>
      <c r="P48" s="101"/>
      <c r="Q48" s="102">
        <f t="shared" si="1"/>
        <v>1563</v>
      </c>
      <c r="R48" s="103"/>
      <c r="S48" s="104"/>
      <c r="T48" s="104"/>
      <c r="U48" s="101"/>
      <c r="V48" s="101"/>
      <c r="W48" s="98"/>
      <c r="X48" s="105">
        <v>335.0</v>
      </c>
      <c r="Y48" s="106"/>
      <c r="Z48" s="106"/>
      <c r="AA48" s="105">
        <v>110.0</v>
      </c>
      <c r="AB48" s="106"/>
      <c r="AC48" s="106"/>
      <c r="AD48" s="106"/>
      <c r="AE48" s="106"/>
      <c r="AF48" s="105">
        <v>40.0</v>
      </c>
      <c r="AG48" s="106"/>
      <c r="AH48" s="106"/>
      <c r="AI48" s="106"/>
      <c r="AJ48" s="106"/>
      <c r="AK48" s="106"/>
      <c r="AL48" s="106"/>
      <c r="AM48" s="106"/>
      <c r="AN48" s="106"/>
      <c r="AO48" s="106"/>
      <c r="AP48" s="106"/>
      <c r="AQ48" s="105">
        <v>100.0</v>
      </c>
      <c r="AR48" s="103"/>
      <c r="AS48" s="104"/>
      <c r="AT48" s="104"/>
      <c r="AU48" s="101"/>
      <c r="AV48" s="107">
        <f t="shared" si="2"/>
        <v>585</v>
      </c>
      <c r="AW48" s="108">
        <f t="shared" si="3"/>
        <v>57498</v>
      </c>
      <c r="AX48" s="93"/>
    </row>
    <row r="49" ht="15.75" customHeight="1">
      <c r="B49" s="111">
        <v>43084.0</v>
      </c>
      <c r="C49" s="109"/>
      <c r="D49" s="110"/>
      <c r="E49" s="103"/>
      <c r="F49" s="98"/>
      <c r="G49" s="99">
        <v>140.0</v>
      </c>
      <c r="H49" s="100">
        <v>1200.0</v>
      </c>
      <c r="I49" s="101"/>
      <c r="J49" s="101"/>
      <c r="K49" s="101"/>
      <c r="L49" s="101"/>
      <c r="M49" s="101"/>
      <c r="N49" s="101"/>
      <c r="O49" s="101"/>
      <c r="P49" s="101"/>
      <c r="Q49" s="102">
        <f t="shared" si="1"/>
        <v>1340</v>
      </c>
      <c r="R49" s="103"/>
      <c r="S49" s="104"/>
      <c r="T49" s="104"/>
      <c r="U49" s="101"/>
      <c r="V49" s="101"/>
      <c r="W49" s="98"/>
      <c r="X49" s="105">
        <v>335.0</v>
      </c>
      <c r="Y49" s="106"/>
      <c r="Z49" s="106"/>
      <c r="AA49" s="105">
        <v>50.0</v>
      </c>
      <c r="AB49" s="106"/>
      <c r="AC49" s="106"/>
      <c r="AD49" s="106"/>
      <c r="AE49" s="106"/>
      <c r="AF49" s="105">
        <v>55.0</v>
      </c>
      <c r="AG49" s="106"/>
      <c r="AH49" s="106"/>
      <c r="AI49" s="106"/>
      <c r="AJ49" s="106"/>
      <c r="AK49" s="106"/>
      <c r="AL49" s="106"/>
      <c r="AM49" s="106"/>
      <c r="AN49" s="106"/>
      <c r="AO49" s="106"/>
      <c r="AP49" s="106"/>
      <c r="AQ49" s="106"/>
      <c r="AR49" s="103"/>
      <c r="AS49" s="104"/>
      <c r="AT49" s="104"/>
      <c r="AU49" s="101"/>
      <c r="AV49" s="107">
        <f t="shared" si="2"/>
        <v>440</v>
      </c>
      <c r="AW49" s="108">
        <f t="shared" si="3"/>
        <v>58398</v>
      </c>
      <c r="AX49" s="93"/>
    </row>
    <row r="50" ht="15.75" customHeight="1">
      <c r="B50" s="111">
        <v>43085.0</v>
      </c>
      <c r="C50" s="193" t="s">
        <v>109</v>
      </c>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58398</v>
      </c>
      <c r="AX50" s="93"/>
    </row>
    <row r="51" ht="15.75" customHeight="1">
      <c r="B51" s="111">
        <v>43086.0</v>
      </c>
      <c r="C51" s="193" t="s">
        <v>109</v>
      </c>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58398</v>
      </c>
      <c r="AX51" s="93"/>
    </row>
    <row r="52" ht="15.75" customHeight="1">
      <c r="B52" s="111">
        <v>43087.0</v>
      </c>
      <c r="C52" s="109"/>
      <c r="D52" s="110"/>
      <c r="E52" s="103"/>
      <c r="F52" s="98"/>
      <c r="G52" s="99">
        <v>320.0</v>
      </c>
      <c r="H52" s="100">
        <v>1864.0</v>
      </c>
      <c r="I52" s="101"/>
      <c r="J52" s="101"/>
      <c r="K52" s="101"/>
      <c r="L52" s="101"/>
      <c r="M52" s="101"/>
      <c r="N52" s="101"/>
      <c r="O52" s="101"/>
      <c r="P52" s="101"/>
      <c r="Q52" s="102">
        <f t="shared" si="1"/>
        <v>2184</v>
      </c>
      <c r="R52" s="103"/>
      <c r="S52" s="104"/>
      <c r="T52" s="104"/>
      <c r="U52" s="101"/>
      <c r="V52" s="101"/>
      <c r="W52" s="98"/>
      <c r="X52" s="105">
        <v>316.0</v>
      </c>
      <c r="Y52" s="106"/>
      <c r="Z52" s="106"/>
      <c r="AA52" s="105">
        <v>29.0</v>
      </c>
      <c r="AB52" s="106"/>
      <c r="AC52" s="106"/>
      <c r="AD52" s="106"/>
      <c r="AE52" s="106"/>
      <c r="AF52" s="105">
        <v>20.0</v>
      </c>
      <c r="AG52" s="106"/>
      <c r="AH52" s="106"/>
      <c r="AI52" s="106"/>
      <c r="AJ52" s="106"/>
      <c r="AK52" s="106"/>
      <c r="AL52" s="106"/>
      <c r="AM52" s="106"/>
      <c r="AN52" s="106"/>
      <c r="AO52" s="106"/>
      <c r="AP52" s="106"/>
      <c r="AQ52" s="106"/>
      <c r="AR52" s="103"/>
      <c r="AS52" s="104"/>
      <c r="AT52" s="104"/>
      <c r="AU52" s="101"/>
      <c r="AV52" s="107">
        <f t="shared" si="2"/>
        <v>365</v>
      </c>
      <c r="AW52" s="108">
        <f t="shared" si="3"/>
        <v>60217</v>
      </c>
      <c r="AX52" s="93"/>
    </row>
    <row r="53" ht="15.75" customHeight="1">
      <c r="B53" s="111">
        <v>43088.0</v>
      </c>
      <c r="C53" s="109"/>
      <c r="D53" s="110"/>
      <c r="E53" s="103"/>
      <c r="F53" s="98"/>
      <c r="G53" s="99">
        <v>0.0</v>
      </c>
      <c r="H53" s="100">
        <v>1202.0</v>
      </c>
      <c r="I53" s="101"/>
      <c r="J53" s="101"/>
      <c r="K53" s="101"/>
      <c r="L53" s="101"/>
      <c r="M53" s="101"/>
      <c r="N53" s="101"/>
      <c r="O53" s="101"/>
      <c r="P53" s="101"/>
      <c r="Q53" s="102">
        <f t="shared" si="1"/>
        <v>1202</v>
      </c>
      <c r="R53" s="103"/>
      <c r="S53" s="104"/>
      <c r="T53" s="104"/>
      <c r="U53" s="101"/>
      <c r="V53" s="101"/>
      <c r="W53" s="98"/>
      <c r="X53" s="105">
        <v>340.0</v>
      </c>
      <c r="Y53" s="106"/>
      <c r="Z53" s="106"/>
      <c r="AA53" s="105">
        <v>30.0</v>
      </c>
      <c r="AB53" s="106"/>
      <c r="AC53" s="106"/>
      <c r="AD53" s="106"/>
      <c r="AE53" s="106"/>
      <c r="AF53" s="105">
        <v>45.0</v>
      </c>
      <c r="AG53" s="106"/>
      <c r="AH53" s="106"/>
      <c r="AI53" s="106"/>
      <c r="AJ53" s="106"/>
      <c r="AK53" s="106"/>
      <c r="AL53" s="106"/>
      <c r="AM53" s="106"/>
      <c r="AN53" s="106"/>
      <c r="AO53" s="106"/>
      <c r="AP53" s="106"/>
      <c r="AQ53" s="106"/>
      <c r="AR53" s="103"/>
      <c r="AS53" s="104"/>
      <c r="AT53" s="104"/>
      <c r="AU53" s="101"/>
      <c r="AV53" s="107">
        <f t="shared" si="2"/>
        <v>415</v>
      </c>
      <c r="AW53" s="108">
        <f t="shared" si="3"/>
        <v>61004</v>
      </c>
      <c r="AX53" s="93"/>
    </row>
    <row r="54" ht="15.75" customHeight="1">
      <c r="B54" s="111">
        <v>43089.0</v>
      </c>
      <c r="C54" s="109"/>
      <c r="D54" s="110"/>
      <c r="E54" s="103"/>
      <c r="F54" s="98"/>
      <c r="G54" s="99">
        <v>0.0</v>
      </c>
      <c r="H54" s="100">
        <v>1058.0</v>
      </c>
      <c r="I54" s="101"/>
      <c r="J54" s="101"/>
      <c r="K54" s="101"/>
      <c r="L54" s="101"/>
      <c r="M54" s="101"/>
      <c r="N54" s="101"/>
      <c r="O54" s="101"/>
      <c r="P54" s="101"/>
      <c r="Q54" s="102">
        <f t="shared" si="1"/>
        <v>1058</v>
      </c>
      <c r="R54" s="103"/>
      <c r="S54" s="104"/>
      <c r="T54" s="104"/>
      <c r="U54" s="101"/>
      <c r="V54" s="101"/>
      <c r="W54" s="98"/>
      <c r="X54" s="105">
        <v>225.0</v>
      </c>
      <c r="Y54" s="106"/>
      <c r="Z54" s="106"/>
      <c r="AA54" s="105"/>
      <c r="AB54" s="106"/>
      <c r="AC54" s="106"/>
      <c r="AD54" s="106"/>
      <c r="AE54" s="106"/>
      <c r="AF54" s="105">
        <v>40.0</v>
      </c>
      <c r="AG54" s="106"/>
      <c r="AH54" s="106"/>
      <c r="AI54" s="106"/>
      <c r="AJ54" s="106"/>
      <c r="AK54" s="106"/>
      <c r="AL54" s="106"/>
      <c r="AM54" s="106"/>
      <c r="AN54" s="106"/>
      <c r="AO54" s="106"/>
      <c r="AP54" s="106"/>
      <c r="AQ54" s="106"/>
      <c r="AR54" s="103"/>
      <c r="AS54" s="104"/>
      <c r="AT54" s="104"/>
      <c r="AU54" s="101"/>
      <c r="AV54" s="107">
        <f t="shared" si="2"/>
        <v>265</v>
      </c>
      <c r="AW54" s="108">
        <f t="shared" si="3"/>
        <v>61797</v>
      </c>
      <c r="AX54" s="93"/>
    </row>
    <row r="55" ht="15.75" customHeight="1">
      <c r="B55" s="111">
        <v>43090.0</v>
      </c>
      <c r="C55" s="193" t="s">
        <v>119</v>
      </c>
      <c r="D55" s="110"/>
      <c r="E55" s="103"/>
      <c r="F55" s="98"/>
      <c r="G55" s="104"/>
      <c r="H55" s="101"/>
      <c r="I55" s="101"/>
      <c r="J55" s="101"/>
      <c r="K55" s="101"/>
      <c r="L55" s="101"/>
      <c r="M55" s="101"/>
      <c r="N55" s="101"/>
      <c r="O55" s="101"/>
      <c r="P55" s="101"/>
      <c r="Q55" s="102">
        <f t="shared" si="1"/>
        <v>0</v>
      </c>
      <c r="R55" s="103"/>
      <c r="S55" s="104"/>
      <c r="T55" s="104"/>
      <c r="U55" s="101"/>
      <c r="V55" s="101"/>
      <c r="W55" s="98"/>
      <c r="X55" s="105">
        <v>3500.0</v>
      </c>
      <c r="Y55" s="106"/>
      <c r="Z55" s="105">
        <v>8000.0</v>
      </c>
      <c r="AA55" s="106"/>
      <c r="AB55" s="106"/>
      <c r="AC55" s="106"/>
      <c r="AD55" s="106"/>
      <c r="AE55" s="106"/>
      <c r="AF55" s="106"/>
      <c r="AG55" s="106"/>
      <c r="AH55" s="106"/>
      <c r="AI55" s="106"/>
      <c r="AJ55" s="106"/>
      <c r="AK55" s="106"/>
      <c r="AL55" s="106"/>
      <c r="AM55" s="106"/>
      <c r="AN55" s="105">
        <v>15140.0</v>
      </c>
      <c r="AO55" s="106"/>
      <c r="AP55" s="106"/>
      <c r="AQ55" s="106"/>
      <c r="AR55" s="103"/>
      <c r="AS55" s="99">
        <v>2000.0</v>
      </c>
      <c r="AT55" s="104"/>
      <c r="AU55" s="101"/>
      <c r="AV55" s="107">
        <f t="shared" si="2"/>
        <v>28640</v>
      </c>
      <c r="AW55" s="108">
        <f t="shared" si="3"/>
        <v>33157</v>
      </c>
      <c r="AX55" s="93"/>
    </row>
    <row r="56" ht="15.75" customHeight="1">
      <c r="B56" s="111">
        <v>43091.0</v>
      </c>
      <c r="C56" s="95" t="s">
        <v>120</v>
      </c>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5">
        <v>18795.0</v>
      </c>
      <c r="AR56" s="103"/>
      <c r="AS56" s="104"/>
      <c r="AT56" s="104"/>
      <c r="AU56" s="101"/>
      <c r="AV56" s="107">
        <f t="shared" si="2"/>
        <v>18795</v>
      </c>
      <c r="AW56" s="108">
        <f t="shared" si="3"/>
        <v>14362</v>
      </c>
      <c r="AX56" s="93"/>
    </row>
    <row r="57" ht="15.75" customHeight="1">
      <c r="B57" s="196">
        <v>43091.0</v>
      </c>
      <c r="C57" s="95" t="s">
        <v>121</v>
      </c>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5">
        <v>18795.0</v>
      </c>
      <c r="AR57" s="103"/>
      <c r="AS57" s="104"/>
      <c r="AT57" s="104"/>
      <c r="AU57" s="101"/>
      <c r="AV57" s="107">
        <f t="shared" si="2"/>
        <v>18795</v>
      </c>
      <c r="AW57" s="108">
        <f t="shared" si="3"/>
        <v>-4433</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-4433</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-4433</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-4433</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-4433</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-4433</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-4433</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-4433</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-4433</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-4433</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-4433</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-4433</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-4433</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-4433</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-4433</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-4433</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-4433</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-4433</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-4433</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-4433</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-4433</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-4433</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-4433</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-4433</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-4433</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-4433</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-4433</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-4433</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-4433</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-4433</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-4433</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-4433</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-4433</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-4433</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-4433</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-4433</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-4433</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-4433</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-4433</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-4433</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-4433</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-4433</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-4433</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-4433</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-4433</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-4433</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-4433</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-4433</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-4433</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-4433</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-4433</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-4433</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-4433</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-4433</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-4433</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5"/>
      <c r="AR112" s="103"/>
      <c r="AS112" s="104"/>
      <c r="AT112" s="104"/>
      <c r="AU112" s="101"/>
      <c r="AV112" s="107">
        <f t="shared" si="2"/>
        <v>0</v>
      </c>
      <c r="AW112" s="108">
        <f t="shared" si="3"/>
        <v>-4433</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-4433</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-4433</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-4433</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-4433</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-4433</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-4433</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-4433</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-4433</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-4433</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-4433</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-4433</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-4433</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-4433</v>
      </c>
      <c r="AX125" s="93"/>
    </row>
    <row r="126" ht="18.0" customHeight="1">
      <c r="B126" s="115"/>
      <c r="C126" s="116" t="s">
        <v>77</v>
      </c>
      <c r="D126" s="164"/>
      <c r="E126" s="120">
        <f t="shared" ref="E126:AV126" si="4">SUM(E4:E125)</f>
        <v>0</v>
      </c>
      <c r="F126" s="122">
        <f t="shared" si="4"/>
        <v>0</v>
      </c>
      <c r="G126" s="123">
        <f t="shared" si="4"/>
        <v>55619</v>
      </c>
      <c r="H126" s="123">
        <f t="shared" si="4"/>
        <v>52962</v>
      </c>
      <c r="I126" s="123">
        <f t="shared" si="4"/>
        <v>0</v>
      </c>
      <c r="J126" s="123">
        <f t="shared" si="4"/>
        <v>90</v>
      </c>
      <c r="K126" s="123">
        <f t="shared" si="4"/>
        <v>0</v>
      </c>
      <c r="L126" s="123">
        <f t="shared" si="4"/>
        <v>0</v>
      </c>
      <c r="M126" s="123">
        <f t="shared" si="4"/>
        <v>0</v>
      </c>
      <c r="N126" s="123">
        <f t="shared" si="4"/>
        <v>0</v>
      </c>
      <c r="O126" s="123">
        <f t="shared" si="4"/>
        <v>0</v>
      </c>
      <c r="P126" s="123">
        <f t="shared" si="4"/>
        <v>0</v>
      </c>
      <c r="Q126" s="124">
        <f t="shared" si="4"/>
        <v>108671</v>
      </c>
      <c r="R126" s="118">
        <f t="shared" si="4"/>
        <v>0</v>
      </c>
      <c r="S126" s="123">
        <f t="shared" si="4"/>
        <v>0</v>
      </c>
      <c r="T126" s="123">
        <f t="shared" si="4"/>
        <v>0</v>
      </c>
      <c r="U126" s="123">
        <f t="shared" si="4"/>
        <v>0</v>
      </c>
      <c r="V126" s="123">
        <f t="shared" si="4"/>
        <v>0</v>
      </c>
      <c r="W126" s="123">
        <f t="shared" si="4"/>
        <v>0</v>
      </c>
      <c r="X126" s="123">
        <f t="shared" si="4"/>
        <v>14873</v>
      </c>
      <c r="Y126" s="123">
        <f t="shared" si="4"/>
        <v>270</v>
      </c>
      <c r="Z126" s="123">
        <f t="shared" si="4"/>
        <v>18000</v>
      </c>
      <c r="AA126" s="123">
        <f t="shared" si="4"/>
        <v>9008</v>
      </c>
      <c r="AB126" s="123">
        <f t="shared" si="4"/>
        <v>0</v>
      </c>
      <c r="AC126" s="123">
        <f t="shared" si="4"/>
        <v>0</v>
      </c>
      <c r="AD126" s="123">
        <f t="shared" si="4"/>
        <v>0</v>
      </c>
      <c r="AE126" s="123">
        <f t="shared" si="4"/>
        <v>860</v>
      </c>
      <c r="AF126" s="123">
        <f t="shared" si="4"/>
        <v>1440</v>
      </c>
      <c r="AG126" s="123">
        <f t="shared" si="4"/>
        <v>75</v>
      </c>
      <c r="AH126" s="123">
        <f t="shared" si="4"/>
        <v>0</v>
      </c>
      <c r="AI126" s="123">
        <f t="shared" si="4"/>
        <v>0</v>
      </c>
      <c r="AJ126" s="123">
        <f t="shared" si="4"/>
        <v>0</v>
      </c>
      <c r="AK126" s="123">
        <f t="shared" si="4"/>
        <v>150</v>
      </c>
      <c r="AL126" s="123">
        <f t="shared" si="4"/>
        <v>620</v>
      </c>
      <c r="AM126" s="123">
        <f t="shared" si="4"/>
        <v>90</v>
      </c>
      <c r="AN126" s="123">
        <f t="shared" si="4"/>
        <v>46180</v>
      </c>
      <c r="AO126" s="123">
        <f t="shared" si="4"/>
        <v>1323</v>
      </c>
      <c r="AP126" s="123">
        <f t="shared" si="4"/>
        <v>0</v>
      </c>
      <c r="AQ126" s="123">
        <f t="shared" si="4"/>
        <v>48539</v>
      </c>
      <c r="AR126" s="118">
        <f t="shared" si="4"/>
        <v>0</v>
      </c>
      <c r="AS126" s="121">
        <f t="shared" si="4"/>
        <v>6000</v>
      </c>
      <c r="AT126" s="123">
        <f t="shared" si="4"/>
        <v>0</v>
      </c>
      <c r="AU126" s="123">
        <f t="shared" si="4"/>
        <v>0</v>
      </c>
      <c r="AV126" s="123">
        <f t="shared" si="4"/>
        <v>147428</v>
      </c>
      <c r="AW126" s="119"/>
      <c r="AX126" s="126"/>
    </row>
    <row r="127" ht="15.75" customHeight="1">
      <c r="Q127" s="28"/>
      <c r="AU127" s="128" t="s">
        <v>78</v>
      </c>
      <c r="AV127" s="91"/>
      <c r="AW127" s="119">
        <f>AW125</f>
        <v>-4433</v>
      </c>
    </row>
    <row r="128" ht="15.75" customHeight="1">
      <c r="E128" s="129"/>
      <c r="F128" s="130"/>
      <c r="G128" s="130"/>
      <c r="H128" s="130"/>
      <c r="I128" s="131" t="s">
        <v>79</v>
      </c>
      <c r="J128" s="9"/>
      <c r="K128" s="129" t="str">
        <f>B1</f>
        <v>November</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-4433</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-4433</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-4433</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-4433</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I137:J137"/>
    <mergeCell ref="I134:J134"/>
    <mergeCell ref="I135:J135"/>
    <mergeCell ref="I136:J136"/>
    <mergeCell ref="E138:F138"/>
    <mergeCell ref="E139:G142"/>
    <mergeCell ref="I139:K142"/>
    <mergeCell ref="I138:J138"/>
    <mergeCell ref="E131:F131"/>
    <mergeCell ref="E137:F137"/>
    <mergeCell ref="E132:F132"/>
    <mergeCell ref="E136:F136"/>
    <mergeCell ref="E135:F135"/>
    <mergeCell ref="G2:P2"/>
    <mergeCell ref="E1:Q1"/>
    <mergeCell ref="E2:F2"/>
    <mergeCell ref="X2:AQ2"/>
    <mergeCell ref="AR2:AU2"/>
    <mergeCell ref="R2:W2"/>
    <mergeCell ref="Q2:Q3"/>
    <mergeCell ref="E130:G130"/>
    <mergeCell ref="AU127:AV127"/>
    <mergeCell ref="I128:J128"/>
    <mergeCell ref="I130:K130"/>
    <mergeCell ref="E134:F134"/>
    <mergeCell ref="E133:F133"/>
    <mergeCell ref="AV2:AV3"/>
    <mergeCell ref="AW2:AW3"/>
    <mergeCell ref="B2:D2"/>
    <mergeCell ref="AU4:AV4"/>
    <mergeCell ref="I133:J133"/>
    <mergeCell ref="I131:J131"/>
    <mergeCell ref="I132:J132"/>
  </mergeCells>
  <dataValidations>
    <dataValidation type="list" allowBlank="1" showErrorMessage="1" sqref="AX4:AX125">
      <formula1>Reconciled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FF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107</v>
      </c>
      <c r="C1" s="27"/>
      <c r="D1" s="6"/>
      <c r="E1" s="32" t="str">
        <f>Control!E5</f>
        <v>LIFEGATE INTERNATIONAL LEARNING CENTER</v>
      </c>
      <c r="F1" s="34"/>
      <c r="G1" s="34"/>
      <c r="H1" s="34"/>
      <c r="I1" s="34"/>
      <c r="J1" s="34"/>
      <c r="K1" s="34"/>
      <c r="L1" s="34"/>
      <c r="M1" s="34"/>
      <c r="N1" s="34"/>
      <c r="O1" s="34"/>
      <c r="P1" s="34"/>
      <c r="Q1" s="34"/>
      <c r="R1" s="160"/>
      <c r="S1" s="14"/>
      <c r="T1" s="14"/>
      <c r="U1" s="14"/>
      <c r="V1" s="14"/>
      <c r="W1" s="36"/>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166" t="s">
        <v>14</v>
      </c>
      <c r="Y2" s="21"/>
      <c r="Z2" s="21"/>
      <c r="AA2" s="21"/>
      <c r="AB2" s="21"/>
      <c r="AC2" s="21"/>
      <c r="AD2" s="21"/>
      <c r="AE2" s="21"/>
      <c r="AF2" s="21"/>
      <c r="AG2" s="21"/>
      <c r="AH2" s="21"/>
      <c r="AI2" s="21"/>
      <c r="AJ2" s="21"/>
      <c r="AK2" s="21"/>
      <c r="AL2" s="21"/>
      <c r="AM2" s="21"/>
      <c r="AN2" s="21"/>
      <c r="AO2" s="21"/>
      <c r="AP2" s="21"/>
      <c r="AQ2" s="57"/>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1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Jun!AU3</f>
        <v>Drawings</v>
      </c>
      <c r="AV3" s="69"/>
      <c r="AW3" s="74"/>
      <c r="AX3" s="75" t="s">
        <v>74</v>
      </c>
    </row>
    <row r="4" ht="15.75" customHeight="1">
      <c r="A4" s="28"/>
      <c r="B4" s="76">
        <v>43070.0</v>
      </c>
      <c r="C4" s="77" t="s">
        <v>75</v>
      </c>
      <c r="D4" s="78"/>
      <c r="E4" s="79"/>
      <c r="F4" s="80"/>
      <c r="G4" s="168"/>
      <c r="H4" s="82"/>
      <c r="I4" s="82"/>
      <c r="J4" s="82"/>
      <c r="K4" s="82"/>
      <c r="L4" s="82"/>
      <c r="M4" s="82"/>
      <c r="N4" s="82"/>
      <c r="O4" s="82"/>
      <c r="P4" s="82"/>
      <c r="Q4" s="83"/>
      <c r="R4" s="84"/>
      <c r="S4" s="85"/>
      <c r="T4" s="85"/>
      <c r="U4" s="86"/>
      <c r="V4" s="86"/>
      <c r="W4" s="87"/>
      <c r="X4" s="88"/>
      <c r="Y4" s="88"/>
      <c r="Z4" s="88"/>
      <c r="AA4" s="88"/>
      <c r="AB4" s="88"/>
      <c r="AC4" s="88"/>
      <c r="AD4" s="88"/>
      <c r="AE4" s="88"/>
      <c r="AF4" s="88"/>
      <c r="AG4" s="88"/>
      <c r="AH4" s="88"/>
      <c r="AI4" s="88"/>
      <c r="AJ4" s="86"/>
      <c r="AK4" s="88"/>
      <c r="AL4" s="88"/>
      <c r="AM4" s="88"/>
      <c r="AN4" s="88"/>
      <c r="AO4" s="88"/>
      <c r="AP4" s="88"/>
      <c r="AQ4" s="88"/>
      <c r="AR4" s="84"/>
      <c r="AS4" s="85"/>
      <c r="AT4" s="85"/>
      <c r="AU4" s="90" t="s">
        <v>75</v>
      </c>
      <c r="AV4" s="91"/>
      <c r="AW4" s="161">
        <f>Nov!AW127</f>
        <v>-4433</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-4433</v>
      </c>
      <c r="AX5" s="93"/>
    </row>
    <row r="6" ht="15.75" customHeight="1">
      <c r="B6" s="76"/>
      <c r="C6" s="109"/>
      <c r="D6" s="110"/>
      <c r="E6" s="103"/>
      <c r="F6" s="98"/>
      <c r="G6" s="104"/>
      <c r="H6" s="101"/>
      <c r="I6" s="101"/>
      <c r="J6" s="101"/>
      <c r="K6" s="101"/>
      <c r="L6" s="101"/>
      <c r="M6" s="101"/>
      <c r="N6" s="101"/>
      <c r="O6" s="101"/>
      <c r="P6" s="101"/>
      <c r="Q6" s="102">
        <f t="shared" si="1"/>
        <v>0</v>
      </c>
      <c r="R6" s="103"/>
      <c r="S6" s="99"/>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-4433</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0"/>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-4433</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-4433</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-4433</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-4433</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-4433</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-4433</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-4433</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-4433</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-4433</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-4433</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-4433</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-4433</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-4433</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-4433</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-4433</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-4433</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-4433</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-4433</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-4433</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-4433</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-4433</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-4433</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-4433</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-4433</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-4433</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-4433</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-4433</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-4433</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-4433</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-4433</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-4433</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-4433</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-4433</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-4433</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-4433</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-4433</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-4433</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-4433</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-4433</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-4433</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-4433</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-4433</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-4433</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-4433</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-4433</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-4433</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-4433</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-4433</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-4433</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-4433</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-4433</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-4433</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-4433</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-4433</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-4433</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-4433</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-4433</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-4433</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-4433</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-4433</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-4433</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-4433</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-4433</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-4433</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-4433</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-4433</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-4433</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-4433</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-4433</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-4433</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-4433</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-4433</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-4433</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-4433</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-4433</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-4433</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-4433</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-4433</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-4433</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-4433</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-4433</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-4433</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-4433</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-4433</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-4433</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-4433</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-4433</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-4433</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-4433</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-4433</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-4433</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-4433</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-4433</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-4433</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-4433</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-4433</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-4433</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-4433</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-4433</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-4433</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-4433</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-4433</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-4433</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-4433</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-4433</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-4433</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-4433</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-4433</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-4433</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-4433</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-4433</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-4433</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-4433</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-4433</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-4433</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-4433</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-4433</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-4433</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-4433</v>
      </c>
      <c r="AX125" s="93"/>
    </row>
    <row r="126" ht="18.0" customHeight="1">
      <c r="B126" s="115"/>
      <c r="C126" s="116" t="s">
        <v>77</v>
      </c>
      <c r="D126" s="164"/>
      <c r="E126" s="120">
        <f t="shared" ref="E126:AV126" si="4">SUM(E4:E125)</f>
        <v>0</v>
      </c>
      <c r="F126" s="122">
        <f t="shared" si="4"/>
        <v>0</v>
      </c>
      <c r="G126" s="123">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18">
        <f t="shared" si="4"/>
        <v>0</v>
      </c>
      <c r="AS126" s="121">
        <f t="shared" si="4"/>
        <v>0</v>
      </c>
      <c r="AT126" s="123">
        <f t="shared" si="4"/>
        <v>0</v>
      </c>
      <c r="AU126" s="123">
        <f t="shared" si="4"/>
        <v>0</v>
      </c>
      <c r="AV126" s="123">
        <f t="shared" si="4"/>
        <v>0</v>
      </c>
      <c r="AW126" s="119"/>
      <c r="AX126" s="126"/>
    </row>
    <row r="127" ht="15.75" customHeight="1">
      <c r="Q127" s="28"/>
      <c r="AU127" s="128" t="s">
        <v>78</v>
      </c>
      <c r="AV127" s="91"/>
      <c r="AW127" s="119">
        <f>AW125</f>
        <v>-4433</v>
      </c>
    </row>
    <row r="128" ht="15.75" customHeight="1">
      <c r="E128" s="129"/>
      <c r="F128" s="130"/>
      <c r="G128" s="130"/>
      <c r="H128" s="130"/>
      <c r="I128" s="131" t="s">
        <v>79</v>
      </c>
      <c r="J128" s="9"/>
      <c r="K128" s="129" t="str">
        <f>B1</f>
        <v>December</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-4433</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-4433</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4">
        <f>P133-P134</f>
        <v>-4433</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97"/>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98">
        <f>P135-P136</f>
        <v>-4433</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E137:F137"/>
    <mergeCell ref="E136:F136"/>
    <mergeCell ref="I136:J136"/>
    <mergeCell ref="I133:J133"/>
    <mergeCell ref="I134:J134"/>
    <mergeCell ref="I135:J135"/>
    <mergeCell ref="I132:J132"/>
    <mergeCell ref="AU127:AV127"/>
    <mergeCell ref="I128:J128"/>
    <mergeCell ref="I130:K130"/>
    <mergeCell ref="I131:J131"/>
    <mergeCell ref="E132:F132"/>
    <mergeCell ref="E134:F134"/>
    <mergeCell ref="E133:F133"/>
    <mergeCell ref="E131:F131"/>
    <mergeCell ref="E130:G130"/>
    <mergeCell ref="X2:AQ2"/>
    <mergeCell ref="AR2:AU2"/>
    <mergeCell ref="I138:J138"/>
    <mergeCell ref="I137:J137"/>
    <mergeCell ref="E139:G142"/>
    <mergeCell ref="E138:F138"/>
    <mergeCell ref="I139:K142"/>
    <mergeCell ref="E135:F135"/>
    <mergeCell ref="B2:D2"/>
    <mergeCell ref="E2:F2"/>
    <mergeCell ref="R2:W2"/>
    <mergeCell ref="Q2:Q3"/>
    <mergeCell ref="G2:P2"/>
    <mergeCell ref="AV2:AV3"/>
    <mergeCell ref="AW2:AW3"/>
    <mergeCell ref="E1:Q1"/>
    <mergeCell ref="AU4:AV4"/>
  </mergeCells>
  <dataValidations>
    <dataValidation type="list" allowBlank="1" showErrorMessage="1" sqref="AX4:AX125">
      <formula1>Reconciled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70C0"/>
    <outlinePr summaryBelow="0" summaryRight="0"/>
  </sheetPr>
  <sheetViews>
    <sheetView workbookViewId="0"/>
  </sheetViews>
  <sheetFormatPr customHeight="1" defaultColWidth="14.43" defaultRowHeight="15.0"/>
  <cols>
    <col customWidth="1" min="1" max="1" width="4.29"/>
    <col customWidth="1" min="2" max="2" width="13.86"/>
    <col customWidth="1" min="3" max="3" width="26.86"/>
    <col customWidth="1" min="4" max="4" width="26.57"/>
    <col customWidth="1" min="5" max="5" width="17.71"/>
    <col customWidth="1" min="6" max="6" width="11.43"/>
    <col customWidth="1" min="7" max="7" width="2.86"/>
    <col customWidth="1" min="8" max="11" width="14.57"/>
    <col customWidth="1" min="12" max="12" width="3.29"/>
    <col customWidth="1" min="13" max="26" width="11.0"/>
  </cols>
  <sheetData>
    <row r="1" ht="30.75" customHeight="1">
      <c r="A1" s="199" t="s">
        <v>122</v>
      </c>
      <c r="B1" s="8"/>
      <c r="C1" s="8"/>
      <c r="D1" s="8"/>
      <c r="E1" s="9"/>
    </row>
    <row r="2" ht="36.0" customHeight="1">
      <c r="A2" s="200"/>
      <c r="B2" s="200"/>
      <c r="C2" s="201" t="s">
        <v>123</v>
      </c>
      <c r="D2" s="201" t="s">
        <v>124</v>
      </c>
      <c r="E2" s="202"/>
      <c r="F2" s="203"/>
      <c r="G2" s="203"/>
      <c r="H2" s="203"/>
      <c r="I2" s="203"/>
      <c r="J2" s="203"/>
      <c r="K2" s="203"/>
      <c r="L2" s="203"/>
      <c r="M2" s="203"/>
      <c r="N2" s="203"/>
    </row>
    <row r="3" ht="15.75" customHeight="1">
      <c r="A3" s="200"/>
      <c r="B3" s="204">
        <v>42766.0</v>
      </c>
      <c r="C3" s="205"/>
      <c r="D3" s="206"/>
      <c r="E3" s="207"/>
      <c r="F3" s="208"/>
      <c r="G3" s="209"/>
      <c r="H3" s="210"/>
      <c r="I3" s="210"/>
      <c r="J3" s="210"/>
      <c r="K3" s="210"/>
      <c r="L3" s="210"/>
      <c r="M3" s="208"/>
      <c r="N3" s="208"/>
    </row>
    <row r="4" ht="15.75" customHeight="1">
      <c r="A4" s="200"/>
      <c r="B4" s="204">
        <v>42767.0</v>
      </c>
      <c r="C4" s="211"/>
      <c r="D4" s="206" t="str">
        <f>C3</f>
        <v/>
      </c>
      <c r="E4" s="207"/>
      <c r="F4" s="208"/>
      <c r="G4" s="210"/>
      <c r="H4" s="212" t="s">
        <v>125</v>
      </c>
      <c r="I4" s="213"/>
      <c r="J4" s="213"/>
      <c r="K4" s="214"/>
      <c r="L4" s="210"/>
      <c r="M4" s="208"/>
      <c r="N4" s="208"/>
    </row>
    <row r="5" ht="15.75" customHeight="1">
      <c r="A5" s="200"/>
      <c r="B5" s="204">
        <v>42794.0</v>
      </c>
      <c r="C5" s="205"/>
      <c r="D5" s="206"/>
      <c r="E5" s="207"/>
      <c r="F5" s="208"/>
      <c r="G5" s="210"/>
      <c r="H5" s="215"/>
      <c r="K5" s="216"/>
      <c r="L5" s="210"/>
      <c r="M5" s="208"/>
      <c r="N5" s="208"/>
    </row>
    <row r="6" ht="15.75" customHeight="1">
      <c r="A6" s="200"/>
      <c r="B6" s="204">
        <v>42795.0</v>
      </c>
      <c r="C6" s="211"/>
      <c r="D6" s="206" t="str">
        <f>C5</f>
        <v/>
      </c>
      <c r="E6" s="207"/>
      <c r="F6" s="208"/>
      <c r="G6" s="210"/>
      <c r="H6" s="215"/>
      <c r="K6" s="216"/>
      <c r="L6" s="210"/>
      <c r="M6" s="208"/>
      <c r="N6" s="208"/>
    </row>
    <row r="7" ht="15.75" customHeight="1">
      <c r="A7" s="200"/>
      <c r="B7" s="204">
        <v>42825.0</v>
      </c>
      <c r="C7" s="205"/>
      <c r="D7" s="206"/>
      <c r="E7" s="207"/>
      <c r="F7" s="208"/>
      <c r="G7" s="210"/>
      <c r="H7" s="215"/>
      <c r="K7" s="216"/>
      <c r="L7" s="210"/>
      <c r="M7" s="208"/>
      <c r="N7" s="208"/>
    </row>
    <row r="8" ht="15.75" customHeight="1">
      <c r="A8" s="200"/>
      <c r="B8" s="204">
        <v>42826.0</v>
      </c>
      <c r="C8" s="211"/>
      <c r="D8" s="206" t="str">
        <f>C7</f>
        <v/>
      </c>
      <c r="E8" s="207"/>
      <c r="F8" s="208"/>
      <c r="G8" s="210"/>
      <c r="H8" s="215"/>
      <c r="K8" s="216"/>
      <c r="L8" s="210"/>
      <c r="M8" s="208"/>
      <c r="N8" s="208"/>
    </row>
    <row r="9" ht="15.75" customHeight="1">
      <c r="A9" s="200"/>
      <c r="B9" s="204">
        <v>42855.0</v>
      </c>
      <c r="C9" s="205"/>
      <c r="D9" s="206"/>
      <c r="E9" s="207"/>
      <c r="F9" s="208"/>
      <c r="G9" s="210"/>
      <c r="H9" s="215"/>
      <c r="K9" s="216"/>
      <c r="L9" s="210"/>
      <c r="M9" s="208"/>
      <c r="N9" s="208"/>
    </row>
    <row r="10" ht="15.75" customHeight="1">
      <c r="A10" s="200"/>
      <c r="B10" s="204">
        <v>42856.0</v>
      </c>
      <c r="C10" s="211"/>
      <c r="D10" s="206" t="str">
        <f>C9</f>
        <v/>
      </c>
      <c r="E10" s="207"/>
      <c r="F10" s="208"/>
      <c r="G10" s="210"/>
      <c r="H10" s="215"/>
      <c r="K10" s="216"/>
      <c r="L10" s="210"/>
      <c r="M10" s="208"/>
      <c r="N10" s="208"/>
    </row>
    <row r="11" ht="15.75" customHeight="1">
      <c r="A11" s="200"/>
      <c r="B11" s="204">
        <v>42886.0</v>
      </c>
      <c r="C11" s="205"/>
      <c r="D11" s="206"/>
      <c r="E11" s="207"/>
      <c r="F11" s="208"/>
      <c r="G11" s="210"/>
      <c r="H11" s="217"/>
      <c r="I11" s="218"/>
      <c r="J11" s="218"/>
      <c r="K11" s="219"/>
      <c r="L11" s="210"/>
      <c r="M11" s="208"/>
      <c r="N11" s="208"/>
    </row>
    <row r="12" ht="15.75" customHeight="1">
      <c r="A12" s="200"/>
      <c r="B12" s="204">
        <v>42887.0</v>
      </c>
      <c r="C12" s="211"/>
      <c r="D12" s="206" t="str">
        <f>C11</f>
        <v/>
      </c>
      <c r="E12" s="207"/>
      <c r="F12" s="208"/>
      <c r="G12" s="210"/>
      <c r="H12" s="220" t="s">
        <v>126</v>
      </c>
      <c r="L12" s="210"/>
      <c r="M12" s="208"/>
      <c r="N12" s="208"/>
    </row>
    <row r="13" ht="15.75" customHeight="1">
      <c r="A13" s="200"/>
      <c r="B13" s="204">
        <v>42916.0</v>
      </c>
      <c r="C13" s="205"/>
      <c r="D13" s="206"/>
      <c r="E13" s="207"/>
      <c r="F13" s="208"/>
      <c r="G13" s="209"/>
      <c r="H13" s="210"/>
      <c r="I13" s="210"/>
      <c r="J13" s="210"/>
      <c r="K13" s="210"/>
      <c r="L13" s="210"/>
      <c r="M13" s="208"/>
      <c r="N13" s="208"/>
    </row>
    <row r="14" ht="15.75" customHeight="1">
      <c r="A14" s="200"/>
      <c r="B14" s="204">
        <v>42917.0</v>
      </c>
      <c r="C14" s="211"/>
      <c r="D14" s="206" t="str">
        <f>C13</f>
        <v/>
      </c>
      <c r="E14" s="207"/>
      <c r="F14" s="208"/>
      <c r="G14" s="208"/>
      <c r="H14" s="208"/>
      <c r="I14" s="208"/>
      <c r="J14" s="208"/>
      <c r="K14" s="208"/>
      <c r="L14" s="208"/>
      <c r="M14" s="208"/>
      <c r="N14" s="208"/>
    </row>
    <row r="15" ht="15.75" customHeight="1">
      <c r="A15" s="200"/>
      <c r="B15" s="204">
        <v>42947.0</v>
      </c>
      <c r="C15" s="205"/>
      <c r="D15" s="206"/>
      <c r="E15" s="207"/>
      <c r="F15" s="208"/>
      <c r="G15" s="208"/>
      <c r="I15" s="208"/>
      <c r="J15" s="208"/>
      <c r="K15" s="208"/>
      <c r="L15" s="208"/>
      <c r="M15" s="208"/>
      <c r="N15" s="208"/>
    </row>
    <row r="16" ht="15.75" customHeight="1">
      <c r="A16" s="200"/>
      <c r="B16" s="204">
        <v>42948.0</v>
      </c>
      <c r="C16" s="211"/>
      <c r="D16" s="206" t="str">
        <f>C15</f>
        <v/>
      </c>
      <c r="E16" s="207"/>
      <c r="F16" s="208"/>
      <c r="G16" s="208"/>
      <c r="H16" s="208"/>
      <c r="I16" s="208"/>
      <c r="J16" s="208"/>
      <c r="K16" s="208"/>
      <c r="L16" s="208"/>
      <c r="M16" s="208"/>
      <c r="N16" s="208"/>
    </row>
    <row r="17" ht="15.75" customHeight="1">
      <c r="A17" s="200"/>
      <c r="B17" s="204">
        <v>42978.0</v>
      </c>
      <c r="C17" s="205"/>
      <c r="D17" s="206"/>
      <c r="E17" s="207"/>
      <c r="F17" s="208"/>
      <c r="G17" s="208"/>
      <c r="H17" s="208"/>
      <c r="I17" s="208"/>
      <c r="J17" s="208"/>
      <c r="K17" s="208"/>
      <c r="L17" s="208"/>
      <c r="M17" s="208"/>
      <c r="N17" s="208"/>
    </row>
    <row r="18" ht="15.75" customHeight="1">
      <c r="A18" s="200"/>
      <c r="B18" s="204">
        <v>42979.0</v>
      </c>
      <c r="C18" s="211"/>
      <c r="D18" s="206" t="str">
        <f>C17</f>
        <v/>
      </c>
      <c r="E18" s="207"/>
      <c r="F18" s="208"/>
      <c r="G18" s="208"/>
      <c r="H18" s="208"/>
      <c r="I18" s="208"/>
      <c r="J18" s="208"/>
      <c r="K18" s="208"/>
      <c r="L18" s="208"/>
      <c r="M18" s="208"/>
      <c r="N18" s="208"/>
    </row>
    <row r="19" ht="15.75" customHeight="1">
      <c r="A19" s="200"/>
      <c r="B19" s="204">
        <v>43008.0</v>
      </c>
      <c r="C19" s="205"/>
      <c r="D19" s="206"/>
      <c r="E19" s="207"/>
      <c r="F19" s="208"/>
      <c r="G19" s="208"/>
      <c r="H19" s="208"/>
      <c r="I19" s="208"/>
      <c r="J19" s="208"/>
      <c r="K19" s="208"/>
      <c r="L19" s="208"/>
      <c r="M19" s="208"/>
      <c r="N19" s="208"/>
    </row>
    <row r="20" ht="15.75" customHeight="1">
      <c r="A20" s="200"/>
      <c r="B20" s="204">
        <v>43009.0</v>
      </c>
      <c r="C20" s="211"/>
      <c r="D20" s="206" t="str">
        <f>C19</f>
        <v/>
      </c>
      <c r="E20" s="207"/>
      <c r="F20" s="208"/>
      <c r="G20" s="208"/>
      <c r="H20" s="208"/>
      <c r="I20" s="208"/>
      <c r="J20" s="208"/>
      <c r="K20" s="208"/>
      <c r="L20" s="208"/>
      <c r="M20" s="208"/>
      <c r="N20" s="208"/>
    </row>
    <row r="21" ht="15.75" customHeight="1">
      <c r="A21" s="200"/>
      <c r="B21" s="204">
        <v>43038.0</v>
      </c>
      <c r="C21" s="205"/>
      <c r="D21" s="206"/>
      <c r="E21" s="207"/>
      <c r="F21" s="208"/>
      <c r="G21" s="208"/>
      <c r="H21" s="208"/>
      <c r="I21" s="208"/>
      <c r="J21" s="208"/>
      <c r="K21" s="208"/>
      <c r="L21" s="208"/>
      <c r="M21" s="208"/>
      <c r="N21" s="208"/>
    </row>
    <row r="22" ht="15.75" customHeight="1">
      <c r="A22" s="200"/>
      <c r="B22" s="204">
        <v>43040.0</v>
      </c>
      <c r="C22" s="211"/>
      <c r="D22" s="206" t="str">
        <f>C21</f>
        <v/>
      </c>
      <c r="E22" s="207"/>
      <c r="F22" s="208"/>
      <c r="G22" s="208"/>
      <c r="H22" s="208"/>
      <c r="I22" s="208"/>
      <c r="J22" s="208"/>
      <c r="K22" s="208"/>
      <c r="L22" s="208"/>
      <c r="M22" s="208"/>
      <c r="N22" s="208"/>
    </row>
    <row r="23" ht="15.75" customHeight="1">
      <c r="A23" s="200"/>
      <c r="B23" s="204">
        <v>43069.0</v>
      </c>
      <c r="C23" s="205"/>
      <c r="D23" s="206"/>
      <c r="E23" s="207"/>
      <c r="F23" s="208"/>
      <c r="G23" s="208"/>
      <c r="H23" s="208"/>
      <c r="I23" s="208"/>
      <c r="J23" s="208"/>
      <c r="K23" s="208"/>
      <c r="L23" s="208"/>
      <c r="M23" s="208"/>
      <c r="N23" s="208"/>
    </row>
    <row r="24" ht="15.75" customHeight="1">
      <c r="A24" s="200"/>
      <c r="B24" s="204">
        <v>43070.0</v>
      </c>
      <c r="C24" s="211"/>
      <c r="D24" s="206" t="str">
        <f>C23</f>
        <v/>
      </c>
      <c r="E24" s="207"/>
      <c r="F24" s="208"/>
      <c r="G24" s="208"/>
      <c r="H24" s="208"/>
      <c r="I24" s="208"/>
      <c r="J24" s="208"/>
      <c r="K24" s="208"/>
      <c r="L24" s="208"/>
      <c r="M24" s="208"/>
      <c r="N24" s="208"/>
    </row>
    <row r="25" ht="15.75" customHeight="1">
      <c r="A25" s="200"/>
      <c r="B25" s="204">
        <v>43100.0</v>
      </c>
      <c r="C25" s="205"/>
      <c r="D25" s="206"/>
      <c r="E25" s="207"/>
      <c r="F25" s="208"/>
      <c r="G25" s="208"/>
      <c r="H25" s="208"/>
      <c r="I25" s="208"/>
      <c r="J25" s="208"/>
      <c r="K25" s="208"/>
      <c r="L25" s="208"/>
      <c r="M25" s="208"/>
      <c r="N25" s="208"/>
    </row>
    <row r="26" ht="15.75" customHeight="1">
      <c r="A26" s="199"/>
      <c r="B26" s="8"/>
      <c r="C26" s="8"/>
      <c r="D26" s="8"/>
      <c r="E26" s="9"/>
      <c r="F26" s="208"/>
      <c r="G26" s="208"/>
      <c r="H26" s="208"/>
      <c r="I26" s="208"/>
      <c r="J26" s="208"/>
      <c r="K26" s="208"/>
      <c r="L26" s="208"/>
      <c r="M26" s="208"/>
      <c r="N26" s="208"/>
    </row>
    <row r="27" ht="15.75" customHeight="1">
      <c r="C27" s="208">
        <f t="shared" ref="C27:D27" si="1">SUM(C3:C25)</f>
        <v>0</v>
      </c>
      <c r="D27" s="208">
        <f t="shared" si="1"/>
        <v>0</v>
      </c>
      <c r="E27" s="208"/>
      <c r="F27" s="208"/>
      <c r="G27" s="208"/>
      <c r="H27" s="208"/>
      <c r="I27" s="208"/>
      <c r="J27" s="208"/>
      <c r="K27" s="208"/>
      <c r="L27" s="208"/>
      <c r="M27" s="208"/>
      <c r="N27" s="208"/>
    </row>
    <row r="28" ht="15.75" customHeight="1">
      <c r="C28" s="208"/>
      <c r="D28" s="208"/>
      <c r="E28" s="208"/>
      <c r="F28" s="208"/>
      <c r="G28" s="208"/>
      <c r="H28" s="208"/>
      <c r="I28" s="208"/>
      <c r="J28" s="208"/>
      <c r="K28" s="208"/>
      <c r="L28" s="208"/>
      <c r="M28" s="208"/>
      <c r="N28" s="208"/>
    </row>
    <row r="29" ht="15.75" customHeight="1">
      <c r="C29" s="208"/>
      <c r="D29" s="208"/>
      <c r="E29" s="208"/>
      <c r="F29" s="208"/>
      <c r="G29" s="208"/>
      <c r="H29" s="208"/>
      <c r="I29" s="208"/>
      <c r="J29" s="208"/>
      <c r="K29" s="208"/>
      <c r="L29" s="208"/>
      <c r="M29" s="208"/>
      <c r="N29" s="208"/>
    </row>
    <row r="30" ht="15.75" customHeight="1">
      <c r="C30" s="208"/>
      <c r="D30" s="208"/>
      <c r="E30" s="208"/>
      <c r="F30" s="208"/>
      <c r="G30" s="208"/>
      <c r="H30" s="208"/>
      <c r="I30" s="208"/>
      <c r="J30" s="208"/>
      <c r="K30" s="208"/>
      <c r="L30" s="208"/>
      <c r="M30" s="208"/>
      <c r="N30" s="208"/>
    </row>
    <row r="31" ht="15.75" customHeight="1">
      <c r="C31" s="208"/>
      <c r="D31" s="208"/>
      <c r="E31" s="208"/>
      <c r="F31" s="208"/>
      <c r="G31" s="208"/>
      <c r="H31" s="208"/>
      <c r="I31" s="208"/>
      <c r="J31" s="208"/>
      <c r="K31" s="208"/>
      <c r="L31" s="208"/>
      <c r="M31" s="208"/>
      <c r="N31" s="208"/>
    </row>
    <row r="32" ht="15.75" customHeight="1">
      <c r="C32" s="208"/>
      <c r="D32" s="208"/>
      <c r="E32" s="208"/>
      <c r="F32" s="208"/>
      <c r="G32" s="208"/>
      <c r="H32" s="208"/>
      <c r="I32" s="208"/>
      <c r="J32" s="208"/>
      <c r="K32" s="208"/>
      <c r="L32" s="208"/>
      <c r="M32" s="208"/>
      <c r="N32" s="208"/>
    </row>
    <row r="33" ht="15.75" customHeight="1">
      <c r="C33" s="208"/>
      <c r="D33" s="208"/>
      <c r="E33" s="208"/>
      <c r="F33" s="208"/>
      <c r="G33" s="208"/>
      <c r="H33" s="208"/>
      <c r="I33" s="208"/>
      <c r="J33" s="208"/>
      <c r="K33" s="208"/>
      <c r="L33" s="208"/>
      <c r="M33" s="208"/>
      <c r="N33" s="208"/>
    </row>
    <row r="34" ht="15.75" customHeight="1">
      <c r="C34" s="208"/>
      <c r="D34" s="208"/>
      <c r="E34" s="208"/>
      <c r="F34" s="208"/>
      <c r="G34" s="208"/>
      <c r="H34" s="208"/>
      <c r="I34" s="208"/>
      <c r="J34" s="208"/>
      <c r="K34" s="208"/>
      <c r="L34" s="208"/>
      <c r="M34" s="208"/>
      <c r="N34" s="208"/>
    </row>
    <row r="35" ht="15.75" customHeight="1">
      <c r="E35" s="208"/>
      <c r="F35" s="208"/>
      <c r="G35" s="208"/>
      <c r="H35" s="208"/>
      <c r="I35" s="208"/>
      <c r="J35" s="208"/>
      <c r="K35" s="208"/>
      <c r="L35" s="208"/>
      <c r="M35" s="208"/>
      <c r="N35" s="208"/>
    </row>
    <row r="36" ht="15.75" customHeight="1">
      <c r="E36" s="208"/>
      <c r="F36" s="208"/>
      <c r="G36" s="208"/>
      <c r="H36" s="208"/>
      <c r="I36" s="208"/>
      <c r="J36" s="208"/>
      <c r="K36" s="208"/>
      <c r="L36" s="208"/>
      <c r="M36" s="208"/>
      <c r="N36" s="208"/>
    </row>
    <row r="37" ht="15.75" customHeight="1">
      <c r="E37" s="208"/>
      <c r="F37" s="208"/>
      <c r="G37" s="208"/>
      <c r="H37" s="208"/>
      <c r="I37" s="208"/>
      <c r="J37" s="208"/>
      <c r="K37" s="208"/>
      <c r="L37" s="208"/>
      <c r="M37" s="208"/>
      <c r="N37" s="208"/>
    </row>
    <row r="38" ht="15.75" customHeight="1">
      <c r="E38" s="208"/>
      <c r="F38" s="208"/>
      <c r="G38" s="208"/>
      <c r="H38" s="208"/>
      <c r="I38" s="208"/>
      <c r="J38" s="208"/>
      <c r="K38" s="208"/>
      <c r="L38" s="208"/>
      <c r="M38" s="208"/>
      <c r="N38" s="208"/>
    </row>
    <row r="39" ht="15.75" customHeight="1">
      <c r="E39" s="208"/>
      <c r="F39" s="208"/>
      <c r="G39" s="208"/>
      <c r="H39" s="208"/>
      <c r="I39" s="208"/>
      <c r="J39" s="208"/>
      <c r="K39" s="208"/>
      <c r="L39" s="208"/>
      <c r="M39" s="208"/>
      <c r="N39" s="208"/>
    </row>
    <row r="40" ht="15.75" customHeight="1">
      <c r="E40" s="208"/>
      <c r="F40" s="208"/>
      <c r="G40" s="208"/>
      <c r="H40" s="208"/>
      <c r="I40" s="208"/>
      <c r="J40" s="208"/>
      <c r="K40" s="208"/>
      <c r="L40" s="208"/>
      <c r="M40" s="208"/>
      <c r="N40" s="208"/>
    </row>
    <row r="41" ht="15.75" customHeight="1">
      <c r="E41" s="208"/>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E1"/>
    <mergeCell ref="H4:K11"/>
    <mergeCell ref="H12:K12"/>
    <mergeCell ref="A26:E2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A8D08D"/>
    <outlinePr summaryBelow="0" summaryRight="0"/>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3.0"/>
    <col customWidth="1" min="2" max="2" width="30.14"/>
    <col customWidth="1" min="3" max="3" width="2.86"/>
    <col customWidth="1" min="4" max="15" width="12.57"/>
    <col customWidth="1" min="16" max="16" width="13.86"/>
    <col customWidth="1" min="17" max="17" width="11.71"/>
    <col customWidth="1" min="18" max="26" width="8.71"/>
  </cols>
  <sheetData>
    <row r="1" ht="7.5" customHeight="1">
      <c r="A1" s="221"/>
      <c r="B1" s="222"/>
      <c r="C1" s="222"/>
      <c r="D1" s="222"/>
      <c r="E1" s="222"/>
      <c r="F1" s="222"/>
      <c r="G1" s="222"/>
      <c r="H1" s="222"/>
      <c r="I1" s="222"/>
      <c r="J1" s="222"/>
      <c r="K1" s="222"/>
      <c r="L1" s="222"/>
      <c r="M1" s="222"/>
      <c r="N1" s="222"/>
      <c r="O1" s="222"/>
      <c r="P1" s="223"/>
    </row>
    <row r="2">
      <c r="A2" s="224" t="s">
        <v>127</v>
      </c>
      <c r="B2" s="222"/>
      <c r="C2" s="222"/>
      <c r="D2" s="222"/>
      <c r="E2" s="222"/>
      <c r="F2" s="222"/>
      <c r="G2" s="222"/>
      <c r="H2" s="222"/>
      <c r="I2" s="222"/>
      <c r="J2" s="222"/>
      <c r="K2" s="222"/>
      <c r="L2" s="222"/>
      <c r="M2" s="222"/>
      <c r="N2" s="222"/>
      <c r="O2" s="222"/>
      <c r="P2" s="223"/>
    </row>
    <row r="3" ht="14.25" customHeight="1">
      <c r="A3" s="225" t="str">
        <f>Control!E5</f>
        <v>LIFEGATE INTERNATIONAL LEARNING CENTER</v>
      </c>
      <c r="B3" s="226"/>
      <c r="C3" s="226"/>
      <c r="D3" s="226"/>
      <c r="E3" s="226"/>
      <c r="F3" s="226"/>
      <c r="G3" s="226"/>
      <c r="H3" s="226"/>
      <c r="I3" s="226"/>
      <c r="J3" s="226"/>
      <c r="K3" s="226"/>
      <c r="L3" s="226"/>
      <c r="M3" s="226"/>
      <c r="N3" s="226"/>
      <c r="O3" s="226"/>
      <c r="P3" s="226"/>
    </row>
    <row r="4" ht="12.75" customHeight="1">
      <c r="A4" s="227"/>
      <c r="B4" s="227"/>
      <c r="C4" s="227"/>
      <c r="D4" s="228" t="str">
        <f>Jan!B1</f>
        <v>January</v>
      </c>
      <c r="E4" s="228" t="str">
        <f>Feb!B1</f>
        <v>February</v>
      </c>
      <c r="F4" s="228" t="str">
        <f>Mar!B1</f>
        <v>March</v>
      </c>
      <c r="G4" s="228" t="str">
        <f>April!B1</f>
        <v>April</v>
      </c>
      <c r="H4" s="228" t="str">
        <f>May!B1</f>
        <v>May</v>
      </c>
      <c r="I4" s="228" t="str">
        <f>Jun!B1</f>
        <v>June</v>
      </c>
      <c r="J4" s="228" t="str">
        <f>July!B1</f>
        <v>July</v>
      </c>
      <c r="K4" s="228" t="str">
        <f>Aug!B1</f>
        <v>August</v>
      </c>
      <c r="L4" s="228" t="str">
        <f>Sep!B1</f>
        <v>September</v>
      </c>
      <c r="M4" s="228" t="str">
        <f>Oct!B1</f>
        <v>October</v>
      </c>
      <c r="N4" s="228" t="str">
        <f>Nov!B1</f>
        <v>November</v>
      </c>
      <c r="O4" s="228" t="str">
        <f>Dec!B1</f>
        <v>December</v>
      </c>
      <c r="P4" s="228" t="s">
        <v>128</v>
      </c>
      <c r="Q4" s="229"/>
      <c r="R4" s="229"/>
      <c r="S4" s="229"/>
      <c r="T4" s="229"/>
      <c r="U4" s="229"/>
      <c r="V4" s="229"/>
      <c r="W4" s="229"/>
      <c r="X4" s="229"/>
      <c r="Y4" s="229"/>
      <c r="Z4" s="229"/>
    </row>
    <row r="5" ht="17.25" customHeight="1">
      <c r="A5" s="230" t="s">
        <v>12</v>
      </c>
      <c r="B5" s="231"/>
      <c r="C5" s="231"/>
      <c r="D5" s="231"/>
      <c r="E5" s="231"/>
      <c r="F5" s="231"/>
      <c r="G5" s="231"/>
      <c r="H5" s="231"/>
      <c r="I5" s="231"/>
      <c r="J5" s="231"/>
      <c r="K5" s="231"/>
      <c r="L5" s="231"/>
      <c r="M5" s="231"/>
      <c r="N5" s="231"/>
      <c r="O5" s="231"/>
      <c r="P5" s="232"/>
    </row>
    <row r="6" ht="9.75" customHeight="1">
      <c r="A6" s="233"/>
      <c r="B6" s="234"/>
      <c r="C6" s="235"/>
      <c r="D6" s="235"/>
      <c r="E6" s="235"/>
      <c r="F6" s="235"/>
      <c r="G6" s="235"/>
      <c r="H6" s="235"/>
      <c r="I6" s="235"/>
      <c r="J6" s="235"/>
      <c r="K6" s="235"/>
      <c r="L6" s="235"/>
      <c r="M6" s="235"/>
      <c r="N6" s="235"/>
      <c r="O6" s="235"/>
      <c r="P6" s="236"/>
    </row>
    <row r="7">
      <c r="A7" s="235"/>
      <c r="B7" s="237" t="str">
        <f>Control!F9</f>
        <v>SCHOOL FEE</v>
      </c>
      <c r="C7" s="235"/>
      <c r="D7" s="238">
        <f>Jan!G126</f>
        <v>0</v>
      </c>
      <c r="E7" s="238">
        <f>Feb!G126</f>
        <v>0</v>
      </c>
      <c r="F7" s="238">
        <f>Mar!G126</f>
        <v>0</v>
      </c>
      <c r="G7" s="238">
        <f>April!G126</f>
        <v>0</v>
      </c>
      <c r="H7" s="238">
        <f>May!G126</f>
        <v>0</v>
      </c>
      <c r="I7" s="238">
        <f>Jun!G126</f>
        <v>0</v>
      </c>
      <c r="J7" s="238">
        <f>July!G126</f>
        <v>0</v>
      </c>
      <c r="K7" s="238">
        <f>Aug!G126</f>
        <v>0</v>
      </c>
      <c r="L7" s="238">
        <f>Sep!G126</f>
        <v>75475</v>
      </c>
      <c r="M7" s="238">
        <f>Oct!G126</f>
        <v>0</v>
      </c>
      <c r="N7" s="238">
        <f>Nov!G126</f>
        <v>55619</v>
      </c>
      <c r="O7" s="238">
        <f>Dec!G126</f>
        <v>0</v>
      </c>
      <c r="P7" s="239">
        <f t="shared" ref="P7:P17" si="1">SUM(D7:O7)</f>
        <v>131094</v>
      </c>
      <c r="Q7" s="2">
        <v>150000.0</v>
      </c>
    </row>
    <row r="8">
      <c r="A8" s="235"/>
      <c r="B8" s="240" t="str">
        <f>Control!G9</f>
        <v>CANTEEN FEE</v>
      </c>
      <c r="C8" s="235"/>
      <c r="D8" s="238">
        <f>Jan!H126</f>
        <v>0</v>
      </c>
      <c r="E8" s="238">
        <f>Feb!H126</f>
        <v>0</v>
      </c>
      <c r="F8" s="238">
        <f>Mar!H126</f>
        <v>0</v>
      </c>
      <c r="G8" s="238">
        <f>April!H126</f>
        <v>0</v>
      </c>
      <c r="H8" s="238">
        <f>May!H126</f>
        <v>0</v>
      </c>
      <c r="I8" s="238">
        <f>Jun!H126</f>
        <v>0</v>
      </c>
      <c r="J8" s="238">
        <f>July!H126</f>
        <v>0</v>
      </c>
      <c r="K8" s="238">
        <f>Aug!H126</f>
        <v>0</v>
      </c>
      <c r="L8" s="238">
        <f>Sep!H126</f>
        <v>59801.7</v>
      </c>
      <c r="M8" s="238">
        <f>Oct!H126</f>
        <v>0</v>
      </c>
      <c r="N8" s="238">
        <f>Nov!H126</f>
        <v>52962</v>
      </c>
      <c r="O8" s="238">
        <f>Dec!H126</f>
        <v>0</v>
      </c>
      <c r="P8" s="239">
        <f t="shared" si="1"/>
        <v>112763.7</v>
      </c>
      <c r="Q8" s="2">
        <v>140000.0</v>
      </c>
    </row>
    <row r="9">
      <c r="A9" s="235"/>
      <c r="B9" s="240" t="str">
        <f>Control!H9</f>
        <v>ADMISSION FEE</v>
      </c>
      <c r="C9" s="235"/>
      <c r="D9" s="238">
        <f>Jan!I126</f>
        <v>0</v>
      </c>
      <c r="E9" s="238">
        <f>Feb!I126</f>
        <v>0</v>
      </c>
      <c r="F9" s="238">
        <f>Mar!I126</f>
        <v>0</v>
      </c>
      <c r="G9" s="238">
        <f>April!I126</f>
        <v>0</v>
      </c>
      <c r="H9" s="238">
        <f>May!I126</f>
        <v>0</v>
      </c>
      <c r="I9" s="238">
        <f>Jun!I126</f>
        <v>0</v>
      </c>
      <c r="J9" s="238">
        <f>July!I126</f>
        <v>0</v>
      </c>
      <c r="K9" s="238">
        <f>Aug!I126</f>
        <v>0</v>
      </c>
      <c r="L9" s="238">
        <f>Sep!I126</f>
        <v>13150</v>
      </c>
      <c r="M9" s="238">
        <f>Oct!I126</f>
        <v>0</v>
      </c>
      <c r="N9" s="238">
        <f>Nov!I126</f>
        <v>0</v>
      </c>
      <c r="O9" s="238">
        <f>Dec!I126</f>
        <v>0</v>
      </c>
      <c r="P9" s="239">
        <f t="shared" si="1"/>
        <v>13150</v>
      </c>
      <c r="Q9" s="2">
        <v>24000.0</v>
      </c>
    </row>
    <row r="10">
      <c r="A10" s="235"/>
      <c r="B10" s="240" t="str">
        <f>Control!I9</f>
        <v>ADVANCE PAYMENT CANTEEN</v>
      </c>
      <c r="C10" s="235"/>
      <c r="D10" s="238">
        <f>Jan!J126</f>
        <v>0</v>
      </c>
      <c r="E10" s="238">
        <f>Feb!J126</f>
        <v>0</v>
      </c>
      <c r="F10" s="238">
        <f>Mar!J126</f>
        <v>0</v>
      </c>
      <c r="G10" s="238">
        <f>April!J126</f>
        <v>0</v>
      </c>
      <c r="H10" s="238">
        <f>May!J126</f>
        <v>0</v>
      </c>
      <c r="I10" s="238">
        <f>Jun!J126</f>
        <v>0</v>
      </c>
      <c r="J10" s="238">
        <f>July!J126</f>
        <v>0</v>
      </c>
      <c r="K10" s="238">
        <f>Aug!J126</f>
        <v>0</v>
      </c>
      <c r="L10" s="238">
        <f>Sep!J126</f>
        <v>2943</v>
      </c>
      <c r="M10" s="238">
        <f>Oct!J126</f>
        <v>0</v>
      </c>
      <c r="N10" s="238">
        <f>Nov!J126</f>
        <v>90</v>
      </c>
      <c r="O10" s="238">
        <f>Dec!J126</f>
        <v>0</v>
      </c>
      <c r="P10" s="239">
        <f t="shared" si="1"/>
        <v>3033</v>
      </c>
      <c r="Q10" s="2">
        <v>4500.0</v>
      </c>
    </row>
    <row r="11">
      <c r="A11" s="235"/>
      <c r="B11" s="240" t="str">
        <f>Control!J9</f>
        <v>Nathalie</v>
      </c>
      <c r="C11" s="235"/>
      <c r="D11" s="238">
        <f>Jan!K126</f>
        <v>0</v>
      </c>
      <c r="E11" s="238">
        <f>Feb!K126</f>
        <v>0</v>
      </c>
      <c r="F11" s="238">
        <f>Mar!K126</f>
        <v>0</v>
      </c>
      <c r="G11" s="238">
        <f>April!K126</f>
        <v>0</v>
      </c>
      <c r="H11" s="238">
        <f>May!K126</f>
        <v>0</v>
      </c>
      <c r="I11" s="238">
        <f>Jun!K126</f>
        <v>0</v>
      </c>
      <c r="J11" s="238">
        <f>July!K126</f>
        <v>0</v>
      </c>
      <c r="K11" s="238">
        <f>Aug!K126</f>
        <v>0</v>
      </c>
      <c r="L11" s="238">
        <f>Sep!K126</f>
        <v>0</v>
      </c>
      <c r="M11" s="238">
        <f>Oct!K126</f>
        <v>0</v>
      </c>
      <c r="N11" s="238">
        <f>Nov!K126</f>
        <v>0</v>
      </c>
      <c r="O11" s="238">
        <f>Dec!K126</f>
        <v>0</v>
      </c>
      <c r="P11" s="239">
        <f t="shared" si="1"/>
        <v>0</v>
      </c>
    </row>
    <row r="12">
      <c r="A12" s="235"/>
      <c r="B12" s="240" t="str">
        <f>Control!K9</f>
        <v>Head 6</v>
      </c>
      <c r="C12" s="235"/>
      <c r="D12" s="238">
        <f>Jan!L126</f>
        <v>0</v>
      </c>
      <c r="E12" s="238">
        <f>Feb!L126</f>
        <v>0</v>
      </c>
      <c r="F12" s="238">
        <f>Mar!L126</f>
        <v>0</v>
      </c>
      <c r="G12" s="238">
        <f>April!L126</f>
        <v>0</v>
      </c>
      <c r="H12" s="238">
        <f>May!L126</f>
        <v>0</v>
      </c>
      <c r="I12" s="238">
        <f>Jun!L126</f>
        <v>0</v>
      </c>
      <c r="J12" s="238">
        <f>July!L126</f>
        <v>0</v>
      </c>
      <c r="K12" s="238">
        <f>Aug!L126</f>
        <v>0</v>
      </c>
      <c r="L12" s="238">
        <f>Sep!L126</f>
        <v>0</v>
      </c>
      <c r="M12" s="238">
        <f>Oct!L126</f>
        <v>0</v>
      </c>
      <c r="N12" s="238">
        <f>Nov!L126</f>
        <v>0</v>
      </c>
      <c r="O12" s="238">
        <f>Dec!L126</f>
        <v>0</v>
      </c>
      <c r="P12" s="239">
        <f t="shared" si="1"/>
        <v>0</v>
      </c>
    </row>
    <row r="13">
      <c r="A13" s="235"/>
      <c r="B13" s="240" t="str">
        <f>Control!L9</f>
        <v>Head 7</v>
      </c>
      <c r="C13" s="235"/>
      <c r="D13" s="238">
        <f>Jan!M126</f>
        <v>0</v>
      </c>
      <c r="E13" s="238">
        <f>Feb!M126</f>
        <v>0</v>
      </c>
      <c r="F13" s="238">
        <f>Mar!M126</f>
        <v>0</v>
      </c>
      <c r="G13" s="238">
        <f>April!M126</f>
        <v>0</v>
      </c>
      <c r="H13" s="238">
        <f>May!M126</f>
        <v>0</v>
      </c>
      <c r="I13" s="238">
        <f>Jun!M126</f>
        <v>0</v>
      </c>
      <c r="J13" s="238">
        <f>July!M126</f>
        <v>0</v>
      </c>
      <c r="K13" s="238">
        <f>Aug!M126</f>
        <v>0</v>
      </c>
      <c r="L13" s="238">
        <f>Sep!M126</f>
        <v>0</v>
      </c>
      <c r="M13" s="238">
        <f>Oct!M126</f>
        <v>0</v>
      </c>
      <c r="N13" s="238">
        <f>Nov!M126</f>
        <v>0</v>
      </c>
      <c r="O13" s="238">
        <f>Dec!M126</f>
        <v>0</v>
      </c>
      <c r="P13" s="239">
        <f t="shared" si="1"/>
        <v>0</v>
      </c>
    </row>
    <row r="14">
      <c r="A14" s="235"/>
      <c r="B14" s="240" t="str">
        <f>Control!M9</f>
        <v>Head 8</v>
      </c>
      <c r="C14" s="235"/>
      <c r="D14" s="246">
        <v>0.0</v>
      </c>
      <c r="E14" s="238">
        <f>Feb!N126</f>
        <v>0</v>
      </c>
      <c r="F14" s="238">
        <f>Mar!N126</f>
        <v>0</v>
      </c>
      <c r="G14" s="238">
        <f>April!N126</f>
        <v>0</v>
      </c>
      <c r="H14" s="238">
        <f>May!N126</f>
        <v>0</v>
      </c>
      <c r="I14" s="238">
        <f>Jun!N126</f>
        <v>0</v>
      </c>
      <c r="J14" s="238">
        <f>July!N126</f>
        <v>0</v>
      </c>
      <c r="K14" s="238">
        <f>Aug!N126</f>
        <v>0</v>
      </c>
      <c r="L14" s="238">
        <f>Sep!N126</f>
        <v>0</v>
      </c>
      <c r="M14" s="238">
        <f>Oct!N126</f>
        <v>0</v>
      </c>
      <c r="N14" s="238">
        <f>Nov!N126</f>
        <v>0</v>
      </c>
      <c r="O14" s="238">
        <f>Dec!N126</f>
        <v>0</v>
      </c>
      <c r="P14" s="239">
        <f t="shared" si="1"/>
        <v>0</v>
      </c>
    </row>
    <row r="15">
      <c r="A15" s="235"/>
      <c r="B15" s="240" t="str">
        <f>Control!N9</f>
        <v>Head 9</v>
      </c>
      <c r="C15" s="235"/>
      <c r="D15" s="238">
        <f>Jan!O126</f>
        <v>0</v>
      </c>
      <c r="E15" s="238">
        <f>Feb!O126</f>
        <v>0</v>
      </c>
      <c r="F15" s="238">
        <f>Mar!O126</f>
        <v>0</v>
      </c>
      <c r="G15" s="238">
        <f>April!O126</f>
        <v>0</v>
      </c>
      <c r="H15" s="238">
        <f>May!O126</f>
        <v>0</v>
      </c>
      <c r="I15" s="238">
        <f>Jun!O126</f>
        <v>0</v>
      </c>
      <c r="J15" s="238">
        <f>July!O126</f>
        <v>0</v>
      </c>
      <c r="K15" s="238">
        <f>Aug!O126</f>
        <v>0</v>
      </c>
      <c r="L15" s="238">
        <f>Sep!O126</f>
        <v>0</v>
      </c>
      <c r="M15" s="238">
        <f>Oct!O126</f>
        <v>0</v>
      </c>
      <c r="N15" s="238">
        <f>Nov!O126</f>
        <v>0</v>
      </c>
      <c r="O15" s="238">
        <f>Dec!O126</f>
        <v>0</v>
      </c>
      <c r="P15" s="239">
        <f t="shared" si="1"/>
        <v>0</v>
      </c>
    </row>
    <row r="16">
      <c r="A16" s="235"/>
      <c r="B16" s="240" t="str">
        <f>Control!O9</f>
        <v>Head 10</v>
      </c>
      <c r="C16" s="235"/>
      <c r="D16" s="238">
        <f>Jan!P126</f>
        <v>0</v>
      </c>
      <c r="E16" s="238">
        <f>Feb!P126</f>
        <v>0</v>
      </c>
      <c r="F16" s="238">
        <f>Mar!P126</f>
        <v>0</v>
      </c>
      <c r="G16" s="238">
        <f>April!P126</f>
        <v>0</v>
      </c>
      <c r="H16" s="238">
        <f>May!P126</f>
        <v>0</v>
      </c>
      <c r="I16" s="238">
        <f>Jun!P126</f>
        <v>0</v>
      </c>
      <c r="J16" s="238">
        <f>July!P126</f>
        <v>0</v>
      </c>
      <c r="K16" s="238">
        <f>Aug!P126</f>
        <v>0</v>
      </c>
      <c r="L16" s="238">
        <f>Sep!P126</f>
        <v>0</v>
      </c>
      <c r="M16" s="238">
        <f>Oct!P126</f>
        <v>0</v>
      </c>
      <c r="N16" s="238">
        <f>Nov!P126</f>
        <v>0</v>
      </c>
      <c r="O16" s="238">
        <f>Dec!P126</f>
        <v>0</v>
      </c>
      <c r="P16" s="239">
        <f t="shared" si="1"/>
        <v>0</v>
      </c>
    </row>
    <row r="17" ht="21.0" customHeight="1">
      <c r="A17" s="235"/>
      <c r="B17" s="251" t="s">
        <v>172</v>
      </c>
      <c r="C17" s="253"/>
      <c r="D17" s="254">
        <f t="shared" ref="D17:O17" si="2">SUM(D7:D16)</f>
        <v>0</v>
      </c>
      <c r="E17" s="254">
        <f t="shared" si="2"/>
        <v>0</v>
      </c>
      <c r="F17" s="254">
        <f t="shared" si="2"/>
        <v>0</v>
      </c>
      <c r="G17" s="254">
        <f t="shared" si="2"/>
        <v>0</v>
      </c>
      <c r="H17" s="254">
        <f t="shared" si="2"/>
        <v>0</v>
      </c>
      <c r="I17" s="254">
        <f t="shared" si="2"/>
        <v>0</v>
      </c>
      <c r="J17" s="254">
        <f t="shared" si="2"/>
        <v>0</v>
      </c>
      <c r="K17" s="254">
        <f t="shared" si="2"/>
        <v>0</v>
      </c>
      <c r="L17" s="254">
        <f t="shared" si="2"/>
        <v>151369.7</v>
      </c>
      <c r="M17" s="254">
        <f t="shared" si="2"/>
        <v>0</v>
      </c>
      <c r="N17" s="254">
        <f t="shared" si="2"/>
        <v>108671</v>
      </c>
      <c r="O17" s="254">
        <f t="shared" si="2"/>
        <v>0</v>
      </c>
      <c r="P17" s="254">
        <f t="shared" si="1"/>
        <v>260040.7</v>
      </c>
      <c r="Q17" s="208"/>
    </row>
    <row r="18" ht="6.75" customHeight="1">
      <c r="A18" s="235"/>
      <c r="B18" s="235"/>
      <c r="C18" s="235"/>
      <c r="D18" s="255"/>
      <c r="E18" s="255"/>
      <c r="F18" s="255"/>
      <c r="G18" s="255"/>
      <c r="H18" s="255"/>
      <c r="I18" s="255"/>
      <c r="J18" s="255"/>
      <c r="K18" s="255"/>
      <c r="L18" s="255"/>
      <c r="M18" s="255"/>
      <c r="N18" s="255"/>
      <c r="O18" s="255"/>
      <c r="P18" s="255"/>
    </row>
    <row r="19" ht="17.25" customHeight="1">
      <c r="A19" s="256" t="s">
        <v>176</v>
      </c>
      <c r="B19" s="257"/>
      <c r="C19" s="257"/>
      <c r="D19" s="258"/>
      <c r="E19" s="258"/>
      <c r="F19" s="258"/>
      <c r="G19" s="258"/>
      <c r="H19" s="258"/>
      <c r="I19" s="258"/>
      <c r="J19" s="258"/>
      <c r="K19" s="258"/>
      <c r="L19" s="258"/>
      <c r="M19" s="258"/>
      <c r="N19" s="258"/>
      <c r="O19" s="258"/>
      <c r="P19" s="260"/>
    </row>
    <row r="20" ht="9.0" customHeight="1">
      <c r="A20" s="233"/>
      <c r="B20" s="234"/>
      <c r="C20" s="235"/>
      <c r="D20" s="261"/>
      <c r="E20" s="261"/>
      <c r="F20" s="261"/>
      <c r="G20" s="261"/>
      <c r="H20" s="261"/>
      <c r="I20" s="261"/>
      <c r="J20" s="261"/>
      <c r="K20" s="261"/>
      <c r="L20" s="261"/>
      <c r="M20" s="261"/>
      <c r="N20" s="261"/>
      <c r="O20" s="261"/>
      <c r="P20" s="262"/>
    </row>
    <row r="21">
      <c r="A21" s="235"/>
      <c r="B21" s="237" t="str">
        <f>Control!Q9</f>
        <v>Head 11</v>
      </c>
      <c r="C21" s="235"/>
      <c r="D21" s="238">
        <f>Jan!R126</f>
        <v>0</v>
      </c>
      <c r="E21" s="238">
        <f>Feb!R126</f>
        <v>0</v>
      </c>
      <c r="F21" s="238">
        <f>Mar!R126</f>
        <v>0</v>
      </c>
      <c r="G21" s="238">
        <f>April!R126</f>
        <v>0</v>
      </c>
      <c r="H21" s="238">
        <f>May!R126</f>
        <v>0</v>
      </c>
      <c r="I21" s="238">
        <f>Jun!R126</f>
        <v>0</v>
      </c>
      <c r="J21" s="238">
        <f>July!R126</f>
        <v>0</v>
      </c>
      <c r="K21" s="238">
        <f>Aug!R126</f>
        <v>0</v>
      </c>
      <c r="L21" s="238">
        <f>Sep!R126</f>
        <v>0</v>
      </c>
      <c r="M21" s="238">
        <f>Oct!R126</f>
        <v>0</v>
      </c>
      <c r="N21" s="238">
        <f>Nov!R126</f>
        <v>0</v>
      </c>
      <c r="O21" s="238">
        <f>Dec!R126</f>
        <v>0</v>
      </c>
      <c r="P21" s="239">
        <f t="shared" ref="P21:P29" si="3">SUM(D21:O21)</f>
        <v>0</v>
      </c>
    </row>
    <row r="22">
      <c r="A22" s="235"/>
      <c r="B22" s="240" t="str">
        <f>Control!R9</f>
        <v>Head 12</v>
      </c>
      <c r="C22" s="235"/>
      <c r="D22" s="238">
        <f>Jan!S126</f>
        <v>0</v>
      </c>
      <c r="E22" s="238">
        <f>Feb!S126</f>
        <v>0</v>
      </c>
      <c r="F22" s="238">
        <f>Mar!S126</f>
        <v>0</v>
      </c>
      <c r="G22" s="238">
        <f>April!S126</f>
        <v>0</v>
      </c>
      <c r="H22" s="238">
        <f>May!S126</f>
        <v>0</v>
      </c>
      <c r="I22" s="238">
        <f>Jun!S126</f>
        <v>0</v>
      </c>
      <c r="J22" s="238">
        <f>July!S126</f>
        <v>0</v>
      </c>
      <c r="K22" s="238">
        <f>Aug!S126</f>
        <v>0</v>
      </c>
      <c r="L22" s="238">
        <f>Sep!S126</f>
        <v>0</v>
      </c>
      <c r="M22" s="238">
        <f>Oct!S126</f>
        <v>0</v>
      </c>
      <c r="N22" s="238">
        <f>Nov!S126</f>
        <v>0</v>
      </c>
      <c r="O22" s="238">
        <f>Dec!S126</f>
        <v>0</v>
      </c>
      <c r="P22" s="239">
        <f t="shared" si="3"/>
        <v>0</v>
      </c>
    </row>
    <row r="23">
      <c r="A23" s="235"/>
      <c r="B23" s="240" t="str">
        <f>Control!S9</f>
        <v>Head 13</v>
      </c>
      <c r="C23" s="235"/>
      <c r="D23" s="238">
        <f>Jan!T126</f>
        <v>0</v>
      </c>
      <c r="E23" s="238">
        <f>Feb!T126</f>
        <v>0</v>
      </c>
      <c r="F23" s="238">
        <f>Mar!T126</f>
        <v>0</v>
      </c>
      <c r="G23" s="238">
        <f>April!T126</f>
        <v>0</v>
      </c>
      <c r="H23" s="238">
        <f>May!T126</f>
        <v>0</v>
      </c>
      <c r="I23" s="238">
        <f>Jun!T126</f>
        <v>0</v>
      </c>
      <c r="J23" s="238">
        <f>July!T126</f>
        <v>0</v>
      </c>
      <c r="K23" s="238">
        <f>Aug!T126</f>
        <v>0</v>
      </c>
      <c r="L23" s="238">
        <f>Sep!T126</f>
        <v>0</v>
      </c>
      <c r="M23" s="238">
        <f>Oct!T126</f>
        <v>0</v>
      </c>
      <c r="N23" s="238">
        <f>Nov!T126</f>
        <v>0</v>
      </c>
      <c r="O23" s="238">
        <f>Dec!T126</f>
        <v>0</v>
      </c>
      <c r="P23" s="239">
        <f t="shared" si="3"/>
        <v>0</v>
      </c>
    </row>
    <row r="24">
      <c r="A24" s="235"/>
      <c r="B24" s="240" t="str">
        <f>Control!T9</f>
        <v>Head 14</v>
      </c>
      <c r="C24" s="235"/>
      <c r="D24" s="238">
        <f>Jan!U126</f>
        <v>0</v>
      </c>
      <c r="E24" s="238">
        <f>Feb!U126</f>
        <v>0</v>
      </c>
      <c r="F24" s="238">
        <f>Mar!U126</f>
        <v>0</v>
      </c>
      <c r="G24" s="238">
        <f>April!U126</f>
        <v>0</v>
      </c>
      <c r="H24" s="238">
        <f>May!U126</f>
        <v>0</v>
      </c>
      <c r="I24" s="238">
        <f>Jun!U126</f>
        <v>0</v>
      </c>
      <c r="J24" s="238">
        <f>July!U126</f>
        <v>0</v>
      </c>
      <c r="K24" s="238">
        <f>Aug!U126</f>
        <v>0</v>
      </c>
      <c r="L24" s="238">
        <f>Sep!U126</f>
        <v>0</v>
      </c>
      <c r="M24" s="238">
        <f>Oct!U126</f>
        <v>0</v>
      </c>
      <c r="N24" s="238">
        <f>Nov!U126</f>
        <v>0</v>
      </c>
      <c r="O24" s="238">
        <f>Dec!U126</f>
        <v>0</v>
      </c>
      <c r="P24" s="239">
        <f t="shared" si="3"/>
        <v>0</v>
      </c>
    </row>
    <row r="25">
      <c r="A25" s="235"/>
      <c r="B25" s="240" t="str">
        <f>Control!U9</f>
        <v>Head 15</v>
      </c>
      <c r="C25" s="235"/>
      <c r="D25" s="238">
        <f>Jan!V126</f>
        <v>0</v>
      </c>
      <c r="E25" s="238">
        <f>Feb!V126</f>
        <v>0</v>
      </c>
      <c r="F25" s="238">
        <f>Mar!V126</f>
        <v>0</v>
      </c>
      <c r="G25" s="238">
        <f>April!V126</f>
        <v>0</v>
      </c>
      <c r="H25" s="238">
        <f>May!V126</f>
        <v>0</v>
      </c>
      <c r="I25" s="238">
        <f>Jun!V126</f>
        <v>0</v>
      </c>
      <c r="J25" s="238">
        <f>July!V126</f>
        <v>0</v>
      </c>
      <c r="K25" s="238">
        <f>Aug!V126</f>
        <v>0</v>
      </c>
      <c r="L25" s="238">
        <f>Sep!V126</f>
        <v>0</v>
      </c>
      <c r="M25" s="238">
        <f>Oct!V126</f>
        <v>0</v>
      </c>
      <c r="N25" s="238">
        <f>Nov!V126</f>
        <v>0</v>
      </c>
      <c r="O25" s="238">
        <f>Dec!V126</f>
        <v>0</v>
      </c>
      <c r="P25" s="239">
        <f t="shared" si="3"/>
        <v>0</v>
      </c>
    </row>
    <row r="26">
      <c r="A26" s="235"/>
      <c r="B26" s="240" t="str">
        <f>Control!V9</f>
        <v>Head 16</v>
      </c>
      <c r="C26" s="235"/>
      <c r="D26" s="238">
        <f>Jan!W126</f>
        <v>0</v>
      </c>
      <c r="E26" s="238">
        <f>Feb!W126</f>
        <v>0</v>
      </c>
      <c r="F26" s="238">
        <f>Mar!W126</f>
        <v>0</v>
      </c>
      <c r="G26" s="238">
        <f>April!W126</f>
        <v>0</v>
      </c>
      <c r="H26" s="238">
        <f>May!W126</f>
        <v>0</v>
      </c>
      <c r="I26" s="238">
        <f>Jun!W126</f>
        <v>0</v>
      </c>
      <c r="J26" s="238">
        <f>July!W126</f>
        <v>0</v>
      </c>
      <c r="K26" s="238">
        <f>Aug!W126</f>
        <v>0</v>
      </c>
      <c r="L26" s="238">
        <f>Sep!W126</f>
        <v>0</v>
      </c>
      <c r="M26" s="238">
        <f>Oct!W126</f>
        <v>0</v>
      </c>
      <c r="N26" s="238">
        <f>Nov!W126</f>
        <v>0</v>
      </c>
      <c r="O26" s="238">
        <f>Dec!W126</f>
        <v>0</v>
      </c>
      <c r="P26" s="239">
        <f t="shared" si="3"/>
        <v>0</v>
      </c>
    </row>
    <row r="27">
      <c r="A27" s="235"/>
      <c r="B27" s="240" t="s">
        <v>181</v>
      </c>
      <c r="C27" s="235"/>
      <c r="D27" s="267" t="s">
        <v>183</v>
      </c>
      <c r="E27" s="238" t="str">
        <f>Inventory!D4</f>
        <v/>
      </c>
      <c r="F27" s="238" t="str">
        <f>Inventory!D6</f>
        <v/>
      </c>
      <c r="G27" s="238" t="str">
        <f>Inventory!D8</f>
        <v/>
      </c>
      <c r="H27" s="238" t="str">
        <f>Inventory!D10</f>
        <v/>
      </c>
      <c r="I27" s="238" t="str">
        <f>Inventory!D12</f>
        <v/>
      </c>
      <c r="J27" s="238" t="str">
        <f>Inventory!D14</f>
        <v/>
      </c>
      <c r="K27" s="238" t="str">
        <f>Inventory!D16</f>
        <v/>
      </c>
      <c r="L27" s="238" t="str">
        <f>Inventory!D18</f>
        <v/>
      </c>
      <c r="M27" s="238" t="str">
        <f>Inventory!D20</f>
        <v/>
      </c>
      <c r="N27" s="238" t="str">
        <f>Inventory!D22</f>
        <v/>
      </c>
      <c r="O27" s="238" t="str">
        <f>Inventory!D24</f>
        <v/>
      </c>
      <c r="P27" s="239">
        <f t="shared" si="3"/>
        <v>0</v>
      </c>
    </row>
    <row r="28" ht="21.0" customHeight="1">
      <c r="A28" s="235"/>
      <c r="B28" s="251" t="s">
        <v>185</v>
      </c>
      <c r="C28" s="253"/>
      <c r="D28" s="254">
        <f t="shared" ref="D28:O28" si="4">SUM(D21:D27)</f>
        <v>0</v>
      </c>
      <c r="E28" s="254">
        <f t="shared" si="4"/>
        <v>0</v>
      </c>
      <c r="F28" s="254">
        <f t="shared" si="4"/>
        <v>0</v>
      </c>
      <c r="G28" s="254">
        <f t="shared" si="4"/>
        <v>0</v>
      </c>
      <c r="H28" s="254">
        <f t="shared" si="4"/>
        <v>0</v>
      </c>
      <c r="I28" s="254">
        <f t="shared" si="4"/>
        <v>0</v>
      </c>
      <c r="J28" s="254">
        <f t="shared" si="4"/>
        <v>0</v>
      </c>
      <c r="K28" s="254">
        <f t="shared" si="4"/>
        <v>0</v>
      </c>
      <c r="L28" s="254">
        <f t="shared" si="4"/>
        <v>0</v>
      </c>
      <c r="M28" s="254">
        <f t="shared" si="4"/>
        <v>0</v>
      </c>
      <c r="N28" s="254">
        <f t="shared" si="4"/>
        <v>0</v>
      </c>
      <c r="O28" s="254">
        <f t="shared" si="4"/>
        <v>0</v>
      </c>
      <c r="P28" s="254">
        <f t="shared" si="3"/>
        <v>0</v>
      </c>
      <c r="Q28" s="208"/>
    </row>
    <row r="29">
      <c r="A29" s="235"/>
      <c r="B29" s="240" t="s">
        <v>186</v>
      </c>
      <c r="C29" s="235"/>
      <c r="D29" s="238">
        <f>-Inventory!C3</f>
        <v>0</v>
      </c>
      <c r="E29" s="238">
        <f>-Inventory!C5</f>
        <v>0</v>
      </c>
      <c r="F29" s="238">
        <f>-Inventory!C7</f>
        <v>0</v>
      </c>
      <c r="G29" s="238">
        <f>-Inventory!C9</f>
        <v>0</v>
      </c>
      <c r="H29" s="238">
        <f>-Inventory!C11</f>
        <v>0</v>
      </c>
      <c r="I29" s="238">
        <f>-Inventory!C13</f>
        <v>0</v>
      </c>
      <c r="J29" s="238">
        <f>-Inventory!C15</f>
        <v>0</v>
      </c>
      <c r="K29" s="238">
        <f>-Inventory!C17</f>
        <v>0</v>
      </c>
      <c r="L29" s="238">
        <f>-Inventory!C19</f>
        <v>0</v>
      </c>
      <c r="M29" s="238">
        <f>-Inventory!C21</f>
        <v>0</v>
      </c>
      <c r="N29" s="238">
        <f>-Inventory!C23</f>
        <v>0</v>
      </c>
      <c r="O29" s="238">
        <f>-Inventory!C25</f>
        <v>0</v>
      </c>
      <c r="P29" s="239">
        <f t="shared" si="3"/>
        <v>0</v>
      </c>
    </row>
    <row r="30">
      <c r="A30" s="235"/>
      <c r="B30" s="268"/>
      <c r="C30" s="235"/>
      <c r="D30" s="270"/>
      <c r="E30" s="270"/>
      <c r="F30" s="270"/>
      <c r="G30" s="270"/>
      <c r="H30" s="270"/>
      <c r="I30" s="270"/>
      <c r="J30" s="270"/>
      <c r="K30" s="270"/>
      <c r="L30" s="270"/>
      <c r="M30" s="270"/>
      <c r="N30" s="270"/>
      <c r="O30" s="270"/>
      <c r="P30" s="274"/>
    </row>
    <row r="31">
      <c r="A31" s="235"/>
      <c r="B31" s="271" t="s">
        <v>189</v>
      </c>
      <c r="C31" s="275"/>
      <c r="D31" s="276">
        <f t="shared" ref="D31:P31" si="5">D17-D28</f>
        <v>0</v>
      </c>
      <c r="E31" s="276">
        <f t="shared" si="5"/>
        <v>0</v>
      </c>
      <c r="F31" s="276">
        <f t="shared" si="5"/>
        <v>0</v>
      </c>
      <c r="G31" s="276">
        <f t="shared" si="5"/>
        <v>0</v>
      </c>
      <c r="H31" s="276">
        <f t="shared" si="5"/>
        <v>0</v>
      </c>
      <c r="I31" s="276">
        <f t="shared" si="5"/>
        <v>0</v>
      </c>
      <c r="J31" s="276">
        <f t="shared" si="5"/>
        <v>0</v>
      </c>
      <c r="K31" s="276">
        <f t="shared" si="5"/>
        <v>0</v>
      </c>
      <c r="L31" s="276">
        <f t="shared" si="5"/>
        <v>151369.7</v>
      </c>
      <c r="M31" s="276">
        <f t="shared" si="5"/>
        <v>0</v>
      </c>
      <c r="N31" s="276">
        <f t="shared" si="5"/>
        <v>108671</v>
      </c>
      <c r="O31" s="276">
        <f t="shared" si="5"/>
        <v>0</v>
      </c>
      <c r="P31" s="276">
        <f t="shared" si="5"/>
        <v>260040.7</v>
      </c>
    </row>
    <row r="32">
      <c r="A32" s="235"/>
      <c r="B32" s="277" t="s">
        <v>190</v>
      </c>
      <c r="C32" s="235"/>
      <c r="D32" s="278"/>
      <c r="E32" s="278"/>
      <c r="F32" s="278"/>
      <c r="G32" s="278"/>
      <c r="H32" s="278"/>
      <c r="I32" s="278"/>
      <c r="J32" s="278"/>
      <c r="K32" s="278"/>
      <c r="L32" s="278"/>
      <c r="M32" s="278"/>
      <c r="N32" s="278"/>
      <c r="O32" s="278"/>
      <c r="P32" s="279"/>
    </row>
    <row r="33" ht="6.75" customHeight="1">
      <c r="A33" s="235"/>
      <c r="B33" s="235"/>
      <c r="C33" s="235"/>
      <c r="D33" s="270"/>
      <c r="E33" s="270"/>
      <c r="F33" s="270"/>
      <c r="G33" s="270"/>
      <c r="H33" s="270"/>
      <c r="I33" s="270"/>
      <c r="J33" s="270"/>
      <c r="K33" s="270"/>
      <c r="L33" s="270"/>
      <c r="M33" s="270"/>
      <c r="N33" s="270"/>
      <c r="O33" s="270"/>
      <c r="P33" s="274"/>
    </row>
    <row r="34" ht="17.25" customHeight="1">
      <c r="A34" s="280" t="s">
        <v>14</v>
      </c>
      <c r="B34" s="281"/>
      <c r="C34" s="281"/>
      <c r="D34" s="282"/>
      <c r="E34" s="282"/>
      <c r="F34" s="282"/>
      <c r="G34" s="282"/>
      <c r="H34" s="282"/>
      <c r="I34" s="282"/>
      <c r="J34" s="282"/>
      <c r="K34" s="282"/>
      <c r="L34" s="282"/>
      <c r="M34" s="282"/>
      <c r="N34" s="282"/>
      <c r="O34" s="282"/>
      <c r="P34" s="283"/>
    </row>
    <row r="35" ht="12.75" customHeight="1">
      <c r="A35" s="233"/>
      <c r="B35" s="268"/>
      <c r="C35" s="235"/>
      <c r="D35" s="270"/>
      <c r="E35" s="270"/>
      <c r="F35" s="270"/>
      <c r="G35" s="270"/>
      <c r="H35" s="270"/>
      <c r="I35" s="270"/>
      <c r="J35" s="270"/>
      <c r="K35" s="270"/>
      <c r="L35" s="270"/>
      <c r="M35" s="270"/>
      <c r="N35" s="270"/>
      <c r="O35" s="270"/>
      <c r="P35" s="274"/>
    </row>
    <row r="36">
      <c r="A36" s="233"/>
      <c r="B36" s="237" t="str">
        <f>Control!W9</f>
        <v>CANTEEN</v>
      </c>
      <c r="C36" s="235"/>
      <c r="D36" s="238">
        <f>Jan!X126</f>
        <v>0</v>
      </c>
      <c r="E36" s="238">
        <f>Feb!X126</f>
        <v>0</v>
      </c>
      <c r="F36" s="238">
        <f>Mar!X126</f>
        <v>0</v>
      </c>
      <c r="G36" s="238">
        <f>April!X126</f>
        <v>0</v>
      </c>
      <c r="H36" s="238">
        <f>May!X126</f>
        <v>0</v>
      </c>
      <c r="I36" s="238">
        <f>Jun!X126</f>
        <v>0</v>
      </c>
      <c r="J36" s="238">
        <f>July!X126</f>
        <v>0</v>
      </c>
      <c r="K36" s="238">
        <f>Aug!X126</f>
        <v>0</v>
      </c>
      <c r="L36" s="238">
        <f>Sep!X126</f>
        <v>13142</v>
      </c>
      <c r="M36" s="238">
        <f>Oct!X126</f>
        <v>0</v>
      </c>
      <c r="N36" s="238">
        <f>Nov!X126</f>
        <v>14873</v>
      </c>
      <c r="O36" s="238">
        <f>Dec!X126</f>
        <v>0</v>
      </c>
      <c r="P36" s="239">
        <f t="shared" ref="P36:P55" si="6">SUM(D36:O36)</f>
        <v>28015</v>
      </c>
      <c r="Q36" s="1"/>
      <c r="R36" s="1"/>
      <c r="S36" s="1"/>
      <c r="T36" s="1"/>
      <c r="U36" s="1"/>
      <c r="V36" s="1"/>
      <c r="W36" s="1"/>
      <c r="X36" s="1"/>
      <c r="Y36" s="1"/>
      <c r="Z36" s="1"/>
    </row>
    <row r="37">
      <c r="A37" s="233"/>
      <c r="B37" s="240" t="str">
        <f>Control!X9</f>
        <v>STATIONARY</v>
      </c>
      <c r="C37" s="235"/>
      <c r="D37" s="238">
        <f>Jan!Y126</f>
        <v>0</v>
      </c>
      <c r="E37" s="238">
        <f>Feb!Y126</f>
        <v>0</v>
      </c>
      <c r="F37" s="238">
        <f>Mar!Y126</f>
        <v>0</v>
      </c>
      <c r="G37" s="238">
        <f>April!Y126</f>
        <v>0</v>
      </c>
      <c r="H37" s="238">
        <f>May!Y126</f>
        <v>0</v>
      </c>
      <c r="I37" s="238">
        <f>Jun!Y126</f>
        <v>0</v>
      </c>
      <c r="J37" s="238">
        <f>July!Y126</f>
        <v>0</v>
      </c>
      <c r="K37" s="238">
        <f>Aug!Y126</f>
        <v>0</v>
      </c>
      <c r="L37" s="238">
        <f>Sep!Y126</f>
        <v>1927</v>
      </c>
      <c r="M37" s="238">
        <f>Oct!Y126</f>
        <v>0</v>
      </c>
      <c r="N37" s="238">
        <f>Nov!Y126</f>
        <v>270</v>
      </c>
      <c r="O37" s="238">
        <f>Dec!Y126</f>
        <v>0</v>
      </c>
      <c r="P37" s="239">
        <f t="shared" si="6"/>
        <v>2197</v>
      </c>
    </row>
    <row r="38">
      <c r="A38" s="233"/>
      <c r="B38" s="240" t="str">
        <f>Control!Y9</f>
        <v>DESEL</v>
      </c>
      <c r="C38" s="235"/>
      <c r="D38" s="238">
        <f>Jan!Z126</f>
        <v>0</v>
      </c>
      <c r="E38" s="238">
        <f>Feb!Z126</f>
        <v>0</v>
      </c>
      <c r="F38" s="238">
        <f>Mar!Z126</f>
        <v>0</v>
      </c>
      <c r="G38" s="238">
        <f>April!Z126</f>
        <v>0</v>
      </c>
      <c r="H38" s="238">
        <f>May!Z126</f>
        <v>0</v>
      </c>
      <c r="I38" s="238">
        <f>Jun!Z126</f>
        <v>0</v>
      </c>
      <c r="J38" s="238">
        <f>July!Z126</f>
        <v>0</v>
      </c>
      <c r="K38" s="238">
        <f>Aug!Z126</f>
        <v>0</v>
      </c>
      <c r="L38" s="238">
        <f>Sep!Z126</f>
        <v>16381</v>
      </c>
      <c r="M38" s="238">
        <f>Oct!Z126</f>
        <v>0</v>
      </c>
      <c r="N38" s="238">
        <f>Nov!Z126</f>
        <v>18000</v>
      </c>
      <c r="O38" s="238">
        <f>Dec!Z126</f>
        <v>0</v>
      </c>
      <c r="P38" s="239">
        <f t="shared" si="6"/>
        <v>34381</v>
      </c>
    </row>
    <row r="39">
      <c r="A39" s="235"/>
      <c r="B39" s="240" t="str">
        <f>Control!Z9</f>
        <v>MAINTENANCE</v>
      </c>
      <c r="C39" s="235"/>
      <c r="D39" s="238">
        <f>Jan!AA126</f>
        <v>0</v>
      </c>
      <c r="E39" s="238">
        <f>Feb!AA126</f>
        <v>0</v>
      </c>
      <c r="F39" s="238">
        <f>Mar!AA126</f>
        <v>0</v>
      </c>
      <c r="G39" s="238">
        <f>April!AA126</f>
        <v>0</v>
      </c>
      <c r="H39" s="238">
        <f>May!AA126</f>
        <v>0</v>
      </c>
      <c r="I39" s="238">
        <f>Jun!AA126</f>
        <v>0</v>
      </c>
      <c r="J39" s="238">
        <f>July!AA126</f>
        <v>0</v>
      </c>
      <c r="K39" s="238">
        <f>Aug!AA126</f>
        <v>0</v>
      </c>
      <c r="L39" s="238">
        <f>Sep!AA126</f>
        <v>6715</v>
      </c>
      <c r="M39" s="238">
        <f>Oct!AA126</f>
        <v>0</v>
      </c>
      <c r="N39" s="238">
        <f>Nov!AA126</f>
        <v>9008</v>
      </c>
      <c r="O39" s="238">
        <f>Dec!AA126</f>
        <v>0</v>
      </c>
      <c r="P39" s="239">
        <f t="shared" si="6"/>
        <v>15723</v>
      </c>
    </row>
    <row r="40">
      <c r="A40" s="235"/>
      <c r="B40" s="240" t="str">
        <f>Control!AA9</f>
        <v>INSURANCE/DVLA</v>
      </c>
      <c r="C40" s="235"/>
      <c r="D40" s="238">
        <f>Jan!AB126</f>
        <v>0</v>
      </c>
      <c r="E40" s="238">
        <f>Feb!AB126</f>
        <v>0</v>
      </c>
      <c r="F40" s="238">
        <f>Mar!AB126</f>
        <v>0</v>
      </c>
      <c r="G40" s="238">
        <f>April!AB126</f>
        <v>0</v>
      </c>
      <c r="H40" s="238">
        <f>May!AB126</f>
        <v>0</v>
      </c>
      <c r="I40" s="238">
        <f>Jun!AB126</f>
        <v>0</v>
      </c>
      <c r="J40" s="238">
        <f>July!AB126</f>
        <v>0</v>
      </c>
      <c r="K40" s="238">
        <f>Aug!AB126</f>
        <v>0</v>
      </c>
      <c r="L40" s="238">
        <f>Sep!AB126</f>
        <v>1858</v>
      </c>
      <c r="M40" s="238">
        <f>Oct!AB126</f>
        <v>0</v>
      </c>
      <c r="N40" s="238">
        <f>Nov!AB126</f>
        <v>0</v>
      </c>
      <c r="O40" s="238">
        <f>Dec!AB126</f>
        <v>0</v>
      </c>
      <c r="P40" s="239">
        <f t="shared" si="6"/>
        <v>1858</v>
      </c>
    </row>
    <row r="41">
      <c r="A41" s="235"/>
      <c r="B41" s="240" t="str">
        <f>Control!AB9</f>
        <v>LASER JET TONNER</v>
      </c>
      <c r="C41" s="235"/>
      <c r="D41" s="238">
        <f>Jan!AC126</f>
        <v>0</v>
      </c>
      <c r="E41" s="238">
        <f>Feb!AC126</f>
        <v>0</v>
      </c>
      <c r="F41" s="238">
        <f>Mar!AC126</f>
        <v>0</v>
      </c>
      <c r="G41" s="238">
        <f>April!AC126</f>
        <v>0</v>
      </c>
      <c r="H41" s="238">
        <f>May!AC126</f>
        <v>0</v>
      </c>
      <c r="I41" s="238">
        <f>Jun!AC126</f>
        <v>0</v>
      </c>
      <c r="J41" s="238">
        <f>July!AC126</f>
        <v>0</v>
      </c>
      <c r="K41" s="238">
        <f>Aug!AC126</f>
        <v>0</v>
      </c>
      <c r="L41" s="238">
        <f>Sep!AC126</f>
        <v>400</v>
      </c>
      <c r="M41" s="238">
        <f>Oct!AC126</f>
        <v>0</v>
      </c>
      <c r="N41" s="238">
        <f>Nov!AC126</f>
        <v>0</v>
      </c>
      <c r="O41" s="238">
        <f>Dec!AC126</f>
        <v>0</v>
      </c>
      <c r="P41" s="239">
        <f t="shared" si="6"/>
        <v>400</v>
      </c>
    </row>
    <row r="42">
      <c r="A42" s="235"/>
      <c r="B42" s="240" t="str">
        <f>Control!AC9</f>
        <v>MECHANIC WORKMANSIP</v>
      </c>
      <c r="C42" s="235"/>
      <c r="D42" s="238">
        <f>Jan!AD126</f>
        <v>0</v>
      </c>
      <c r="E42" s="238">
        <f>Feb!AD126</f>
        <v>0</v>
      </c>
      <c r="F42" s="238">
        <f>Mar!AD126</f>
        <v>0</v>
      </c>
      <c r="G42" s="238">
        <f>April!AD126</f>
        <v>0</v>
      </c>
      <c r="H42" s="238">
        <f>May!AD126</f>
        <v>0</v>
      </c>
      <c r="I42" s="238">
        <f>Jun!AD126</f>
        <v>0</v>
      </c>
      <c r="J42" s="238">
        <f>July!AD126</f>
        <v>0</v>
      </c>
      <c r="K42" s="238">
        <f>Aug!AD126</f>
        <v>0</v>
      </c>
      <c r="L42" s="238">
        <f>Sep!AD126</f>
        <v>820</v>
      </c>
      <c r="M42" s="238">
        <f>Oct!AD126</f>
        <v>0</v>
      </c>
      <c r="N42" s="238">
        <f>Nov!AD126</f>
        <v>0</v>
      </c>
      <c r="O42" s="238">
        <f>Dec!AD126</f>
        <v>0</v>
      </c>
      <c r="P42" s="239">
        <f t="shared" si="6"/>
        <v>820</v>
      </c>
    </row>
    <row r="43">
      <c r="A43" s="235"/>
      <c r="B43" s="240" t="str">
        <f>Control!AD9</f>
        <v>BATTRRY</v>
      </c>
      <c r="C43" s="235"/>
      <c r="D43" s="238">
        <f>Jan!AE126</f>
        <v>0</v>
      </c>
      <c r="E43" s="238">
        <f>Feb!AE126</f>
        <v>0</v>
      </c>
      <c r="F43" s="238">
        <f>Mar!AE126</f>
        <v>0</v>
      </c>
      <c r="G43" s="238">
        <f>April!AE126</f>
        <v>0</v>
      </c>
      <c r="H43" s="238">
        <f>May!AE126</f>
        <v>0</v>
      </c>
      <c r="I43" s="238">
        <f>Jun!AE126</f>
        <v>0</v>
      </c>
      <c r="J43" s="238">
        <f>July!AE126</f>
        <v>0</v>
      </c>
      <c r="K43" s="238">
        <f>Aug!AE126</f>
        <v>0</v>
      </c>
      <c r="L43" s="238">
        <f>Sep!AE126</f>
        <v>800</v>
      </c>
      <c r="M43" s="238">
        <f>Oct!AE126</f>
        <v>0</v>
      </c>
      <c r="N43" s="238">
        <f>Nov!AE126</f>
        <v>860</v>
      </c>
      <c r="O43" s="238">
        <f>Dec!AE126</f>
        <v>0</v>
      </c>
      <c r="P43" s="239">
        <f t="shared" si="6"/>
        <v>1660</v>
      </c>
    </row>
    <row r="44">
      <c r="A44" s="235"/>
      <c r="B44" s="240" t="str">
        <f>Control!AE9</f>
        <v>STAFF T&amp;T</v>
      </c>
      <c r="C44" s="235"/>
      <c r="D44" s="238">
        <f>Jan!AF126</f>
        <v>0</v>
      </c>
      <c r="E44" s="238">
        <f>Feb!AF126</f>
        <v>0</v>
      </c>
      <c r="F44" s="238">
        <f>Mar!AF126</f>
        <v>0</v>
      </c>
      <c r="G44" s="238">
        <f>April!AF126</f>
        <v>0</v>
      </c>
      <c r="H44" s="238">
        <f>May!AF126</f>
        <v>0</v>
      </c>
      <c r="I44" s="238">
        <f>Jun!AF126</f>
        <v>0</v>
      </c>
      <c r="J44" s="238">
        <f>July!AF126</f>
        <v>0</v>
      </c>
      <c r="K44" s="238">
        <f>Aug!AF126</f>
        <v>0</v>
      </c>
      <c r="L44" s="238">
        <f>Sep!AF126</f>
        <v>1170</v>
      </c>
      <c r="M44" s="238">
        <f>Oct!AF126</f>
        <v>0</v>
      </c>
      <c r="N44" s="238">
        <f>Nov!AF126</f>
        <v>1440</v>
      </c>
      <c r="O44" s="238">
        <f>Dec!AF126</f>
        <v>0</v>
      </c>
      <c r="P44" s="239">
        <f t="shared" si="6"/>
        <v>2610</v>
      </c>
    </row>
    <row r="45">
      <c r="A45" s="235"/>
      <c r="B45" s="240" t="str">
        <f>Control!AF9</f>
        <v>DETERGENT</v>
      </c>
      <c r="C45" s="235"/>
      <c r="D45" s="238">
        <f>Jan!AG126</f>
        <v>0</v>
      </c>
      <c r="E45" s="238">
        <f>Feb!AG126</f>
        <v>0</v>
      </c>
      <c r="F45" s="238">
        <f>Mar!AG126</f>
        <v>0</v>
      </c>
      <c r="G45" s="238">
        <f>April!AG126</f>
        <v>0</v>
      </c>
      <c r="H45" s="238">
        <f>May!AG126</f>
        <v>0</v>
      </c>
      <c r="I45" s="238">
        <f>Jun!AG126</f>
        <v>0</v>
      </c>
      <c r="J45" s="238">
        <f>July!AG126</f>
        <v>0</v>
      </c>
      <c r="K45" s="238">
        <f>Aug!AG126</f>
        <v>0</v>
      </c>
      <c r="L45" s="238">
        <f>Sep!AG126</f>
        <v>167</v>
      </c>
      <c r="M45" s="238">
        <f>Oct!AG126</f>
        <v>0</v>
      </c>
      <c r="N45" s="238">
        <f>Nov!AG126</f>
        <v>75</v>
      </c>
      <c r="O45" s="238">
        <f>Dec!AG126</f>
        <v>0</v>
      </c>
      <c r="P45" s="239">
        <f t="shared" si="6"/>
        <v>242</v>
      </c>
    </row>
    <row r="46">
      <c r="A46" s="235"/>
      <c r="B46" s="240" t="str">
        <f>Control!AG9</f>
        <v>SPRAYER</v>
      </c>
      <c r="C46" s="235"/>
      <c r="D46" s="238">
        <f>Jan!AH126</f>
        <v>0</v>
      </c>
      <c r="E46" s="238">
        <f>Feb!AH126</f>
        <v>0</v>
      </c>
      <c r="F46" s="238">
        <f>Mar!AH126</f>
        <v>0</v>
      </c>
      <c r="G46" s="238">
        <f>April!AH126</f>
        <v>0</v>
      </c>
      <c r="H46" s="238">
        <f>May!AH126</f>
        <v>0</v>
      </c>
      <c r="I46" s="238">
        <f>Jun!AH126</f>
        <v>0</v>
      </c>
      <c r="J46" s="238">
        <f>July!AH126</f>
        <v>0</v>
      </c>
      <c r="K46" s="238">
        <f>Aug!AH126</f>
        <v>0</v>
      </c>
      <c r="L46" s="238">
        <f>Sep!AH126</f>
        <v>1050</v>
      </c>
      <c r="M46" s="238">
        <f>Oct!AH126</f>
        <v>0</v>
      </c>
      <c r="N46" s="238">
        <f>Nov!AH126</f>
        <v>0</v>
      </c>
      <c r="O46" s="238">
        <f>Dec!AH126</f>
        <v>0</v>
      </c>
      <c r="P46" s="239">
        <f t="shared" si="6"/>
        <v>1050</v>
      </c>
    </row>
    <row r="47">
      <c r="A47" s="235"/>
      <c r="B47" s="240" t="str">
        <f>Control!AH9</f>
        <v>STRAIGHTER</v>
      </c>
      <c r="C47" s="235"/>
      <c r="D47" s="238">
        <f>Jan!AI126</f>
        <v>0</v>
      </c>
      <c r="E47" s="238">
        <f>Feb!AI126</f>
        <v>0</v>
      </c>
      <c r="F47" s="238">
        <f>Mar!AI126</f>
        <v>0</v>
      </c>
      <c r="G47" s="238">
        <f>April!AI126</f>
        <v>0</v>
      </c>
      <c r="H47" s="238">
        <f>May!AI126</f>
        <v>0</v>
      </c>
      <c r="I47" s="238">
        <f>Jun!AI126</f>
        <v>0</v>
      </c>
      <c r="J47" s="238">
        <f>July!AI126</f>
        <v>0</v>
      </c>
      <c r="K47" s="238">
        <f>Aug!AI126</f>
        <v>0</v>
      </c>
      <c r="L47" s="238">
        <f>Sep!AI126</f>
        <v>800</v>
      </c>
      <c r="M47" s="238">
        <f>Oct!AI126</f>
        <v>0</v>
      </c>
      <c r="N47" s="238">
        <f>Nov!AI126</f>
        <v>0</v>
      </c>
      <c r="O47" s="238">
        <f>Dec!AI126</f>
        <v>0</v>
      </c>
      <c r="P47" s="239">
        <f t="shared" si="6"/>
        <v>800</v>
      </c>
    </row>
    <row r="48">
      <c r="A48" s="235"/>
      <c r="B48" s="240" t="str">
        <f>Control!AI9</f>
        <v>PLUMBER</v>
      </c>
      <c r="C48" s="235"/>
      <c r="D48" s="238">
        <f>Jan!AJ126</f>
        <v>0</v>
      </c>
      <c r="E48" s="238">
        <f>Feb!AJ126</f>
        <v>0</v>
      </c>
      <c r="F48" s="238">
        <f>Mar!AJ126</f>
        <v>0</v>
      </c>
      <c r="G48" s="238">
        <f>April!AJ126</f>
        <v>0</v>
      </c>
      <c r="H48" s="238">
        <f>May!AJ126</f>
        <v>0</v>
      </c>
      <c r="I48" s="238">
        <f>Jun!AJ126</f>
        <v>0</v>
      </c>
      <c r="J48" s="238">
        <f>July!AJ126</f>
        <v>0</v>
      </c>
      <c r="K48" s="238">
        <f>Aug!AJ126</f>
        <v>0</v>
      </c>
      <c r="L48" s="238">
        <f>Sep!AJ126</f>
        <v>415</v>
      </c>
      <c r="M48" s="238">
        <f>Oct!AJ126</f>
        <v>0</v>
      </c>
      <c r="N48" s="238">
        <f>Nov!AJ126</f>
        <v>0</v>
      </c>
      <c r="O48" s="238">
        <f>Dec!AJ126</f>
        <v>0</v>
      </c>
      <c r="P48" s="239">
        <f t="shared" si="6"/>
        <v>415</v>
      </c>
    </row>
    <row r="49">
      <c r="A49" s="235"/>
      <c r="B49" s="240" t="str">
        <f>Control!AJ9</f>
        <v>SANITATION</v>
      </c>
      <c r="C49" s="235"/>
      <c r="D49" s="238">
        <f>Jan!AK126</f>
        <v>0</v>
      </c>
      <c r="E49" s="238">
        <f>Feb!AK126</f>
        <v>0</v>
      </c>
      <c r="F49" s="238">
        <f>Mar!AK126</f>
        <v>0</v>
      </c>
      <c r="G49" s="238">
        <f>April!AK126</f>
        <v>0</v>
      </c>
      <c r="H49" s="238">
        <f>May!AK126</f>
        <v>0</v>
      </c>
      <c r="I49" s="238">
        <f>Jun!AK126</f>
        <v>0</v>
      </c>
      <c r="J49" s="238">
        <f>July!AK126</f>
        <v>0</v>
      </c>
      <c r="K49" s="238">
        <f>Aug!AK126</f>
        <v>0</v>
      </c>
      <c r="L49" s="238">
        <f>Sep!AK126</f>
        <v>1145</v>
      </c>
      <c r="M49" s="238">
        <f>Oct!AK126</f>
        <v>0</v>
      </c>
      <c r="N49" s="238">
        <f>Nov!AK126</f>
        <v>150</v>
      </c>
      <c r="O49" s="238">
        <f>Dec!AK126</f>
        <v>0</v>
      </c>
      <c r="P49" s="239">
        <f t="shared" si="6"/>
        <v>1295</v>
      </c>
    </row>
    <row r="50">
      <c r="A50" s="235"/>
      <c r="B50" s="240" t="str">
        <f>Control!AK9</f>
        <v>TYRES</v>
      </c>
      <c r="C50" s="235"/>
      <c r="D50" s="238">
        <f>Jan!AL126</f>
        <v>0</v>
      </c>
      <c r="E50" s="238">
        <f>Feb!AL126</f>
        <v>0</v>
      </c>
      <c r="F50" s="238">
        <f>Mar!AL126</f>
        <v>0</v>
      </c>
      <c r="G50" s="238">
        <f>April!AL126</f>
        <v>0</v>
      </c>
      <c r="H50" s="238">
        <f>May!AL126</f>
        <v>0</v>
      </c>
      <c r="I50" s="238">
        <f>Jun!AL126</f>
        <v>0</v>
      </c>
      <c r="J50" s="238">
        <f>July!AL126</f>
        <v>0</v>
      </c>
      <c r="K50" s="238">
        <f>Aug!AL126</f>
        <v>0</v>
      </c>
      <c r="L50" s="238">
        <f>Sep!AL126</f>
        <v>2145</v>
      </c>
      <c r="M50" s="238">
        <f>Oct!AL126</f>
        <v>0</v>
      </c>
      <c r="N50" s="238">
        <f>Nov!AL126</f>
        <v>620</v>
      </c>
      <c r="O50" s="238">
        <f>Dec!AL126</f>
        <v>0</v>
      </c>
      <c r="P50" s="239">
        <f t="shared" si="6"/>
        <v>2765</v>
      </c>
    </row>
    <row r="51">
      <c r="A51" s="235"/>
      <c r="B51" s="240" t="str">
        <f>Control!AL9</f>
        <v>MARJORIE CREDIT</v>
      </c>
      <c r="C51" s="235"/>
      <c r="D51" s="238">
        <f>Jan!AM126</f>
        <v>0</v>
      </c>
      <c r="E51" s="238">
        <f>Feb!AM126</f>
        <v>0</v>
      </c>
      <c r="F51" s="238">
        <f>Mar!AM126</f>
        <v>0</v>
      </c>
      <c r="G51" s="238">
        <f>April!AM126</f>
        <v>0</v>
      </c>
      <c r="H51" s="238">
        <f>May!AM126</f>
        <v>0</v>
      </c>
      <c r="I51" s="238">
        <f>Jun!AM126</f>
        <v>0</v>
      </c>
      <c r="J51" s="238">
        <f>July!AM126</f>
        <v>0</v>
      </c>
      <c r="K51" s="238">
        <f>Aug!AM126</f>
        <v>0</v>
      </c>
      <c r="L51" s="238">
        <f>Sep!AM126</f>
        <v>50</v>
      </c>
      <c r="M51" s="238">
        <f>Oct!AM126</f>
        <v>0</v>
      </c>
      <c r="N51" s="238">
        <f>Nov!AM126</f>
        <v>90</v>
      </c>
      <c r="O51" s="238">
        <f>Dec!AM126</f>
        <v>0</v>
      </c>
      <c r="P51" s="239">
        <f t="shared" si="6"/>
        <v>140</v>
      </c>
    </row>
    <row r="52">
      <c r="A52" s="235"/>
      <c r="B52" s="240" t="str">
        <f>Control!AM9</f>
        <v>SALARY</v>
      </c>
      <c r="C52" s="235"/>
      <c r="D52" s="238">
        <f>Jan!AN126</f>
        <v>0</v>
      </c>
      <c r="E52" s="238">
        <f>Feb!AN126</f>
        <v>0</v>
      </c>
      <c r="F52" s="238">
        <f>Mar!AN126</f>
        <v>0</v>
      </c>
      <c r="G52" s="238">
        <f>April!AN126</f>
        <v>0</v>
      </c>
      <c r="H52" s="238">
        <f>May!AN126</f>
        <v>0</v>
      </c>
      <c r="I52" s="238">
        <f>Jun!AN126</f>
        <v>0</v>
      </c>
      <c r="J52" s="238">
        <f>July!AN126</f>
        <v>0</v>
      </c>
      <c r="K52" s="238">
        <f>Aug!AN126</f>
        <v>0</v>
      </c>
      <c r="L52" s="238">
        <f>Sep!AN126</f>
        <v>21030</v>
      </c>
      <c r="M52" s="238">
        <f>Oct!AN126</f>
        <v>0</v>
      </c>
      <c r="N52" s="238">
        <f>Nov!AN126</f>
        <v>46180</v>
      </c>
      <c r="O52" s="238">
        <f>Dec!AN126</f>
        <v>0</v>
      </c>
      <c r="P52" s="239">
        <f t="shared" si="6"/>
        <v>67210</v>
      </c>
    </row>
    <row r="53">
      <c r="A53" s="235"/>
      <c r="B53" s="240" t="str">
        <f>Control!AN9</f>
        <v>CAR HIRING</v>
      </c>
      <c r="C53" s="235"/>
      <c r="D53" s="238">
        <f>Jan!AO126</f>
        <v>0</v>
      </c>
      <c r="E53" s="238">
        <f>Feb!AO126</f>
        <v>0</v>
      </c>
      <c r="F53" s="238">
        <f>Mar!AO126</f>
        <v>0</v>
      </c>
      <c r="G53" s="238">
        <f>April!AO126</f>
        <v>0</v>
      </c>
      <c r="H53" s="238">
        <f>May!AO126</f>
        <v>0</v>
      </c>
      <c r="I53" s="238">
        <f>Jun!AO126</f>
        <v>0</v>
      </c>
      <c r="J53" s="238">
        <f>July!AO126</f>
        <v>0</v>
      </c>
      <c r="K53" s="238">
        <f>Aug!AO126</f>
        <v>0</v>
      </c>
      <c r="L53" s="238">
        <f>Sep!AO126</f>
        <v>460</v>
      </c>
      <c r="M53" s="238">
        <f>Oct!AO126</f>
        <v>0</v>
      </c>
      <c r="N53" s="238">
        <f>Nov!AO126</f>
        <v>1323</v>
      </c>
      <c r="O53" s="238">
        <f>Dec!AO126</f>
        <v>0</v>
      </c>
      <c r="P53" s="239">
        <f t="shared" si="6"/>
        <v>1783</v>
      </c>
    </row>
    <row r="54">
      <c r="A54" s="235"/>
      <c r="B54" s="240" t="str">
        <f>Control!AO9</f>
        <v>SSNIT/GRA</v>
      </c>
      <c r="C54" s="235"/>
      <c r="D54" s="238">
        <f>Jan!AP126</f>
        <v>0</v>
      </c>
      <c r="E54" s="238">
        <f>Feb!AP126</f>
        <v>0</v>
      </c>
      <c r="F54" s="238">
        <f>Mar!AP126</f>
        <v>0</v>
      </c>
      <c r="G54" s="238">
        <f>April!AP126</f>
        <v>0</v>
      </c>
      <c r="H54" s="238">
        <f>May!AP126</f>
        <v>0</v>
      </c>
      <c r="I54" s="238">
        <f>Jun!AP126</f>
        <v>0</v>
      </c>
      <c r="J54" s="238">
        <f>July!AP126</f>
        <v>0</v>
      </c>
      <c r="K54" s="238">
        <f>Aug!AP126</f>
        <v>0</v>
      </c>
      <c r="L54" s="238">
        <f>Sep!AP126</f>
        <v>19300</v>
      </c>
      <c r="M54" s="238">
        <f>Oct!AP126</f>
        <v>0</v>
      </c>
      <c r="N54" s="238">
        <f>Nov!AP126</f>
        <v>0</v>
      </c>
      <c r="O54" s="238">
        <f>Dec!AP126</f>
        <v>0</v>
      </c>
      <c r="P54" s="239">
        <f t="shared" si="6"/>
        <v>19300</v>
      </c>
    </row>
    <row r="55">
      <c r="A55" s="235"/>
      <c r="B55" s="240" t="str">
        <f>Control!AP9</f>
        <v>OTHER EXPENSES</v>
      </c>
      <c r="C55" s="235"/>
      <c r="D55" s="238">
        <f>Jan!AQ126</f>
        <v>0</v>
      </c>
      <c r="E55" s="238">
        <f>Feb!AQ126</f>
        <v>0</v>
      </c>
      <c r="F55" s="238">
        <f>Mar!AQ126</f>
        <v>0</v>
      </c>
      <c r="G55" s="238">
        <f>April!AQ126</f>
        <v>0</v>
      </c>
      <c r="H55" s="238">
        <f>May!AQ126</f>
        <v>0</v>
      </c>
      <c r="I55" s="238">
        <f>Jun!AQ126</f>
        <v>0</v>
      </c>
      <c r="J55" s="238">
        <f>July!AQ126</f>
        <v>0</v>
      </c>
      <c r="K55" s="238">
        <f>Aug!AQ126</f>
        <v>0</v>
      </c>
      <c r="L55" s="238">
        <f>Sep!AQ126</f>
        <v>4042</v>
      </c>
      <c r="M55" s="238">
        <f>Oct!AQ126</f>
        <v>0</v>
      </c>
      <c r="N55" s="238">
        <f>Nov!AQ126</f>
        <v>48539</v>
      </c>
      <c r="O55" s="238">
        <f>Dec!AQ126</f>
        <v>0</v>
      </c>
      <c r="P55" s="239">
        <f t="shared" si="6"/>
        <v>52581</v>
      </c>
    </row>
    <row r="56" ht="21.0" customHeight="1">
      <c r="A56" s="235"/>
      <c r="B56" s="251" t="s">
        <v>195</v>
      </c>
      <c r="C56" s="253"/>
      <c r="D56" s="254">
        <f t="shared" ref="D56:P56" si="7">SUM(D36:D55)</f>
        <v>0</v>
      </c>
      <c r="E56" s="254">
        <f t="shared" si="7"/>
        <v>0</v>
      </c>
      <c r="F56" s="254">
        <f t="shared" si="7"/>
        <v>0</v>
      </c>
      <c r="G56" s="254">
        <f t="shared" si="7"/>
        <v>0</v>
      </c>
      <c r="H56" s="254">
        <f t="shared" si="7"/>
        <v>0</v>
      </c>
      <c r="I56" s="254">
        <f t="shared" si="7"/>
        <v>0</v>
      </c>
      <c r="J56" s="254">
        <f t="shared" si="7"/>
        <v>0</v>
      </c>
      <c r="K56" s="254">
        <f t="shared" si="7"/>
        <v>0</v>
      </c>
      <c r="L56" s="254">
        <f t="shared" si="7"/>
        <v>93817</v>
      </c>
      <c r="M56" s="254">
        <f t="shared" si="7"/>
        <v>0</v>
      </c>
      <c r="N56" s="254">
        <f t="shared" si="7"/>
        <v>141428</v>
      </c>
      <c r="O56" s="254">
        <f t="shared" si="7"/>
        <v>0</v>
      </c>
      <c r="P56" s="254">
        <f t="shared" si="7"/>
        <v>235245</v>
      </c>
    </row>
    <row r="57">
      <c r="A57" s="235"/>
      <c r="B57" s="268"/>
      <c r="C57" s="235"/>
      <c r="D57" s="270"/>
      <c r="E57" s="270"/>
      <c r="F57" s="270"/>
      <c r="G57" s="270"/>
      <c r="H57" s="270"/>
      <c r="I57" s="270"/>
      <c r="J57" s="270"/>
      <c r="K57" s="270"/>
      <c r="L57" s="270"/>
      <c r="M57" s="270"/>
      <c r="N57" s="270"/>
      <c r="O57" s="270"/>
      <c r="P57" s="274"/>
    </row>
    <row r="58">
      <c r="A58" s="235"/>
      <c r="B58" s="271" t="s">
        <v>196</v>
      </c>
      <c r="C58" s="275"/>
      <c r="D58" s="276">
        <f t="shared" ref="D58:P58" si="8">D31-D56</f>
        <v>0</v>
      </c>
      <c r="E58" s="276">
        <f t="shared" si="8"/>
        <v>0</v>
      </c>
      <c r="F58" s="276">
        <f t="shared" si="8"/>
        <v>0</v>
      </c>
      <c r="G58" s="276">
        <f t="shared" si="8"/>
        <v>0</v>
      </c>
      <c r="H58" s="276">
        <f t="shared" si="8"/>
        <v>0</v>
      </c>
      <c r="I58" s="276">
        <f t="shared" si="8"/>
        <v>0</v>
      </c>
      <c r="J58" s="276">
        <f t="shared" si="8"/>
        <v>0</v>
      </c>
      <c r="K58" s="276">
        <f t="shared" si="8"/>
        <v>0</v>
      </c>
      <c r="L58" s="276">
        <f t="shared" si="8"/>
        <v>57552.7</v>
      </c>
      <c r="M58" s="276">
        <f t="shared" si="8"/>
        <v>0</v>
      </c>
      <c r="N58" s="276">
        <f t="shared" si="8"/>
        <v>-32757</v>
      </c>
      <c r="O58" s="276">
        <f t="shared" si="8"/>
        <v>0</v>
      </c>
      <c r="P58" s="276">
        <f t="shared" si="8"/>
        <v>24795.7</v>
      </c>
    </row>
    <row r="59" ht="12.75" customHeight="1">
      <c r="A59" s="235"/>
      <c r="B59" s="277" t="s">
        <v>197</v>
      </c>
      <c r="C59" s="235"/>
      <c r="D59" s="289" t="s">
        <v>17</v>
      </c>
      <c r="E59" s="289" t="s">
        <v>16</v>
      </c>
      <c r="F59" s="289" t="s">
        <v>76</v>
      </c>
      <c r="G59" s="289" t="s">
        <v>95</v>
      </c>
      <c r="H59" s="289" t="s">
        <v>96</v>
      </c>
      <c r="I59" s="289" t="s">
        <v>97</v>
      </c>
      <c r="J59" s="289" t="s">
        <v>98</v>
      </c>
      <c r="K59" s="289" t="s">
        <v>100</v>
      </c>
      <c r="L59" s="289" t="s">
        <v>99</v>
      </c>
      <c r="M59" s="289" t="s">
        <v>103</v>
      </c>
      <c r="N59" s="289" t="s">
        <v>104</v>
      </c>
      <c r="O59" s="289" t="s">
        <v>107</v>
      </c>
      <c r="P59" s="290" t="s">
        <v>198</v>
      </c>
    </row>
    <row r="60" ht="12.75" customHeight="1">
      <c r="D60" s="1"/>
      <c r="E60" s="1"/>
      <c r="F60" s="1"/>
      <c r="G60" s="1"/>
      <c r="H60" s="1"/>
      <c r="I60" s="1"/>
      <c r="J60" s="1"/>
      <c r="K60" s="1"/>
      <c r="L60" s="1"/>
      <c r="M60" s="1"/>
      <c r="N60" s="1"/>
      <c r="O60" s="1"/>
      <c r="P60" s="28"/>
    </row>
    <row r="61" ht="12.75" customHeight="1">
      <c r="D61" s="1"/>
      <c r="E61" s="1"/>
      <c r="F61" s="1"/>
      <c r="G61" s="1"/>
      <c r="H61" s="1"/>
      <c r="I61" s="1"/>
      <c r="J61" s="1"/>
      <c r="K61" s="1"/>
      <c r="L61" s="1"/>
      <c r="M61" s="1"/>
      <c r="N61" s="1"/>
      <c r="O61" s="1"/>
      <c r="P61" s="28"/>
    </row>
    <row r="62" ht="12.75" customHeight="1">
      <c r="D62" s="1"/>
      <c r="E62" s="1"/>
      <c r="F62" s="1"/>
      <c r="G62" s="1"/>
      <c r="H62" s="1"/>
      <c r="I62" s="1"/>
      <c r="J62" s="1"/>
      <c r="K62" s="1"/>
      <c r="L62" s="1"/>
      <c r="M62" s="1"/>
      <c r="N62" s="1"/>
      <c r="O62" s="1"/>
      <c r="P62" s="28"/>
    </row>
    <row r="63" ht="12.75" customHeight="1">
      <c r="D63" s="1"/>
      <c r="E63" s="1"/>
      <c r="F63" s="1"/>
      <c r="G63" s="1"/>
      <c r="H63" s="1"/>
      <c r="I63" s="1"/>
      <c r="J63" s="1"/>
      <c r="K63" s="1"/>
      <c r="L63" s="1"/>
      <c r="M63" s="1"/>
      <c r="N63" s="1"/>
      <c r="O63" s="1"/>
      <c r="P63" s="28"/>
    </row>
    <row r="64" ht="12.75" customHeight="1">
      <c r="D64" s="1"/>
      <c r="E64" s="1"/>
      <c r="F64" s="1"/>
      <c r="G64" s="1"/>
      <c r="H64" s="1"/>
      <c r="I64" s="1"/>
      <c r="J64" s="1"/>
      <c r="K64" s="1"/>
      <c r="L64" s="1"/>
      <c r="M64" s="1"/>
      <c r="N64" s="1"/>
      <c r="O64" s="1"/>
      <c r="P64" s="28"/>
    </row>
    <row r="65" ht="12.75" customHeight="1">
      <c r="D65" s="1"/>
      <c r="E65" s="1"/>
      <c r="F65" s="1"/>
      <c r="G65" s="1"/>
      <c r="H65" s="1"/>
      <c r="I65" s="1"/>
      <c r="J65" s="1"/>
      <c r="K65" s="1"/>
      <c r="L65" s="1"/>
      <c r="M65" s="1"/>
      <c r="N65" s="1"/>
      <c r="O65" s="1"/>
      <c r="P65" s="28"/>
    </row>
    <row r="66" ht="12.75" customHeight="1">
      <c r="D66" s="1"/>
      <c r="E66" s="1"/>
      <c r="F66" s="1"/>
      <c r="G66" s="1"/>
      <c r="H66" s="1"/>
      <c r="I66" s="1"/>
      <c r="J66" s="1"/>
      <c r="K66" s="1"/>
      <c r="L66" s="1"/>
      <c r="M66" s="1"/>
      <c r="N66" s="1"/>
      <c r="O66" s="1"/>
      <c r="P66" s="28"/>
    </row>
    <row r="67" ht="12.75" customHeight="1">
      <c r="D67" s="1"/>
      <c r="E67" s="1"/>
      <c r="F67" s="1"/>
      <c r="G67" s="1"/>
      <c r="H67" s="1"/>
      <c r="I67" s="1"/>
      <c r="J67" s="1"/>
      <c r="K67" s="1"/>
      <c r="L67" s="1"/>
      <c r="M67" s="1"/>
      <c r="N67" s="1"/>
      <c r="O67" s="1"/>
      <c r="P67" s="28"/>
    </row>
    <row r="68" ht="12.75" customHeight="1">
      <c r="D68" s="1"/>
      <c r="E68" s="1"/>
      <c r="F68" s="1"/>
      <c r="G68" s="1"/>
      <c r="H68" s="1"/>
      <c r="I68" s="1"/>
      <c r="J68" s="1"/>
      <c r="K68" s="1"/>
      <c r="L68" s="1"/>
      <c r="M68" s="1"/>
      <c r="N68" s="1"/>
      <c r="O68" s="1"/>
      <c r="P68" s="28"/>
    </row>
    <row r="69" ht="12.75" customHeight="1">
      <c r="D69" s="1"/>
      <c r="E69" s="1"/>
      <c r="F69" s="1"/>
      <c r="G69" s="1"/>
      <c r="H69" s="1"/>
      <c r="I69" s="1"/>
      <c r="J69" s="1"/>
      <c r="K69" s="1"/>
      <c r="L69" s="1"/>
      <c r="M69" s="1"/>
      <c r="N69" s="1"/>
      <c r="O69" s="1"/>
      <c r="P69" s="28"/>
    </row>
    <row r="70" ht="12.75" customHeight="1">
      <c r="D70" s="1"/>
      <c r="E70" s="1"/>
      <c r="F70" s="1"/>
      <c r="G70" s="1"/>
      <c r="H70" s="1"/>
      <c r="I70" s="1"/>
      <c r="J70" s="1"/>
      <c r="K70" s="1"/>
      <c r="L70" s="1"/>
      <c r="M70" s="1"/>
      <c r="N70" s="1"/>
      <c r="O70" s="1"/>
      <c r="P70" s="28"/>
    </row>
    <row r="71" ht="12.75" customHeight="1">
      <c r="D71" s="1"/>
      <c r="E71" s="1"/>
      <c r="F71" s="1"/>
      <c r="G71" s="1"/>
      <c r="H71" s="1"/>
      <c r="I71" s="1"/>
      <c r="J71" s="1"/>
      <c r="K71" s="1"/>
      <c r="L71" s="1"/>
      <c r="M71" s="1"/>
      <c r="N71" s="1"/>
      <c r="O71" s="1"/>
      <c r="P71" s="28"/>
    </row>
    <row r="72" ht="12.75" customHeight="1">
      <c r="D72" s="1"/>
      <c r="E72" s="1"/>
      <c r="F72" s="1"/>
      <c r="G72" s="1"/>
      <c r="H72" s="1"/>
      <c r="I72" s="1"/>
      <c r="J72" s="1"/>
      <c r="K72" s="1"/>
      <c r="L72" s="1"/>
      <c r="M72" s="1"/>
      <c r="N72" s="1"/>
      <c r="O72" s="1"/>
      <c r="P72" s="28"/>
    </row>
    <row r="73" ht="12.75" customHeight="1">
      <c r="D73" s="1"/>
      <c r="E73" s="1"/>
      <c r="F73" s="1"/>
      <c r="G73" s="1"/>
      <c r="H73" s="1"/>
      <c r="I73" s="1"/>
      <c r="J73" s="1"/>
      <c r="K73" s="1"/>
      <c r="L73" s="1"/>
      <c r="M73" s="1"/>
      <c r="N73" s="1"/>
      <c r="O73" s="1"/>
      <c r="P73" s="28"/>
    </row>
    <row r="74" ht="12.75" customHeight="1">
      <c r="D74" s="1"/>
      <c r="E74" s="1"/>
      <c r="F74" s="1"/>
      <c r="G74" s="1"/>
      <c r="H74" s="1"/>
      <c r="I74" s="1"/>
      <c r="J74" s="1"/>
      <c r="K74" s="1"/>
      <c r="L74" s="1"/>
      <c r="M74" s="1"/>
      <c r="N74" s="1"/>
      <c r="O74" s="1"/>
      <c r="P74" s="28"/>
    </row>
    <row r="75" ht="12.75" customHeight="1">
      <c r="D75" s="1"/>
      <c r="E75" s="1"/>
      <c r="F75" s="1"/>
      <c r="G75" s="1"/>
      <c r="H75" s="1"/>
      <c r="I75" s="1"/>
      <c r="J75" s="1"/>
      <c r="K75" s="1"/>
      <c r="L75" s="1"/>
      <c r="M75" s="1"/>
      <c r="N75" s="1"/>
      <c r="O75" s="1"/>
      <c r="P75" s="28"/>
    </row>
    <row r="76" ht="12.75" customHeight="1">
      <c r="D76" s="1"/>
      <c r="E76" s="1"/>
      <c r="F76" s="1"/>
      <c r="G76" s="1"/>
      <c r="H76" s="1"/>
      <c r="I76" s="1"/>
      <c r="J76" s="1"/>
      <c r="K76" s="1"/>
      <c r="L76" s="1"/>
      <c r="M76" s="1"/>
      <c r="N76" s="1"/>
      <c r="O76" s="1"/>
      <c r="P76" s="28"/>
    </row>
    <row r="77" ht="12.75" customHeight="1">
      <c r="D77" s="1"/>
      <c r="E77" s="1"/>
      <c r="F77" s="1"/>
      <c r="G77" s="1"/>
      <c r="H77" s="1"/>
      <c r="I77" s="1"/>
      <c r="J77" s="1"/>
      <c r="K77" s="1"/>
      <c r="L77" s="1"/>
      <c r="M77" s="1"/>
      <c r="N77" s="1"/>
      <c r="O77" s="1"/>
      <c r="P77" s="28"/>
    </row>
    <row r="78" ht="12.75" customHeight="1">
      <c r="D78" s="1"/>
      <c r="E78" s="1"/>
      <c r="F78" s="1"/>
      <c r="G78" s="1"/>
      <c r="H78" s="1"/>
      <c r="I78" s="1"/>
      <c r="J78" s="1"/>
      <c r="K78" s="1"/>
      <c r="L78" s="1"/>
      <c r="M78" s="1"/>
      <c r="N78" s="1"/>
      <c r="O78" s="1"/>
      <c r="P78" s="28"/>
    </row>
    <row r="79" ht="12.75" customHeight="1">
      <c r="D79" s="1"/>
      <c r="E79" s="1"/>
      <c r="F79" s="1"/>
      <c r="G79" s="1"/>
      <c r="H79" s="1"/>
      <c r="I79" s="1"/>
      <c r="J79" s="1"/>
      <c r="K79" s="1"/>
      <c r="L79" s="1"/>
      <c r="M79" s="1"/>
      <c r="N79" s="1"/>
      <c r="O79" s="1"/>
      <c r="P79" s="28"/>
    </row>
    <row r="80" ht="12.75" customHeight="1">
      <c r="D80" s="1"/>
      <c r="E80" s="1"/>
      <c r="F80" s="1"/>
      <c r="G80" s="1"/>
      <c r="H80" s="1"/>
      <c r="I80" s="1"/>
      <c r="J80" s="1"/>
      <c r="K80" s="1"/>
      <c r="L80" s="1"/>
      <c r="M80" s="1"/>
      <c r="N80" s="1"/>
      <c r="O80" s="1"/>
      <c r="P80" s="28"/>
    </row>
    <row r="81" ht="12.75" customHeight="1">
      <c r="D81" s="1"/>
      <c r="E81" s="1"/>
      <c r="F81" s="1"/>
      <c r="G81" s="1"/>
      <c r="H81" s="1"/>
      <c r="I81" s="1"/>
      <c r="J81" s="1"/>
      <c r="K81" s="1"/>
      <c r="L81" s="1"/>
      <c r="M81" s="1"/>
      <c r="N81" s="1"/>
      <c r="O81" s="1"/>
      <c r="P81" s="28"/>
    </row>
    <row r="82" ht="12.75" customHeight="1">
      <c r="D82" s="1"/>
      <c r="E82" s="1"/>
      <c r="F82" s="1"/>
      <c r="G82" s="1"/>
      <c r="H82" s="1"/>
      <c r="I82" s="1"/>
      <c r="J82" s="1"/>
      <c r="K82" s="1"/>
      <c r="L82" s="1"/>
      <c r="M82" s="1"/>
      <c r="N82" s="1"/>
      <c r="O82" s="1"/>
      <c r="P82" s="28"/>
    </row>
    <row r="83" ht="12.75" customHeight="1">
      <c r="D83" s="1"/>
      <c r="E83" s="1"/>
      <c r="F83" s="1"/>
      <c r="G83" s="1"/>
      <c r="H83" s="1"/>
      <c r="I83" s="1"/>
      <c r="J83" s="1"/>
      <c r="K83" s="1"/>
      <c r="L83" s="1"/>
      <c r="M83" s="1"/>
      <c r="N83" s="1"/>
      <c r="O83" s="1"/>
      <c r="P83" s="28"/>
    </row>
    <row r="84" ht="12.75" customHeight="1">
      <c r="D84" s="1"/>
      <c r="E84" s="1"/>
      <c r="F84" s="1"/>
      <c r="G84" s="1"/>
      <c r="H84" s="1"/>
      <c r="I84" s="1"/>
      <c r="J84" s="1"/>
      <c r="K84" s="1"/>
      <c r="L84" s="1"/>
      <c r="M84" s="1"/>
      <c r="N84" s="1"/>
      <c r="O84" s="1"/>
      <c r="P84" s="28"/>
    </row>
    <row r="85" ht="12.75" customHeight="1">
      <c r="D85" s="1"/>
      <c r="E85" s="1"/>
      <c r="F85" s="1"/>
      <c r="G85" s="1"/>
      <c r="H85" s="1"/>
      <c r="I85" s="1"/>
      <c r="J85" s="1"/>
      <c r="K85" s="1"/>
      <c r="L85" s="1"/>
      <c r="M85" s="1"/>
      <c r="N85" s="1"/>
      <c r="O85" s="1"/>
      <c r="P85" s="28"/>
    </row>
    <row r="86" ht="12.75" customHeight="1">
      <c r="D86" s="1"/>
      <c r="E86" s="1"/>
      <c r="F86" s="1"/>
      <c r="G86" s="1"/>
      <c r="H86" s="1"/>
      <c r="I86" s="1"/>
      <c r="J86" s="1"/>
      <c r="K86" s="1"/>
      <c r="L86" s="1"/>
      <c r="M86" s="1"/>
      <c r="N86" s="1"/>
      <c r="O86" s="1"/>
      <c r="P86" s="28"/>
    </row>
    <row r="87" ht="12.75" customHeight="1">
      <c r="D87" s="1"/>
      <c r="E87" s="1"/>
      <c r="F87" s="1"/>
      <c r="G87" s="1"/>
      <c r="H87" s="1"/>
      <c r="I87" s="1"/>
      <c r="J87" s="1"/>
      <c r="K87" s="1"/>
      <c r="L87" s="1"/>
      <c r="M87" s="1"/>
      <c r="N87" s="1"/>
      <c r="O87" s="1"/>
      <c r="P87" s="28"/>
    </row>
    <row r="88" ht="12.75" customHeight="1">
      <c r="D88" s="1"/>
      <c r="E88" s="1"/>
      <c r="F88" s="1"/>
      <c r="G88" s="1"/>
      <c r="H88" s="1"/>
      <c r="I88" s="1"/>
      <c r="J88" s="1"/>
      <c r="K88" s="1"/>
      <c r="L88" s="1"/>
      <c r="M88" s="1"/>
      <c r="N88" s="1"/>
      <c r="O88" s="1"/>
      <c r="P88" s="28"/>
    </row>
    <row r="89" ht="12.75" customHeight="1">
      <c r="D89" s="1"/>
      <c r="E89" s="1"/>
      <c r="F89" s="1"/>
      <c r="G89" s="1"/>
      <c r="H89" s="1"/>
      <c r="I89" s="1"/>
      <c r="J89" s="1"/>
      <c r="K89" s="1"/>
      <c r="L89" s="1"/>
      <c r="M89" s="1"/>
      <c r="N89" s="1"/>
      <c r="O89" s="1"/>
      <c r="P89" s="28"/>
    </row>
    <row r="90" ht="12.75" customHeight="1">
      <c r="D90" s="1"/>
      <c r="E90" s="1"/>
      <c r="F90" s="1"/>
      <c r="G90" s="1"/>
      <c r="H90" s="1"/>
      <c r="I90" s="1"/>
      <c r="J90" s="1"/>
      <c r="K90" s="1"/>
      <c r="L90" s="1"/>
      <c r="M90" s="1"/>
      <c r="N90" s="1"/>
      <c r="O90" s="1"/>
      <c r="P90" s="28"/>
    </row>
    <row r="91" ht="12.75" customHeight="1">
      <c r="D91" s="1"/>
      <c r="E91" s="1"/>
      <c r="F91" s="1"/>
      <c r="G91" s="1"/>
      <c r="H91" s="1"/>
      <c r="I91" s="1"/>
      <c r="J91" s="1"/>
      <c r="K91" s="1"/>
      <c r="L91" s="1"/>
      <c r="M91" s="1"/>
      <c r="N91" s="1"/>
      <c r="O91" s="1"/>
      <c r="P91" s="28"/>
    </row>
    <row r="92" ht="12.75" customHeight="1">
      <c r="D92" s="1"/>
      <c r="E92" s="1"/>
      <c r="F92" s="1"/>
      <c r="G92" s="1"/>
      <c r="H92" s="1"/>
      <c r="I92" s="1"/>
      <c r="J92" s="1"/>
      <c r="K92" s="1"/>
      <c r="L92" s="1"/>
      <c r="M92" s="1"/>
      <c r="N92" s="1"/>
      <c r="O92" s="1"/>
      <c r="P92" s="28"/>
    </row>
    <row r="93" ht="12.75" customHeight="1">
      <c r="D93" s="1"/>
      <c r="E93" s="1"/>
      <c r="F93" s="1"/>
      <c r="G93" s="1"/>
      <c r="H93" s="1"/>
      <c r="I93" s="1"/>
      <c r="J93" s="1"/>
      <c r="K93" s="1"/>
      <c r="L93" s="1"/>
      <c r="M93" s="1"/>
      <c r="N93" s="1"/>
      <c r="O93" s="1"/>
      <c r="P93" s="28"/>
    </row>
    <row r="94" ht="12.75" customHeight="1">
      <c r="D94" s="1"/>
      <c r="E94" s="1"/>
      <c r="F94" s="1"/>
      <c r="G94" s="1"/>
      <c r="H94" s="1"/>
      <c r="I94" s="1"/>
      <c r="J94" s="1"/>
      <c r="K94" s="1"/>
      <c r="L94" s="1"/>
      <c r="M94" s="1"/>
      <c r="N94" s="1"/>
      <c r="O94" s="1"/>
      <c r="P94" s="28"/>
    </row>
    <row r="95" ht="12.75" customHeight="1">
      <c r="D95" s="1"/>
      <c r="E95" s="1"/>
      <c r="F95" s="1"/>
      <c r="G95" s="1"/>
      <c r="H95" s="1"/>
      <c r="I95" s="1"/>
      <c r="J95" s="1"/>
      <c r="K95" s="1"/>
      <c r="L95" s="1"/>
      <c r="M95" s="1"/>
      <c r="N95" s="1"/>
      <c r="O95" s="1"/>
      <c r="P95" s="28"/>
    </row>
    <row r="96" ht="12.75" customHeight="1">
      <c r="D96" s="1"/>
      <c r="E96" s="1"/>
      <c r="F96" s="1"/>
      <c r="G96" s="1"/>
      <c r="H96" s="1"/>
      <c r="I96" s="1"/>
      <c r="J96" s="1"/>
      <c r="K96" s="1"/>
      <c r="L96" s="1"/>
      <c r="M96" s="1"/>
      <c r="N96" s="1"/>
      <c r="O96" s="1"/>
      <c r="P96" s="28"/>
    </row>
    <row r="97" ht="12.75" customHeight="1">
      <c r="D97" s="1"/>
      <c r="E97" s="1"/>
      <c r="F97" s="1"/>
      <c r="G97" s="1"/>
      <c r="H97" s="1"/>
      <c r="I97" s="1"/>
      <c r="J97" s="1"/>
      <c r="K97" s="1"/>
      <c r="L97" s="1"/>
      <c r="M97" s="1"/>
      <c r="N97" s="1"/>
      <c r="O97" s="1"/>
      <c r="P97" s="28"/>
    </row>
    <row r="98" ht="12.75" customHeight="1">
      <c r="D98" s="1"/>
      <c r="E98" s="1"/>
      <c r="F98" s="1"/>
      <c r="G98" s="1"/>
      <c r="H98" s="1"/>
      <c r="I98" s="1"/>
      <c r="J98" s="1"/>
      <c r="K98" s="1"/>
      <c r="L98" s="1"/>
      <c r="M98" s="1"/>
      <c r="N98" s="1"/>
      <c r="O98" s="1"/>
      <c r="P98" s="28"/>
    </row>
    <row r="99" ht="12.75" customHeight="1">
      <c r="D99" s="1"/>
      <c r="E99" s="1"/>
      <c r="F99" s="1"/>
      <c r="G99" s="1"/>
      <c r="H99" s="1"/>
      <c r="I99" s="1"/>
      <c r="J99" s="1"/>
      <c r="K99" s="1"/>
      <c r="L99" s="1"/>
      <c r="M99" s="1"/>
      <c r="N99" s="1"/>
      <c r="O99" s="1"/>
      <c r="P99" s="28"/>
    </row>
    <row r="100" ht="12.75" customHeight="1">
      <c r="D100" s="1"/>
      <c r="E100" s="1"/>
      <c r="F100" s="1"/>
      <c r="G100" s="1"/>
      <c r="H100" s="1"/>
      <c r="I100" s="1"/>
      <c r="J100" s="1"/>
      <c r="K100" s="1"/>
      <c r="L100" s="1"/>
      <c r="M100" s="1"/>
      <c r="N100" s="1"/>
      <c r="O100" s="1"/>
      <c r="P100" s="28"/>
    </row>
    <row r="101" ht="12.75" customHeight="1">
      <c r="D101" s="1"/>
      <c r="E101" s="1"/>
      <c r="F101" s="1"/>
      <c r="G101" s="1"/>
      <c r="H101" s="1"/>
      <c r="I101" s="1"/>
      <c r="J101" s="1"/>
      <c r="K101" s="1"/>
      <c r="L101" s="1"/>
      <c r="M101" s="1"/>
      <c r="N101" s="1"/>
      <c r="O101" s="1"/>
      <c r="P101" s="28"/>
    </row>
    <row r="102" ht="12.75" customHeight="1">
      <c r="D102" s="1"/>
      <c r="E102" s="1"/>
      <c r="F102" s="1"/>
      <c r="G102" s="1"/>
      <c r="H102" s="1"/>
      <c r="I102" s="1"/>
      <c r="J102" s="1"/>
      <c r="K102" s="1"/>
      <c r="L102" s="1"/>
      <c r="M102" s="1"/>
      <c r="N102" s="1"/>
      <c r="O102" s="1"/>
      <c r="P102" s="28"/>
    </row>
    <row r="103" ht="12.75" customHeight="1">
      <c r="D103" s="1"/>
      <c r="E103" s="1"/>
      <c r="F103" s="1"/>
      <c r="G103" s="1"/>
      <c r="H103" s="1"/>
      <c r="I103" s="1"/>
      <c r="J103" s="1"/>
      <c r="K103" s="1"/>
      <c r="L103" s="1"/>
      <c r="M103" s="1"/>
      <c r="N103" s="1"/>
      <c r="O103" s="1"/>
      <c r="P103" s="28"/>
    </row>
    <row r="104" ht="12.75" customHeight="1">
      <c r="D104" s="1"/>
      <c r="E104" s="1"/>
      <c r="F104" s="1"/>
      <c r="G104" s="1"/>
      <c r="H104" s="1"/>
      <c r="I104" s="1"/>
      <c r="J104" s="1"/>
      <c r="K104" s="1"/>
      <c r="L104" s="1"/>
      <c r="M104" s="1"/>
      <c r="N104" s="1"/>
      <c r="O104" s="1"/>
      <c r="P104" s="28"/>
    </row>
    <row r="105" ht="12.75" customHeight="1">
      <c r="D105" s="1"/>
      <c r="E105" s="1"/>
      <c r="F105" s="1"/>
      <c r="G105" s="1"/>
      <c r="H105" s="1"/>
      <c r="I105" s="1"/>
      <c r="J105" s="1"/>
      <c r="K105" s="1"/>
      <c r="L105" s="1"/>
      <c r="M105" s="1"/>
      <c r="N105" s="1"/>
      <c r="O105" s="1"/>
      <c r="P105" s="28"/>
    </row>
    <row r="106" ht="12.75" customHeight="1">
      <c r="D106" s="1"/>
      <c r="E106" s="1"/>
      <c r="F106" s="1"/>
      <c r="G106" s="1"/>
      <c r="H106" s="1"/>
      <c r="I106" s="1"/>
      <c r="J106" s="1"/>
      <c r="K106" s="1"/>
      <c r="L106" s="1"/>
      <c r="M106" s="1"/>
      <c r="N106" s="1"/>
      <c r="O106" s="1"/>
      <c r="P106" s="28"/>
    </row>
    <row r="107" ht="12.75" customHeight="1">
      <c r="D107" s="1"/>
      <c r="E107" s="1"/>
      <c r="F107" s="1"/>
      <c r="G107" s="1"/>
      <c r="H107" s="1"/>
      <c r="I107" s="1"/>
      <c r="J107" s="1"/>
      <c r="K107" s="1"/>
      <c r="L107" s="1"/>
      <c r="M107" s="1"/>
      <c r="N107" s="1"/>
      <c r="O107" s="1"/>
      <c r="P107" s="28"/>
    </row>
    <row r="108" ht="12.75" customHeight="1">
      <c r="D108" s="1"/>
      <c r="E108" s="1"/>
      <c r="F108" s="1"/>
      <c r="G108" s="1"/>
      <c r="H108" s="1"/>
      <c r="I108" s="1"/>
      <c r="J108" s="1"/>
      <c r="K108" s="1"/>
      <c r="L108" s="1"/>
      <c r="M108" s="1"/>
      <c r="N108" s="1"/>
      <c r="O108" s="1"/>
      <c r="P108" s="28"/>
    </row>
    <row r="109" ht="12.75" customHeight="1">
      <c r="D109" s="1"/>
      <c r="E109" s="1"/>
      <c r="F109" s="1"/>
      <c r="G109" s="1"/>
      <c r="H109" s="1"/>
      <c r="I109" s="1"/>
      <c r="J109" s="1"/>
      <c r="K109" s="1"/>
      <c r="L109" s="1"/>
      <c r="M109" s="1"/>
      <c r="N109" s="1"/>
      <c r="O109" s="1"/>
      <c r="P109" s="28"/>
    </row>
    <row r="110" ht="12.75" customHeight="1">
      <c r="D110" s="1"/>
      <c r="E110" s="1"/>
      <c r="F110" s="1"/>
      <c r="G110" s="1"/>
      <c r="H110" s="1"/>
      <c r="I110" s="1"/>
      <c r="J110" s="1"/>
      <c r="K110" s="1"/>
      <c r="L110" s="1"/>
      <c r="M110" s="1"/>
      <c r="N110" s="1"/>
      <c r="O110" s="1"/>
      <c r="P110" s="28"/>
    </row>
    <row r="111" ht="12.75" customHeight="1">
      <c r="D111" s="1"/>
      <c r="E111" s="1"/>
      <c r="F111" s="1"/>
      <c r="G111" s="1"/>
      <c r="H111" s="1"/>
      <c r="I111" s="1"/>
      <c r="J111" s="1"/>
      <c r="K111" s="1"/>
      <c r="L111" s="1"/>
      <c r="M111" s="1"/>
      <c r="N111" s="1"/>
      <c r="O111" s="1"/>
      <c r="P111" s="28"/>
    </row>
    <row r="112" ht="12.75" customHeight="1">
      <c r="D112" s="1"/>
      <c r="E112" s="1"/>
      <c r="F112" s="1"/>
      <c r="G112" s="1"/>
      <c r="H112" s="1"/>
      <c r="I112" s="1"/>
      <c r="J112" s="1"/>
      <c r="K112" s="1"/>
      <c r="L112" s="1"/>
      <c r="M112" s="1"/>
      <c r="N112" s="1"/>
      <c r="O112" s="1"/>
      <c r="P112" s="28"/>
    </row>
    <row r="113" ht="12.75" customHeight="1">
      <c r="D113" s="1"/>
      <c r="E113" s="1"/>
      <c r="F113" s="1"/>
      <c r="G113" s="1"/>
      <c r="H113" s="1"/>
      <c r="I113" s="1"/>
      <c r="J113" s="1"/>
      <c r="K113" s="1"/>
      <c r="L113" s="1"/>
      <c r="M113" s="1"/>
      <c r="N113" s="1"/>
      <c r="O113" s="1"/>
      <c r="P113" s="28"/>
    </row>
    <row r="114" ht="12.75" customHeight="1">
      <c r="D114" s="1"/>
      <c r="E114" s="1"/>
      <c r="F114" s="1"/>
      <c r="G114" s="1"/>
      <c r="H114" s="1"/>
      <c r="I114" s="1"/>
      <c r="J114" s="1"/>
      <c r="K114" s="1"/>
      <c r="L114" s="1"/>
      <c r="M114" s="1"/>
      <c r="N114" s="1"/>
      <c r="O114" s="1"/>
      <c r="P114" s="28"/>
    </row>
    <row r="115" ht="12.75" customHeight="1">
      <c r="D115" s="1"/>
      <c r="E115" s="1"/>
      <c r="F115" s="1"/>
      <c r="G115" s="1"/>
      <c r="H115" s="1"/>
      <c r="I115" s="1"/>
      <c r="J115" s="1"/>
      <c r="K115" s="1"/>
      <c r="L115" s="1"/>
      <c r="M115" s="1"/>
      <c r="N115" s="1"/>
      <c r="O115" s="1"/>
      <c r="P115" s="28"/>
    </row>
    <row r="116" ht="12.75" customHeight="1">
      <c r="D116" s="1"/>
      <c r="E116" s="1"/>
      <c r="F116" s="1"/>
      <c r="G116" s="1"/>
      <c r="H116" s="1"/>
      <c r="I116" s="1"/>
      <c r="J116" s="1"/>
      <c r="K116" s="1"/>
      <c r="L116" s="1"/>
      <c r="M116" s="1"/>
      <c r="N116" s="1"/>
      <c r="O116" s="1"/>
      <c r="P116" s="28"/>
    </row>
    <row r="117" ht="12.75" customHeight="1">
      <c r="D117" s="1"/>
      <c r="E117" s="1"/>
      <c r="F117" s="1"/>
      <c r="G117" s="1"/>
      <c r="H117" s="1"/>
      <c r="I117" s="1"/>
      <c r="J117" s="1"/>
      <c r="K117" s="1"/>
      <c r="L117" s="1"/>
      <c r="M117" s="1"/>
      <c r="N117" s="1"/>
      <c r="O117" s="1"/>
      <c r="P117" s="28"/>
    </row>
    <row r="118" ht="12.75" customHeight="1">
      <c r="D118" s="1"/>
      <c r="E118" s="1"/>
      <c r="F118" s="1"/>
      <c r="G118" s="1"/>
      <c r="H118" s="1"/>
      <c r="I118" s="1"/>
      <c r="J118" s="1"/>
      <c r="K118" s="1"/>
      <c r="L118" s="1"/>
      <c r="M118" s="1"/>
      <c r="N118" s="1"/>
      <c r="O118" s="1"/>
      <c r="P118" s="28"/>
    </row>
    <row r="119" ht="12.75" customHeight="1">
      <c r="D119" s="1"/>
      <c r="E119" s="1"/>
      <c r="F119" s="1"/>
      <c r="G119" s="1"/>
      <c r="H119" s="1"/>
      <c r="I119" s="1"/>
      <c r="J119" s="1"/>
      <c r="K119" s="1"/>
      <c r="L119" s="1"/>
      <c r="M119" s="1"/>
      <c r="N119" s="1"/>
      <c r="O119" s="1"/>
      <c r="P119" s="28"/>
    </row>
    <row r="120" ht="12.75" customHeight="1">
      <c r="D120" s="1"/>
      <c r="E120" s="1"/>
      <c r="F120" s="1"/>
      <c r="G120" s="1"/>
      <c r="H120" s="1"/>
      <c r="I120" s="1"/>
      <c r="J120" s="1"/>
      <c r="K120" s="1"/>
      <c r="L120" s="1"/>
      <c r="M120" s="1"/>
      <c r="N120" s="1"/>
      <c r="O120" s="1"/>
      <c r="P120" s="28"/>
    </row>
    <row r="121" ht="12.75" customHeight="1">
      <c r="D121" s="1"/>
      <c r="E121" s="1"/>
      <c r="F121" s="1"/>
      <c r="G121" s="1"/>
      <c r="H121" s="1"/>
      <c r="I121" s="1"/>
      <c r="J121" s="1"/>
      <c r="K121" s="1"/>
      <c r="L121" s="1"/>
      <c r="M121" s="1"/>
      <c r="N121" s="1"/>
      <c r="O121" s="1"/>
      <c r="P121" s="28"/>
    </row>
    <row r="122" ht="12.75" customHeight="1">
      <c r="D122" s="1"/>
      <c r="E122" s="1"/>
      <c r="F122" s="1"/>
      <c r="G122" s="1"/>
      <c r="H122" s="1"/>
      <c r="I122" s="1"/>
      <c r="J122" s="1"/>
      <c r="K122" s="1"/>
      <c r="L122" s="1"/>
      <c r="M122" s="1"/>
      <c r="N122" s="1"/>
      <c r="O122" s="1"/>
      <c r="P122" s="28"/>
    </row>
    <row r="123" ht="12.75" customHeight="1">
      <c r="D123" s="1"/>
      <c r="E123" s="1"/>
      <c r="F123" s="1"/>
      <c r="G123" s="1"/>
      <c r="H123" s="1"/>
      <c r="I123" s="1"/>
      <c r="J123" s="1"/>
      <c r="K123" s="1"/>
      <c r="L123" s="1"/>
      <c r="M123" s="1"/>
      <c r="N123" s="1"/>
      <c r="O123" s="1"/>
      <c r="P123" s="28"/>
    </row>
    <row r="124" ht="12.75" customHeight="1">
      <c r="D124" s="1"/>
      <c r="E124" s="1"/>
      <c r="F124" s="1"/>
      <c r="G124" s="1"/>
      <c r="H124" s="1"/>
      <c r="I124" s="1"/>
      <c r="J124" s="1"/>
      <c r="K124" s="1"/>
      <c r="L124" s="1"/>
      <c r="M124" s="1"/>
      <c r="N124" s="1"/>
      <c r="O124" s="1"/>
      <c r="P124" s="28"/>
    </row>
    <row r="125" ht="12.75" customHeight="1">
      <c r="D125" s="1"/>
      <c r="E125" s="1"/>
      <c r="F125" s="1"/>
      <c r="G125" s="1"/>
      <c r="H125" s="1"/>
      <c r="I125" s="1"/>
      <c r="J125" s="1"/>
      <c r="K125" s="1"/>
      <c r="L125" s="1"/>
      <c r="M125" s="1"/>
      <c r="N125" s="1"/>
      <c r="O125" s="1"/>
      <c r="P125" s="28"/>
    </row>
    <row r="126" ht="12.75" customHeight="1">
      <c r="D126" s="1"/>
      <c r="E126" s="1"/>
      <c r="F126" s="1"/>
      <c r="G126" s="1"/>
      <c r="H126" s="1"/>
      <c r="I126" s="1"/>
      <c r="J126" s="1"/>
      <c r="K126" s="1"/>
      <c r="L126" s="1"/>
      <c r="M126" s="1"/>
      <c r="N126" s="1"/>
      <c r="O126" s="1"/>
      <c r="P126" s="28"/>
    </row>
    <row r="127" ht="12.75" customHeight="1">
      <c r="D127" s="1"/>
      <c r="E127" s="1"/>
      <c r="F127" s="1"/>
      <c r="G127" s="1"/>
      <c r="H127" s="1"/>
      <c r="I127" s="1"/>
      <c r="J127" s="1"/>
      <c r="K127" s="1"/>
      <c r="L127" s="1"/>
      <c r="M127" s="1"/>
      <c r="N127" s="1"/>
      <c r="O127" s="1"/>
      <c r="P127" s="28"/>
    </row>
    <row r="128" ht="12.75" customHeight="1">
      <c r="D128" s="1"/>
      <c r="E128" s="1"/>
      <c r="F128" s="1"/>
      <c r="G128" s="1"/>
      <c r="H128" s="1"/>
      <c r="I128" s="1"/>
      <c r="J128" s="1"/>
      <c r="K128" s="1"/>
      <c r="L128" s="1"/>
      <c r="M128" s="1"/>
      <c r="N128" s="1"/>
      <c r="O128" s="1"/>
      <c r="P128" s="28"/>
    </row>
    <row r="129" ht="12.75" customHeight="1">
      <c r="D129" s="1"/>
      <c r="E129" s="1"/>
      <c r="F129" s="1"/>
      <c r="G129" s="1"/>
      <c r="H129" s="1"/>
      <c r="I129" s="1"/>
      <c r="J129" s="1"/>
      <c r="K129" s="1"/>
      <c r="L129" s="1"/>
      <c r="M129" s="1"/>
      <c r="N129" s="1"/>
      <c r="O129" s="1"/>
      <c r="P129" s="28"/>
    </row>
    <row r="130" ht="12.75" customHeight="1">
      <c r="D130" s="1"/>
      <c r="E130" s="1"/>
      <c r="F130" s="1"/>
      <c r="G130" s="1"/>
      <c r="H130" s="1"/>
      <c r="I130" s="1"/>
      <c r="J130" s="1"/>
      <c r="K130" s="1"/>
      <c r="L130" s="1"/>
      <c r="M130" s="1"/>
      <c r="N130" s="1"/>
      <c r="O130" s="1"/>
      <c r="P130" s="28"/>
    </row>
    <row r="131" ht="12.75" customHeight="1">
      <c r="D131" s="1"/>
      <c r="E131" s="1"/>
      <c r="F131" s="1"/>
      <c r="G131" s="1"/>
      <c r="H131" s="1"/>
      <c r="I131" s="1"/>
      <c r="J131" s="1"/>
      <c r="K131" s="1"/>
      <c r="L131" s="1"/>
      <c r="M131" s="1"/>
      <c r="N131" s="1"/>
      <c r="O131" s="1"/>
      <c r="P131" s="28"/>
    </row>
    <row r="132" ht="12.75" customHeight="1">
      <c r="D132" s="1"/>
      <c r="E132" s="1"/>
      <c r="F132" s="1"/>
      <c r="G132" s="1"/>
      <c r="H132" s="1"/>
      <c r="I132" s="1"/>
      <c r="J132" s="1"/>
      <c r="K132" s="1"/>
      <c r="L132" s="1"/>
      <c r="M132" s="1"/>
      <c r="N132" s="1"/>
      <c r="O132" s="1"/>
      <c r="P132" s="28"/>
    </row>
    <row r="133" ht="12.75" customHeight="1">
      <c r="D133" s="1"/>
      <c r="E133" s="1"/>
      <c r="F133" s="1"/>
      <c r="G133" s="1"/>
      <c r="H133" s="1"/>
      <c r="I133" s="1"/>
      <c r="J133" s="1"/>
      <c r="K133" s="1"/>
      <c r="L133" s="1"/>
      <c r="M133" s="1"/>
      <c r="N133" s="1"/>
      <c r="O133" s="1"/>
      <c r="P133" s="28"/>
    </row>
    <row r="134" ht="12.75" customHeight="1">
      <c r="D134" s="1"/>
      <c r="E134" s="1"/>
      <c r="F134" s="1"/>
      <c r="G134" s="1"/>
      <c r="H134" s="1"/>
      <c r="I134" s="1"/>
      <c r="J134" s="1"/>
      <c r="K134" s="1"/>
      <c r="L134" s="1"/>
      <c r="M134" s="1"/>
      <c r="N134" s="1"/>
      <c r="O134" s="1"/>
      <c r="P134" s="28"/>
    </row>
    <row r="135" ht="12.75" customHeight="1">
      <c r="D135" s="1"/>
      <c r="E135" s="1"/>
      <c r="F135" s="1"/>
      <c r="G135" s="1"/>
      <c r="H135" s="1"/>
      <c r="I135" s="1"/>
      <c r="J135" s="1"/>
      <c r="K135" s="1"/>
      <c r="L135" s="1"/>
      <c r="M135" s="1"/>
      <c r="N135" s="1"/>
      <c r="O135" s="1"/>
      <c r="P135" s="28"/>
    </row>
    <row r="136" ht="12.75" customHeight="1">
      <c r="D136" s="1"/>
      <c r="E136" s="1"/>
      <c r="F136" s="1"/>
      <c r="G136" s="1"/>
      <c r="H136" s="1"/>
      <c r="I136" s="1"/>
      <c r="J136" s="1"/>
      <c r="K136" s="1"/>
      <c r="L136" s="1"/>
      <c r="M136" s="1"/>
      <c r="N136" s="1"/>
      <c r="O136" s="1"/>
      <c r="P136" s="28"/>
    </row>
    <row r="137" ht="12.75" customHeight="1">
      <c r="D137" s="1"/>
      <c r="E137" s="1"/>
      <c r="F137" s="1"/>
      <c r="G137" s="1"/>
      <c r="H137" s="1"/>
      <c r="I137" s="1"/>
      <c r="J137" s="1"/>
      <c r="K137" s="1"/>
      <c r="L137" s="1"/>
      <c r="M137" s="1"/>
      <c r="N137" s="1"/>
      <c r="O137" s="1"/>
      <c r="P137" s="28"/>
    </row>
    <row r="138" ht="12.75" customHeight="1">
      <c r="D138" s="1"/>
      <c r="E138" s="1"/>
      <c r="F138" s="1"/>
      <c r="G138" s="1"/>
      <c r="H138" s="1"/>
      <c r="I138" s="1"/>
      <c r="J138" s="1"/>
      <c r="K138" s="1"/>
      <c r="L138" s="1"/>
      <c r="M138" s="1"/>
      <c r="N138" s="1"/>
      <c r="O138" s="1"/>
      <c r="P138" s="28"/>
    </row>
    <row r="139" ht="12.75" customHeight="1">
      <c r="D139" s="1"/>
      <c r="E139" s="1"/>
      <c r="F139" s="1"/>
      <c r="G139" s="1"/>
      <c r="H139" s="1"/>
      <c r="I139" s="1"/>
      <c r="J139" s="1"/>
      <c r="K139" s="1"/>
      <c r="L139" s="1"/>
      <c r="M139" s="1"/>
      <c r="N139" s="1"/>
      <c r="O139" s="1"/>
      <c r="P139" s="28"/>
    </row>
    <row r="140" ht="12.75" customHeight="1">
      <c r="D140" s="1"/>
      <c r="E140" s="1"/>
      <c r="F140" s="1"/>
      <c r="G140" s="1"/>
      <c r="H140" s="1"/>
      <c r="I140" s="1"/>
      <c r="J140" s="1"/>
      <c r="K140" s="1"/>
      <c r="L140" s="1"/>
      <c r="M140" s="1"/>
      <c r="N140" s="1"/>
      <c r="O140" s="1"/>
      <c r="P140" s="28"/>
    </row>
    <row r="141" ht="12.75" customHeight="1">
      <c r="D141" s="1"/>
      <c r="E141" s="1"/>
      <c r="F141" s="1"/>
      <c r="G141" s="1"/>
      <c r="H141" s="1"/>
      <c r="I141" s="1"/>
      <c r="J141" s="1"/>
      <c r="K141" s="1"/>
      <c r="L141" s="1"/>
      <c r="M141" s="1"/>
      <c r="N141" s="1"/>
      <c r="O141" s="1"/>
      <c r="P141" s="28"/>
    </row>
    <row r="142" ht="12.75" customHeight="1">
      <c r="D142" s="1"/>
      <c r="E142" s="1"/>
      <c r="F142" s="1"/>
      <c r="G142" s="1"/>
      <c r="H142" s="1"/>
      <c r="I142" s="1"/>
      <c r="J142" s="1"/>
      <c r="K142" s="1"/>
      <c r="L142" s="1"/>
      <c r="M142" s="1"/>
      <c r="N142" s="1"/>
      <c r="O142" s="1"/>
      <c r="P142" s="28"/>
    </row>
    <row r="143" ht="12.75" customHeight="1">
      <c r="D143" s="1"/>
      <c r="E143" s="1"/>
      <c r="F143" s="1"/>
      <c r="G143" s="1"/>
      <c r="H143" s="1"/>
      <c r="I143" s="1"/>
      <c r="J143" s="1"/>
      <c r="K143" s="1"/>
      <c r="L143" s="1"/>
      <c r="M143" s="1"/>
      <c r="N143" s="1"/>
      <c r="O143" s="1"/>
      <c r="P143" s="28"/>
    </row>
    <row r="144" ht="12.75" customHeight="1">
      <c r="D144" s="1"/>
      <c r="E144" s="1"/>
      <c r="F144" s="1"/>
      <c r="G144" s="1"/>
      <c r="H144" s="1"/>
      <c r="I144" s="1"/>
      <c r="J144" s="1"/>
      <c r="K144" s="1"/>
      <c r="L144" s="1"/>
      <c r="M144" s="1"/>
      <c r="N144" s="1"/>
      <c r="O144" s="1"/>
      <c r="P144" s="28"/>
    </row>
    <row r="145" ht="12.75" customHeight="1">
      <c r="D145" s="1"/>
      <c r="E145" s="1"/>
      <c r="F145" s="1"/>
      <c r="G145" s="1"/>
      <c r="H145" s="1"/>
      <c r="I145" s="1"/>
      <c r="J145" s="1"/>
      <c r="K145" s="1"/>
      <c r="L145" s="1"/>
      <c r="M145" s="1"/>
      <c r="N145" s="1"/>
      <c r="O145" s="1"/>
      <c r="P145" s="28"/>
    </row>
    <row r="146" ht="12.75" customHeight="1">
      <c r="D146" s="1"/>
      <c r="E146" s="1"/>
      <c r="F146" s="1"/>
      <c r="G146" s="1"/>
      <c r="H146" s="1"/>
      <c r="I146" s="1"/>
      <c r="J146" s="1"/>
      <c r="K146" s="1"/>
      <c r="L146" s="1"/>
      <c r="M146" s="1"/>
      <c r="N146" s="1"/>
      <c r="O146" s="1"/>
      <c r="P146" s="28"/>
    </row>
    <row r="147" ht="12.75" customHeight="1">
      <c r="D147" s="1"/>
      <c r="E147" s="1"/>
      <c r="F147" s="1"/>
      <c r="G147" s="1"/>
      <c r="H147" s="1"/>
      <c r="I147" s="1"/>
      <c r="J147" s="1"/>
      <c r="K147" s="1"/>
      <c r="L147" s="1"/>
      <c r="M147" s="1"/>
      <c r="N147" s="1"/>
      <c r="O147" s="1"/>
      <c r="P147" s="28"/>
    </row>
    <row r="148" ht="12.75" customHeight="1">
      <c r="D148" s="1"/>
      <c r="E148" s="1"/>
      <c r="F148" s="1"/>
      <c r="G148" s="1"/>
      <c r="H148" s="1"/>
      <c r="I148" s="1"/>
      <c r="J148" s="1"/>
      <c r="K148" s="1"/>
      <c r="L148" s="1"/>
      <c r="M148" s="1"/>
      <c r="N148" s="1"/>
      <c r="O148" s="1"/>
      <c r="P148" s="28"/>
    </row>
    <row r="149" ht="12.75" customHeight="1">
      <c r="D149" s="1"/>
      <c r="E149" s="1"/>
      <c r="F149" s="1"/>
      <c r="G149" s="1"/>
      <c r="H149" s="1"/>
      <c r="I149" s="1"/>
      <c r="J149" s="1"/>
      <c r="K149" s="1"/>
      <c r="L149" s="1"/>
      <c r="M149" s="1"/>
      <c r="N149" s="1"/>
      <c r="O149" s="1"/>
      <c r="P149" s="28"/>
    </row>
    <row r="150" ht="12.75" customHeight="1">
      <c r="D150" s="1"/>
      <c r="E150" s="1"/>
      <c r="F150" s="1"/>
      <c r="G150" s="1"/>
      <c r="H150" s="1"/>
      <c r="I150" s="1"/>
      <c r="J150" s="1"/>
      <c r="K150" s="1"/>
      <c r="L150" s="1"/>
      <c r="M150" s="1"/>
      <c r="N150" s="1"/>
      <c r="O150" s="1"/>
      <c r="P150" s="28"/>
    </row>
    <row r="151" ht="12.75" customHeight="1">
      <c r="D151" s="1"/>
      <c r="E151" s="1"/>
      <c r="F151" s="1"/>
      <c r="G151" s="1"/>
      <c r="H151" s="1"/>
      <c r="I151" s="1"/>
      <c r="J151" s="1"/>
      <c r="K151" s="1"/>
      <c r="L151" s="1"/>
      <c r="M151" s="1"/>
      <c r="N151" s="1"/>
      <c r="O151" s="1"/>
      <c r="P151" s="28"/>
    </row>
    <row r="152" ht="12.75" customHeight="1">
      <c r="D152" s="1"/>
      <c r="E152" s="1"/>
      <c r="F152" s="1"/>
      <c r="G152" s="1"/>
      <c r="H152" s="1"/>
      <c r="I152" s="1"/>
      <c r="J152" s="1"/>
      <c r="K152" s="1"/>
      <c r="L152" s="1"/>
      <c r="M152" s="1"/>
      <c r="N152" s="1"/>
      <c r="O152" s="1"/>
      <c r="P152" s="28"/>
    </row>
    <row r="153" ht="12.75" customHeight="1">
      <c r="D153" s="1"/>
      <c r="E153" s="1"/>
      <c r="F153" s="1"/>
      <c r="G153" s="1"/>
      <c r="H153" s="1"/>
      <c r="I153" s="1"/>
      <c r="J153" s="1"/>
      <c r="K153" s="1"/>
      <c r="L153" s="1"/>
      <c r="M153" s="1"/>
      <c r="N153" s="1"/>
      <c r="O153" s="1"/>
      <c r="P153" s="28"/>
    </row>
    <row r="154" ht="12.75" customHeight="1">
      <c r="D154" s="1"/>
      <c r="E154" s="1"/>
      <c r="F154" s="1"/>
      <c r="G154" s="1"/>
      <c r="H154" s="1"/>
      <c r="I154" s="1"/>
      <c r="J154" s="1"/>
      <c r="K154" s="1"/>
      <c r="L154" s="1"/>
      <c r="M154" s="1"/>
      <c r="N154" s="1"/>
      <c r="O154" s="1"/>
      <c r="P154" s="28"/>
    </row>
    <row r="155" ht="12.75" customHeight="1">
      <c r="D155" s="1"/>
      <c r="E155" s="1"/>
      <c r="F155" s="1"/>
      <c r="G155" s="1"/>
      <c r="H155" s="1"/>
      <c r="I155" s="1"/>
      <c r="J155" s="1"/>
      <c r="K155" s="1"/>
      <c r="L155" s="1"/>
      <c r="M155" s="1"/>
      <c r="N155" s="1"/>
      <c r="O155" s="1"/>
      <c r="P155" s="28"/>
    </row>
    <row r="156" ht="12.75" customHeight="1">
      <c r="D156" s="1"/>
      <c r="E156" s="1"/>
      <c r="F156" s="1"/>
      <c r="G156" s="1"/>
      <c r="H156" s="1"/>
      <c r="I156" s="1"/>
      <c r="J156" s="1"/>
      <c r="K156" s="1"/>
      <c r="L156" s="1"/>
      <c r="M156" s="1"/>
      <c r="N156" s="1"/>
      <c r="O156" s="1"/>
      <c r="P156" s="28"/>
    </row>
    <row r="157" ht="12.75" customHeight="1">
      <c r="D157" s="1"/>
      <c r="E157" s="1"/>
      <c r="F157" s="1"/>
      <c r="G157" s="1"/>
      <c r="H157" s="1"/>
      <c r="I157" s="1"/>
      <c r="J157" s="1"/>
      <c r="K157" s="1"/>
      <c r="L157" s="1"/>
      <c r="M157" s="1"/>
      <c r="N157" s="1"/>
      <c r="O157" s="1"/>
      <c r="P157" s="28"/>
    </row>
    <row r="158" ht="12.75" customHeight="1">
      <c r="D158" s="1"/>
      <c r="E158" s="1"/>
      <c r="F158" s="1"/>
      <c r="G158" s="1"/>
      <c r="H158" s="1"/>
      <c r="I158" s="1"/>
      <c r="J158" s="1"/>
      <c r="K158" s="1"/>
      <c r="L158" s="1"/>
      <c r="M158" s="1"/>
      <c r="N158" s="1"/>
      <c r="O158" s="1"/>
      <c r="P158" s="28"/>
    </row>
    <row r="159" ht="12.75" customHeight="1">
      <c r="D159" s="1"/>
      <c r="E159" s="1"/>
      <c r="F159" s="1"/>
      <c r="G159" s="1"/>
      <c r="H159" s="1"/>
      <c r="I159" s="1"/>
      <c r="J159" s="1"/>
      <c r="K159" s="1"/>
      <c r="L159" s="1"/>
      <c r="M159" s="1"/>
      <c r="N159" s="1"/>
      <c r="O159" s="1"/>
      <c r="P159" s="28"/>
    </row>
    <row r="160" ht="12.75" customHeight="1">
      <c r="D160" s="1"/>
      <c r="E160" s="1"/>
      <c r="F160" s="1"/>
      <c r="G160" s="1"/>
      <c r="H160" s="1"/>
      <c r="I160" s="1"/>
      <c r="J160" s="1"/>
      <c r="K160" s="1"/>
      <c r="L160" s="1"/>
      <c r="M160" s="1"/>
      <c r="N160" s="1"/>
      <c r="O160" s="1"/>
      <c r="P160" s="28"/>
    </row>
    <row r="161" ht="12.75" customHeight="1">
      <c r="D161" s="1"/>
      <c r="E161" s="1"/>
      <c r="F161" s="1"/>
      <c r="G161" s="1"/>
      <c r="H161" s="1"/>
      <c r="I161" s="1"/>
      <c r="J161" s="1"/>
      <c r="K161" s="1"/>
      <c r="L161" s="1"/>
      <c r="M161" s="1"/>
      <c r="N161" s="1"/>
      <c r="O161" s="1"/>
      <c r="P161" s="28"/>
    </row>
    <row r="162" ht="12.75" customHeight="1">
      <c r="D162" s="1"/>
      <c r="E162" s="1"/>
      <c r="F162" s="1"/>
      <c r="G162" s="1"/>
      <c r="H162" s="1"/>
      <c r="I162" s="1"/>
      <c r="J162" s="1"/>
      <c r="K162" s="1"/>
      <c r="L162" s="1"/>
      <c r="M162" s="1"/>
      <c r="N162" s="1"/>
      <c r="O162" s="1"/>
      <c r="P162" s="28"/>
    </row>
    <row r="163" ht="12.75" customHeight="1">
      <c r="D163" s="1"/>
      <c r="E163" s="1"/>
      <c r="F163" s="1"/>
      <c r="G163" s="1"/>
      <c r="H163" s="1"/>
      <c r="I163" s="1"/>
      <c r="J163" s="1"/>
      <c r="K163" s="1"/>
      <c r="L163" s="1"/>
      <c r="M163" s="1"/>
      <c r="N163" s="1"/>
      <c r="O163" s="1"/>
      <c r="P163" s="28"/>
    </row>
    <row r="164" ht="12.75" customHeight="1">
      <c r="D164" s="1"/>
      <c r="E164" s="1"/>
      <c r="F164" s="1"/>
      <c r="G164" s="1"/>
      <c r="H164" s="1"/>
      <c r="I164" s="1"/>
      <c r="J164" s="1"/>
      <c r="K164" s="1"/>
      <c r="L164" s="1"/>
      <c r="M164" s="1"/>
      <c r="N164" s="1"/>
      <c r="O164" s="1"/>
      <c r="P164" s="28"/>
    </row>
    <row r="165" ht="12.75" customHeight="1">
      <c r="D165" s="1"/>
      <c r="E165" s="1"/>
      <c r="F165" s="1"/>
      <c r="G165" s="1"/>
      <c r="H165" s="1"/>
      <c r="I165" s="1"/>
      <c r="J165" s="1"/>
      <c r="K165" s="1"/>
      <c r="L165" s="1"/>
      <c r="M165" s="1"/>
      <c r="N165" s="1"/>
      <c r="O165" s="1"/>
      <c r="P165" s="28"/>
    </row>
    <row r="166" ht="12.75" customHeight="1">
      <c r="D166" s="1"/>
      <c r="E166" s="1"/>
      <c r="F166" s="1"/>
      <c r="G166" s="1"/>
      <c r="H166" s="1"/>
      <c r="I166" s="1"/>
      <c r="J166" s="1"/>
      <c r="K166" s="1"/>
      <c r="L166" s="1"/>
      <c r="M166" s="1"/>
      <c r="N166" s="1"/>
      <c r="O166" s="1"/>
      <c r="P166" s="28"/>
    </row>
    <row r="167" ht="12.75" customHeight="1">
      <c r="D167" s="1"/>
      <c r="E167" s="1"/>
      <c r="F167" s="1"/>
      <c r="G167" s="1"/>
      <c r="H167" s="1"/>
      <c r="I167" s="1"/>
      <c r="J167" s="1"/>
      <c r="K167" s="1"/>
      <c r="L167" s="1"/>
      <c r="M167" s="1"/>
      <c r="N167" s="1"/>
      <c r="O167" s="1"/>
      <c r="P167" s="28"/>
    </row>
    <row r="168" ht="12.75" customHeight="1">
      <c r="D168" s="1"/>
      <c r="E168" s="1"/>
      <c r="F168" s="1"/>
      <c r="G168" s="1"/>
      <c r="H168" s="1"/>
      <c r="I168" s="1"/>
      <c r="J168" s="1"/>
      <c r="K168" s="1"/>
      <c r="L168" s="1"/>
      <c r="M168" s="1"/>
      <c r="N168" s="1"/>
      <c r="O168" s="1"/>
      <c r="P168" s="28"/>
    </row>
    <row r="169" ht="12.75" customHeight="1">
      <c r="D169" s="1"/>
      <c r="E169" s="1"/>
      <c r="F169" s="1"/>
      <c r="G169" s="1"/>
      <c r="H169" s="1"/>
      <c r="I169" s="1"/>
      <c r="J169" s="1"/>
      <c r="K169" s="1"/>
      <c r="L169" s="1"/>
      <c r="M169" s="1"/>
      <c r="N169" s="1"/>
      <c r="O169" s="1"/>
      <c r="P169" s="28"/>
    </row>
    <row r="170" ht="12.75" customHeight="1">
      <c r="D170" s="1"/>
      <c r="E170" s="1"/>
      <c r="F170" s="1"/>
      <c r="G170" s="1"/>
      <c r="H170" s="1"/>
      <c r="I170" s="1"/>
      <c r="J170" s="1"/>
      <c r="K170" s="1"/>
      <c r="L170" s="1"/>
      <c r="M170" s="1"/>
      <c r="N170" s="1"/>
      <c r="O170" s="1"/>
      <c r="P170" s="28"/>
    </row>
    <row r="171" ht="12.75" customHeight="1">
      <c r="D171" s="1"/>
      <c r="E171" s="1"/>
      <c r="F171" s="1"/>
      <c r="G171" s="1"/>
      <c r="H171" s="1"/>
      <c r="I171" s="1"/>
      <c r="J171" s="1"/>
      <c r="K171" s="1"/>
      <c r="L171" s="1"/>
      <c r="M171" s="1"/>
      <c r="N171" s="1"/>
      <c r="O171" s="1"/>
      <c r="P171" s="28"/>
    </row>
    <row r="172" ht="12.75" customHeight="1">
      <c r="D172" s="1"/>
      <c r="E172" s="1"/>
      <c r="F172" s="1"/>
      <c r="G172" s="1"/>
      <c r="H172" s="1"/>
      <c r="I172" s="1"/>
      <c r="J172" s="1"/>
      <c r="K172" s="1"/>
      <c r="L172" s="1"/>
      <c r="M172" s="1"/>
      <c r="N172" s="1"/>
      <c r="O172" s="1"/>
      <c r="P172" s="28"/>
    </row>
    <row r="173" ht="12.75" customHeight="1">
      <c r="D173" s="1"/>
      <c r="E173" s="1"/>
      <c r="F173" s="1"/>
      <c r="G173" s="1"/>
      <c r="H173" s="1"/>
      <c r="I173" s="1"/>
      <c r="J173" s="1"/>
      <c r="K173" s="1"/>
      <c r="L173" s="1"/>
      <c r="M173" s="1"/>
      <c r="N173" s="1"/>
      <c r="O173" s="1"/>
      <c r="P173" s="28"/>
    </row>
    <row r="174" ht="12.75" customHeight="1">
      <c r="D174" s="1"/>
      <c r="E174" s="1"/>
      <c r="F174" s="1"/>
      <c r="G174" s="1"/>
      <c r="H174" s="1"/>
      <c r="I174" s="1"/>
      <c r="J174" s="1"/>
      <c r="K174" s="1"/>
      <c r="L174" s="1"/>
      <c r="M174" s="1"/>
      <c r="N174" s="1"/>
      <c r="O174" s="1"/>
      <c r="P174" s="28"/>
    </row>
    <row r="175" ht="12.75" customHeight="1">
      <c r="D175" s="1"/>
      <c r="E175" s="1"/>
      <c r="F175" s="1"/>
      <c r="G175" s="1"/>
      <c r="H175" s="1"/>
      <c r="I175" s="1"/>
      <c r="J175" s="1"/>
      <c r="K175" s="1"/>
      <c r="L175" s="1"/>
      <c r="M175" s="1"/>
      <c r="N175" s="1"/>
      <c r="O175" s="1"/>
      <c r="P175" s="28"/>
    </row>
    <row r="176" ht="12.75" customHeight="1">
      <c r="D176" s="1"/>
      <c r="E176" s="1"/>
      <c r="F176" s="1"/>
      <c r="G176" s="1"/>
      <c r="H176" s="1"/>
      <c r="I176" s="1"/>
      <c r="J176" s="1"/>
      <c r="K176" s="1"/>
      <c r="L176" s="1"/>
      <c r="M176" s="1"/>
      <c r="N176" s="1"/>
      <c r="O176" s="1"/>
      <c r="P176" s="28"/>
    </row>
    <row r="177" ht="12.75" customHeight="1">
      <c r="D177" s="1"/>
      <c r="E177" s="1"/>
      <c r="F177" s="1"/>
      <c r="G177" s="1"/>
      <c r="H177" s="1"/>
      <c r="I177" s="1"/>
      <c r="J177" s="1"/>
      <c r="K177" s="1"/>
      <c r="L177" s="1"/>
      <c r="M177" s="1"/>
      <c r="N177" s="1"/>
      <c r="O177" s="1"/>
      <c r="P177" s="28"/>
    </row>
    <row r="178" ht="12.75" customHeight="1">
      <c r="D178" s="1"/>
      <c r="E178" s="1"/>
      <c r="F178" s="1"/>
      <c r="G178" s="1"/>
      <c r="H178" s="1"/>
      <c r="I178" s="1"/>
      <c r="J178" s="1"/>
      <c r="K178" s="1"/>
      <c r="L178" s="1"/>
      <c r="M178" s="1"/>
      <c r="N178" s="1"/>
      <c r="O178" s="1"/>
      <c r="P178" s="28"/>
    </row>
    <row r="179" ht="12.75" customHeight="1">
      <c r="D179" s="1"/>
      <c r="E179" s="1"/>
      <c r="F179" s="1"/>
      <c r="G179" s="1"/>
      <c r="H179" s="1"/>
      <c r="I179" s="1"/>
      <c r="J179" s="1"/>
      <c r="K179" s="1"/>
      <c r="L179" s="1"/>
      <c r="M179" s="1"/>
      <c r="N179" s="1"/>
      <c r="O179" s="1"/>
      <c r="P179" s="28"/>
    </row>
    <row r="180" ht="12.75" customHeight="1">
      <c r="D180" s="1"/>
      <c r="E180" s="1"/>
      <c r="F180" s="1"/>
      <c r="G180" s="1"/>
      <c r="H180" s="1"/>
      <c r="I180" s="1"/>
      <c r="J180" s="1"/>
      <c r="K180" s="1"/>
      <c r="L180" s="1"/>
      <c r="M180" s="1"/>
      <c r="N180" s="1"/>
      <c r="O180" s="1"/>
      <c r="P180" s="28"/>
    </row>
    <row r="181" ht="12.75" customHeight="1">
      <c r="D181" s="1"/>
      <c r="E181" s="1"/>
      <c r="F181" s="1"/>
      <c r="G181" s="1"/>
      <c r="H181" s="1"/>
      <c r="I181" s="1"/>
      <c r="J181" s="1"/>
      <c r="K181" s="1"/>
      <c r="L181" s="1"/>
      <c r="M181" s="1"/>
      <c r="N181" s="1"/>
      <c r="O181" s="1"/>
      <c r="P181" s="28"/>
    </row>
    <row r="182" ht="12.75" customHeight="1">
      <c r="D182" s="1"/>
      <c r="E182" s="1"/>
      <c r="F182" s="1"/>
      <c r="G182" s="1"/>
      <c r="H182" s="1"/>
      <c r="I182" s="1"/>
      <c r="J182" s="1"/>
      <c r="K182" s="1"/>
      <c r="L182" s="1"/>
      <c r="M182" s="1"/>
      <c r="N182" s="1"/>
      <c r="O182" s="1"/>
      <c r="P182" s="28"/>
    </row>
    <row r="183" ht="12.75" customHeight="1">
      <c r="D183" s="1"/>
      <c r="E183" s="1"/>
      <c r="F183" s="1"/>
      <c r="G183" s="1"/>
      <c r="H183" s="1"/>
      <c r="I183" s="1"/>
      <c r="J183" s="1"/>
      <c r="K183" s="1"/>
      <c r="L183" s="1"/>
      <c r="M183" s="1"/>
      <c r="N183" s="1"/>
      <c r="O183" s="1"/>
      <c r="P183" s="28"/>
    </row>
    <row r="184" ht="12.75" customHeight="1">
      <c r="D184" s="1"/>
      <c r="E184" s="1"/>
      <c r="F184" s="1"/>
      <c r="G184" s="1"/>
      <c r="H184" s="1"/>
      <c r="I184" s="1"/>
      <c r="J184" s="1"/>
      <c r="K184" s="1"/>
      <c r="L184" s="1"/>
      <c r="M184" s="1"/>
      <c r="N184" s="1"/>
      <c r="O184" s="1"/>
      <c r="P184" s="28"/>
    </row>
    <row r="185" ht="12.75" customHeight="1">
      <c r="D185" s="1"/>
      <c r="E185" s="1"/>
      <c r="F185" s="1"/>
      <c r="G185" s="1"/>
      <c r="H185" s="1"/>
      <c r="I185" s="1"/>
      <c r="J185" s="1"/>
      <c r="K185" s="1"/>
      <c r="L185" s="1"/>
      <c r="M185" s="1"/>
      <c r="N185" s="1"/>
      <c r="O185" s="1"/>
      <c r="P185" s="28"/>
    </row>
    <row r="186" ht="12.75" customHeight="1">
      <c r="D186" s="1"/>
      <c r="E186" s="1"/>
      <c r="F186" s="1"/>
      <c r="G186" s="1"/>
      <c r="H186" s="1"/>
      <c r="I186" s="1"/>
      <c r="J186" s="1"/>
      <c r="K186" s="1"/>
      <c r="L186" s="1"/>
      <c r="M186" s="1"/>
      <c r="N186" s="1"/>
      <c r="O186" s="1"/>
      <c r="P186" s="28"/>
    </row>
    <row r="187" ht="12.75" customHeight="1">
      <c r="D187" s="1"/>
      <c r="E187" s="1"/>
      <c r="F187" s="1"/>
      <c r="G187" s="1"/>
      <c r="H187" s="1"/>
      <c r="I187" s="1"/>
      <c r="J187" s="1"/>
      <c r="K187" s="1"/>
      <c r="L187" s="1"/>
      <c r="M187" s="1"/>
      <c r="N187" s="1"/>
      <c r="O187" s="1"/>
      <c r="P187" s="28"/>
    </row>
    <row r="188" ht="12.75" customHeight="1">
      <c r="D188" s="1"/>
      <c r="E188" s="1"/>
      <c r="F188" s="1"/>
      <c r="G188" s="1"/>
      <c r="H188" s="1"/>
      <c r="I188" s="1"/>
      <c r="J188" s="1"/>
      <c r="K188" s="1"/>
      <c r="L188" s="1"/>
      <c r="M188" s="1"/>
      <c r="N188" s="1"/>
      <c r="O188" s="1"/>
      <c r="P188" s="28"/>
    </row>
    <row r="189" ht="12.75" customHeight="1">
      <c r="D189" s="1"/>
      <c r="E189" s="1"/>
      <c r="F189" s="1"/>
      <c r="G189" s="1"/>
      <c r="H189" s="1"/>
      <c r="I189" s="1"/>
      <c r="J189" s="1"/>
      <c r="K189" s="1"/>
      <c r="L189" s="1"/>
      <c r="M189" s="1"/>
      <c r="N189" s="1"/>
      <c r="O189" s="1"/>
      <c r="P189" s="28"/>
    </row>
    <row r="190" ht="12.75" customHeight="1">
      <c r="D190" s="1"/>
      <c r="E190" s="1"/>
      <c r="F190" s="1"/>
      <c r="G190" s="1"/>
      <c r="H190" s="1"/>
      <c r="I190" s="1"/>
      <c r="J190" s="1"/>
      <c r="K190" s="1"/>
      <c r="L190" s="1"/>
      <c r="M190" s="1"/>
      <c r="N190" s="1"/>
      <c r="O190" s="1"/>
      <c r="P190" s="28"/>
    </row>
    <row r="191" ht="12.75" customHeight="1">
      <c r="D191" s="1"/>
      <c r="E191" s="1"/>
      <c r="F191" s="1"/>
      <c r="G191" s="1"/>
      <c r="H191" s="1"/>
      <c r="I191" s="1"/>
      <c r="J191" s="1"/>
      <c r="K191" s="1"/>
      <c r="L191" s="1"/>
      <c r="M191" s="1"/>
      <c r="N191" s="1"/>
      <c r="O191" s="1"/>
      <c r="P191" s="28"/>
    </row>
    <row r="192" ht="12.75" customHeight="1">
      <c r="D192" s="1"/>
      <c r="E192" s="1"/>
      <c r="F192" s="1"/>
      <c r="G192" s="1"/>
      <c r="H192" s="1"/>
      <c r="I192" s="1"/>
      <c r="J192" s="1"/>
      <c r="K192" s="1"/>
      <c r="L192" s="1"/>
      <c r="M192" s="1"/>
      <c r="N192" s="1"/>
      <c r="O192" s="1"/>
      <c r="P192" s="28"/>
    </row>
    <row r="193" ht="12.75" customHeight="1">
      <c r="D193" s="1"/>
      <c r="E193" s="1"/>
      <c r="F193" s="1"/>
      <c r="G193" s="1"/>
      <c r="H193" s="1"/>
      <c r="I193" s="1"/>
      <c r="J193" s="1"/>
      <c r="K193" s="1"/>
      <c r="L193" s="1"/>
      <c r="M193" s="1"/>
      <c r="N193" s="1"/>
      <c r="O193" s="1"/>
      <c r="P193" s="28"/>
    </row>
    <row r="194" ht="12.75" customHeight="1">
      <c r="D194" s="1"/>
      <c r="E194" s="1"/>
      <c r="F194" s="1"/>
      <c r="G194" s="1"/>
      <c r="H194" s="1"/>
      <c r="I194" s="1"/>
      <c r="J194" s="1"/>
      <c r="K194" s="1"/>
      <c r="L194" s="1"/>
      <c r="M194" s="1"/>
      <c r="N194" s="1"/>
      <c r="O194" s="1"/>
      <c r="P194" s="28"/>
    </row>
    <row r="195" ht="12.75" customHeight="1">
      <c r="D195" s="1"/>
      <c r="E195" s="1"/>
      <c r="F195" s="1"/>
      <c r="G195" s="1"/>
      <c r="H195" s="1"/>
      <c r="I195" s="1"/>
      <c r="J195" s="1"/>
      <c r="K195" s="1"/>
      <c r="L195" s="1"/>
      <c r="M195" s="1"/>
      <c r="N195" s="1"/>
      <c r="O195" s="1"/>
      <c r="P195" s="28"/>
    </row>
    <row r="196" ht="12.75" customHeight="1">
      <c r="D196" s="1"/>
      <c r="E196" s="1"/>
      <c r="F196" s="1"/>
      <c r="G196" s="1"/>
      <c r="H196" s="1"/>
      <c r="I196" s="1"/>
      <c r="J196" s="1"/>
      <c r="K196" s="1"/>
      <c r="L196" s="1"/>
      <c r="M196" s="1"/>
      <c r="N196" s="1"/>
      <c r="O196" s="1"/>
      <c r="P196" s="28"/>
    </row>
    <row r="197" ht="12.75" customHeight="1">
      <c r="D197" s="1"/>
      <c r="E197" s="1"/>
      <c r="F197" s="1"/>
      <c r="G197" s="1"/>
      <c r="H197" s="1"/>
      <c r="I197" s="1"/>
      <c r="J197" s="1"/>
      <c r="K197" s="1"/>
      <c r="L197" s="1"/>
      <c r="M197" s="1"/>
      <c r="N197" s="1"/>
      <c r="O197" s="1"/>
      <c r="P197" s="28"/>
    </row>
    <row r="198" ht="12.75" customHeight="1">
      <c r="D198" s="1"/>
      <c r="E198" s="1"/>
      <c r="F198" s="1"/>
      <c r="G198" s="1"/>
      <c r="H198" s="1"/>
      <c r="I198" s="1"/>
      <c r="J198" s="1"/>
      <c r="K198" s="1"/>
      <c r="L198" s="1"/>
      <c r="M198" s="1"/>
      <c r="N198" s="1"/>
      <c r="O198" s="1"/>
      <c r="P198" s="28"/>
    </row>
    <row r="199" ht="12.75" customHeight="1">
      <c r="D199" s="1"/>
      <c r="E199" s="1"/>
      <c r="F199" s="1"/>
      <c r="G199" s="1"/>
      <c r="H199" s="1"/>
      <c r="I199" s="1"/>
      <c r="J199" s="1"/>
      <c r="K199" s="1"/>
      <c r="L199" s="1"/>
      <c r="M199" s="1"/>
      <c r="N199" s="1"/>
      <c r="O199" s="1"/>
      <c r="P199" s="28"/>
    </row>
    <row r="200" ht="12.75" customHeight="1">
      <c r="D200" s="1"/>
      <c r="E200" s="1"/>
      <c r="F200" s="1"/>
      <c r="G200" s="1"/>
      <c r="H200" s="1"/>
      <c r="I200" s="1"/>
      <c r="J200" s="1"/>
      <c r="K200" s="1"/>
      <c r="L200" s="1"/>
      <c r="M200" s="1"/>
      <c r="N200" s="1"/>
      <c r="O200" s="1"/>
      <c r="P200" s="28"/>
    </row>
    <row r="201" ht="12.75" customHeight="1">
      <c r="D201" s="1"/>
      <c r="E201" s="1"/>
      <c r="F201" s="1"/>
      <c r="G201" s="1"/>
      <c r="H201" s="1"/>
      <c r="I201" s="1"/>
      <c r="J201" s="1"/>
      <c r="K201" s="1"/>
      <c r="L201" s="1"/>
      <c r="M201" s="1"/>
      <c r="N201" s="1"/>
      <c r="O201" s="1"/>
      <c r="P201" s="28"/>
    </row>
    <row r="202" ht="12.75" customHeight="1">
      <c r="D202" s="1"/>
      <c r="E202" s="1"/>
      <c r="F202" s="1"/>
      <c r="G202" s="1"/>
      <c r="H202" s="1"/>
      <c r="I202" s="1"/>
      <c r="J202" s="1"/>
      <c r="K202" s="1"/>
      <c r="L202" s="1"/>
      <c r="M202" s="1"/>
      <c r="N202" s="1"/>
      <c r="O202" s="1"/>
      <c r="P202" s="28"/>
    </row>
    <row r="203" ht="12.75" customHeight="1">
      <c r="D203" s="1"/>
      <c r="E203" s="1"/>
      <c r="F203" s="1"/>
      <c r="G203" s="1"/>
      <c r="H203" s="1"/>
      <c r="I203" s="1"/>
      <c r="J203" s="1"/>
      <c r="K203" s="1"/>
      <c r="L203" s="1"/>
      <c r="M203" s="1"/>
      <c r="N203" s="1"/>
      <c r="O203" s="1"/>
      <c r="P203" s="28"/>
    </row>
    <row r="204" ht="12.75" customHeight="1">
      <c r="D204" s="1"/>
      <c r="E204" s="1"/>
      <c r="F204" s="1"/>
      <c r="G204" s="1"/>
      <c r="H204" s="1"/>
      <c r="I204" s="1"/>
      <c r="J204" s="1"/>
      <c r="K204" s="1"/>
      <c r="L204" s="1"/>
      <c r="M204" s="1"/>
      <c r="N204" s="1"/>
      <c r="O204" s="1"/>
      <c r="P204" s="28"/>
    </row>
    <row r="205" ht="12.75" customHeight="1">
      <c r="D205" s="1"/>
      <c r="E205" s="1"/>
      <c r="F205" s="1"/>
      <c r="G205" s="1"/>
      <c r="H205" s="1"/>
      <c r="I205" s="1"/>
      <c r="J205" s="1"/>
      <c r="K205" s="1"/>
      <c r="L205" s="1"/>
      <c r="M205" s="1"/>
      <c r="N205" s="1"/>
      <c r="O205" s="1"/>
      <c r="P205" s="28"/>
    </row>
    <row r="206" ht="12.75" customHeight="1">
      <c r="D206" s="1"/>
      <c r="E206" s="1"/>
      <c r="F206" s="1"/>
      <c r="G206" s="1"/>
      <c r="H206" s="1"/>
      <c r="I206" s="1"/>
      <c r="J206" s="1"/>
      <c r="K206" s="1"/>
      <c r="L206" s="1"/>
      <c r="M206" s="1"/>
      <c r="N206" s="1"/>
      <c r="O206" s="1"/>
      <c r="P206" s="28"/>
    </row>
    <row r="207" ht="12.75" customHeight="1">
      <c r="D207" s="1"/>
      <c r="E207" s="1"/>
      <c r="F207" s="1"/>
      <c r="G207" s="1"/>
      <c r="H207" s="1"/>
      <c r="I207" s="1"/>
      <c r="J207" s="1"/>
      <c r="K207" s="1"/>
      <c r="L207" s="1"/>
      <c r="M207" s="1"/>
      <c r="N207" s="1"/>
      <c r="O207" s="1"/>
      <c r="P207" s="28"/>
    </row>
    <row r="208" ht="12.75" customHeight="1">
      <c r="D208" s="1"/>
      <c r="E208" s="1"/>
      <c r="F208" s="1"/>
      <c r="G208" s="1"/>
      <c r="H208" s="1"/>
      <c r="I208" s="1"/>
      <c r="J208" s="1"/>
      <c r="K208" s="1"/>
      <c r="L208" s="1"/>
      <c r="M208" s="1"/>
      <c r="N208" s="1"/>
      <c r="O208" s="1"/>
      <c r="P208" s="28"/>
    </row>
    <row r="209" ht="12.75" customHeight="1">
      <c r="D209" s="1"/>
      <c r="E209" s="1"/>
      <c r="F209" s="1"/>
      <c r="G209" s="1"/>
      <c r="H209" s="1"/>
      <c r="I209" s="1"/>
      <c r="J209" s="1"/>
      <c r="K209" s="1"/>
      <c r="L209" s="1"/>
      <c r="M209" s="1"/>
      <c r="N209" s="1"/>
      <c r="O209" s="1"/>
      <c r="P209" s="28"/>
    </row>
    <row r="210" ht="12.75" customHeight="1">
      <c r="D210" s="1"/>
      <c r="E210" s="1"/>
      <c r="F210" s="1"/>
      <c r="G210" s="1"/>
      <c r="H210" s="1"/>
      <c r="I210" s="1"/>
      <c r="J210" s="1"/>
      <c r="K210" s="1"/>
      <c r="L210" s="1"/>
      <c r="M210" s="1"/>
      <c r="N210" s="1"/>
      <c r="O210" s="1"/>
      <c r="P210" s="28"/>
    </row>
    <row r="211" ht="12.75" customHeight="1">
      <c r="D211" s="1"/>
      <c r="E211" s="1"/>
      <c r="F211" s="1"/>
      <c r="G211" s="1"/>
      <c r="H211" s="1"/>
      <c r="I211" s="1"/>
      <c r="J211" s="1"/>
      <c r="K211" s="1"/>
      <c r="L211" s="1"/>
      <c r="M211" s="1"/>
      <c r="N211" s="1"/>
      <c r="O211" s="1"/>
      <c r="P211" s="28"/>
    </row>
    <row r="212" ht="12.75" customHeight="1">
      <c r="D212" s="1"/>
      <c r="E212" s="1"/>
      <c r="F212" s="1"/>
      <c r="G212" s="1"/>
      <c r="H212" s="1"/>
      <c r="I212" s="1"/>
      <c r="J212" s="1"/>
      <c r="K212" s="1"/>
      <c r="L212" s="1"/>
      <c r="M212" s="1"/>
      <c r="N212" s="1"/>
      <c r="O212" s="1"/>
      <c r="P212" s="28"/>
    </row>
    <row r="213" ht="12.75" customHeight="1">
      <c r="D213" s="1"/>
      <c r="E213" s="1"/>
      <c r="F213" s="1"/>
      <c r="G213" s="1"/>
      <c r="H213" s="1"/>
      <c r="I213" s="1"/>
      <c r="J213" s="1"/>
      <c r="K213" s="1"/>
      <c r="L213" s="1"/>
      <c r="M213" s="1"/>
      <c r="N213" s="1"/>
      <c r="O213" s="1"/>
      <c r="P213" s="28"/>
    </row>
    <row r="214" ht="12.75" customHeight="1">
      <c r="D214" s="1"/>
      <c r="E214" s="1"/>
      <c r="F214" s="1"/>
      <c r="G214" s="1"/>
      <c r="H214" s="1"/>
      <c r="I214" s="1"/>
      <c r="J214" s="1"/>
      <c r="K214" s="1"/>
      <c r="L214" s="1"/>
      <c r="M214" s="1"/>
      <c r="N214" s="1"/>
      <c r="O214" s="1"/>
      <c r="P214" s="28"/>
    </row>
    <row r="215" ht="12.75" customHeight="1">
      <c r="D215" s="1"/>
      <c r="E215" s="1"/>
      <c r="F215" s="1"/>
      <c r="G215" s="1"/>
      <c r="H215" s="1"/>
      <c r="I215" s="1"/>
      <c r="J215" s="1"/>
      <c r="K215" s="1"/>
      <c r="L215" s="1"/>
      <c r="M215" s="1"/>
      <c r="N215" s="1"/>
      <c r="O215" s="1"/>
      <c r="P215" s="28"/>
    </row>
    <row r="216" ht="12.75" customHeight="1">
      <c r="D216" s="1"/>
      <c r="E216" s="1"/>
      <c r="F216" s="1"/>
      <c r="G216" s="1"/>
      <c r="H216" s="1"/>
      <c r="I216" s="1"/>
      <c r="J216" s="1"/>
      <c r="K216" s="1"/>
      <c r="L216" s="1"/>
      <c r="M216" s="1"/>
      <c r="N216" s="1"/>
      <c r="O216" s="1"/>
      <c r="P216" s="28"/>
    </row>
    <row r="217" ht="12.75" customHeight="1">
      <c r="D217" s="1"/>
      <c r="E217" s="1"/>
      <c r="F217" s="1"/>
      <c r="G217" s="1"/>
      <c r="H217" s="1"/>
      <c r="I217" s="1"/>
      <c r="J217" s="1"/>
      <c r="K217" s="1"/>
      <c r="L217" s="1"/>
      <c r="M217" s="1"/>
      <c r="N217" s="1"/>
      <c r="O217" s="1"/>
      <c r="P217" s="28"/>
    </row>
    <row r="218" ht="12.75" customHeight="1">
      <c r="D218" s="1"/>
      <c r="E218" s="1"/>
      <c r="F218" s="1"/>
      <c r="G218" s="1"/>
      <c r="H218" s="1"/>
      <c r="I218" s="1"/>
      <c r="J218" s="1"/>
      <c r="K218" s="1"/>
      <c r="L218" s="1"/>
      <c r="M218" s="1"/>
      <c r="N218" s="1"/>
      <c r="O218" s="1"/>
      <c r="P218" s="28"/>
    </row>
    <row r="219" ht="12.75" customHeight="1">
      <c r="D219" s="1"/>
      <c r="E219" s="1"/>
      <c r="F219" s="1"/>
      <c r="G219" s="1"/>
      <c r="H219" s="1"/>
      <c r="I219" s="1"/>
      <c r="J219" s="1"/>
      <c r="K219" s="1"/>
      <c r="L219" s="1"/>
      <c r="M219" s="1"/>
      <c r="N219" s="1"/>
      <c r="O219" s="1"/>
      <c r="P219" s="28"/>
    </row>
    <row r="220" ht="12.75" customHeight="1">
      <c r="D220" s="1"/>
      <c r="E220" s="1"/>
      <c r="F220" s="1"/>
      <c r="G220" s="1"/>
      <c r="H220" s="1"/>
      <c r="I220" s="1"/>
      <c r="J220" s="1"/>
      <c r="K220" s="1"/>
      <c r="L220" s="1"/>
      <c r="M220" s="1"/>
      <c r="N220" s="1"/>
      <c r="O220" s="1"/>
      <c r="P220" s="28"/>
    </row>
    <row r="221" ht="12.75" customHeight="1">
      <c r="D221" s="1"/>
      <c r="E221" s="1"/>
      <c r="F221" s="1"/>
      <c r="G221" s="1"/>
      <c r="H221" s="1"/>
      <c r="I221" s="1"/>
      <c r="J221" s="1"/>
      <c r="K221" s="1"/>
      <c r="L221" s="1"/>
      <c r="M221" s="1"/>
      <c r="N221" s="1"/>
      <c r="O221" s="1"/>
      <c r="P221" s="28"/>
    </row>
    <row r="222" ht="12.75" customHeight="1">
      <c r="D222" s="1"/>
      <c r="E222" s="1"/>
      <c r="F222" s="1"/>
      <c r="G222" s="1"/>
      <c r="H222" s="1"/>
      <c r="I222" s="1"/>
      <c r="J222" s="1"/>
      <c r="K222" s="1"/>
      <c r="L222" s="1"/>
      <c r="M222" s="1"/>
      <c r="N222" s="1"/>
      <c r="O222" s="1"/>
      <c r="P222" s="28"/>
    </row>
    <row r="223" ht="12.75" customHeight="1">
      <c r="D223" s="1"/>
      <c r="E223" s="1"/>
      <c r="F223" s="1"/>
      <c r="G223" s="1"/>
      <c r="H223" s="1"/>
      <c r="I223" s="1"/>
      <c r="J223" s="1"/>
      <c r="K223" s="1"/>
      <c r="L223" s="1"/>
      <c r="M223" s="1"/>
      <c r="N223" s="1"/>
      <c r="O223" s="1"/>
      <c r="P223" s="28"/>
    </row>
    <row r="224" ht="12.75" customHeight="1">
      <c r="D224" s="1"/>
      <c r="E224" s="1"/>
      <c r="F224" s="1"/>
      <c r="G224" s="1"/>
      <c r="H224" s="1"/>
      <c r="I224" s="1"/>
      <c r="J224" s="1"/>
      <c r="K224" s="1"/>
      <c r="L224" s="1"/>
      <c r="M224" s="1"/>
      <c r="N224" s="1"/>
      <c r="O224" s="1"/>
      <c r="P224" s="28"/>
    </row>
    <row r="225" ht="12.75" customHeight="1">
      <c r="D225" s="1"/>
      <c r="E225" s="1"/>
      <c r="F225" s="1"/>
      <c r="G225" s="1"/>
      <c r="H225" s="1"/>
      <c r="I225" s="1"/>
      <c r="J225" s="1"/>
      <c r="K225" s="1"/>
      <c r="L225" s="1"/>
      <c r="M225" s="1"/>
      <c r="N225" s="1"/>
      <c r="O225" s="1"/>
      <c r="P225" s="28"/>
    </row>
    <row r="226" ht="12.75" customHeight="1">
      <c r="D226" s="1"/>
      <c r="E226" s="1"/>
      <c r="F226" s="1"/>
      <c r="G226" s="1"/>
      <c r="H226" s="1"/>
      <c r="I226" s="1"/>
      <c r="J226" s="1"/>
      <c r="K226" s="1"/>
      <c r="L226" s="1"/>
      <c r="M226" s="1"/>
      <c r="N226" s="1"/>
      <c r="O226" s="1"/>
      <c r="P226" s="28"/>
    </row>
    <row r="227" ht="12.75" customHeight="1">
      <c r="D227" s="1"/>
      <c r="E227" s="1"/>
      <c r="F227" s="1"/>
      <c r="G227" s="1"/>
      <c r="H227" s="1"/>
      <c r="I227" s="1"/>
      <c r="J227" s="1"/>
      <c r="K227" s="1"/>
      <c r="L227" s="1"/>
      <c r="M227" s="1"/>
      <c r="N227" s="1"/>
      <c r="O227" s="1"/>
      <c r="P227" s="28"/>
    </row>
    <row r="228" ht="12.75" customHeight="1">
      <c r="D228" s="1"/>
      <c r="E228" s="1"/>
      <c r="F228" s="1"/>
      <c r="G228" s="1"/>
      <c r="H228" s="1"/>
      <c r="I228" s="1"/>
      <c r="J228" s="1"/>
      <c r="K228" s="1"/>
      <c r="L228" s="1"/>
      <c r="M228" s="1"/>
      <c r="N228" s="1"/>
      <c r="O228" s="1"/>
      <c r="P228" s="28"/>
    </row>
    <row r="229" ht="12.75" customHeight="1">
      <c r="D229" s="1"/>
      <c r="E229" s="1"/>
      <c r="F229" s="1"/>
      <c r="G229" s="1"/>
      <c r="H229" s="1"/>
      <c r="I229" s="1"/>
      <c r="J229" s="1"/>
      <c r="K229" s="1"/>
      <c r="L229" s="1"/>
      <c r="M229" s="1"/>
      <c r="N229" s="1"/>
      <c r="O229" s="1"/>
      <c r="P229" s="28"/>
    </row>
    <row r="230" ht="12.75" customHeight="1">
      <c r="D230" s="1"/>
      <c r="E230" s="1"/>
      <c r="F230" s="1"/>
      <c r="G230" s="1"/>
      <c r="H230" s="1"/>
      <c r="I230" s="1"/>
      <c r="J230" s="1"/>
      <c r="K230" s="1"/>
      <c r="L230" s="1"/>
      <c r="M230" s="1"/>
      <c r="N230" s="1"/>
      <c r="O230" s="1"/>
      <c r="P230" s="28"/>
    </row>
    <row r="231" ht="12.75" customHeight="1">
      <c r="D231" s="1"/>
      <c r="E231" s="1"/>
      <c r="F231" s="1"/>
      <c r="G231" s="1"/>
      <c r="H231" s="1"/>
      <c r="I231" s="1"/>
      <c r="J231" s="1"/>
      <c r="K231" s="1"/>
      <c r="L231" s="1"/>
      <c r="M231" s="1"/>
      <c r="N231" s="1"/>
      <c r="O231" s="1"/>
      <c r="P231" s="28"/>
    </row>
    <row r="232" ht="12.75" customHeight="1">
      <c r="D232" s="1"/>
      <c r="E232" s="1"/>
      <c r="F232" s="1"/>
      <c r="G232" s="1"/>
      <c r="H232" s="1"/>
      <c r="I232" s="1"/>
      <c r="J232" s="1"/>
      <c r="K232" s="1"/>
      <c r="L232" s="1"/>
      <c r="M232" s="1"/>
      <c r="N232" s="1"/>
      <c r="O232" s="1"/>
      <c r="P232" s="28"/>
    </row>
    <row r="233" ht="12.75" customHeight="1">
      <c r="D233" s="1"/>
      <c r="E233" s="1"/>
      <c r="F233" s="1"/>
      <c r="G233" s="1"/>
      <c r="H233" s="1"/>
      <c r="I233" s="1"/>
      <c r="J233" s="1"/>
      <c r="K233" s="1"/>
      <c r="L233" s="1"/>
      <c r="M233" s="1"/>
      <c r="N233" s="1"/>
      <c r="O233" s="1"/>
      <c r="P233" s="28"/>
    </row>
    <row r="234" ht="12.75" customHeight="1">
      <c r="D234" s="1"/>
      <c r="E234" s="1"/>
      <c r="F234" s="1"/>
      <c r="G234" s="1"/>
      <c r="H234" s="1"/>
      <c r="I234" s="1"/>
      <c r="J234" s="1"/>
      <c r="K234" s="1"/>
      <c r="L234" s="1"/>
      <c r="M234" s="1"/>
      <c r="N234" s="1"/>
      <c r="O234" s="1"/>
      <c r="P234" s="28"/>
    </row>
    <row r="235" ht="12.75" customHeight="1">
      <c r="D235" s="1"/>
      <c r="E235" s="1"/>
      <c r="F235" s="1"/>
      <c r="G235" s="1"/>
      <c r="H235" s="1"/>
      <c r="I235" s="1"/>
      <c r="J235" s="1"/>
      <c r="K235" s="1"/>
      <c r="L235" s="1"/>
      <c r="M235" s="1"/>
      <c r="N235" s="1"/>
      <c r="O235" s="1"/>
      <c r="P235" s="28"/>
    </row>
    <row r="236" ht="12.75" customHeight="1">
      <c r="D236" s="1"/>
      <c r="E236" s="1"/>
      <c r="F236" s="1"/>
      <c r="G236" s="1"/>
      <c r="H236" s="1"/>
      <c r="I236" s="1"/>
      <c r="J236" s="1"/>
      <c r="K236" s="1"/>
      <c r="L236" s="1"/>
      <c r="M236" s="1"/>
      <c r="N236" s="1"/>
      <c r="O236" s="1"/>
      <c r="P236" s="28"/>
    </row>
    <row r="237" ht="12.75" customHeight="1">
      <c r="D237" s="1"/>
      <c r="E237" s="1"/>
      <c r="F237" s="1"/>
      <c r="G237" s="1"/>
      <c r="H237" s="1"/>
      <c r="I237" s="1"/>
      <c r="J237" s="1"/>
      <c r="K237" s="1"/>
      <c r="L237" s="1"/>
      <c r="M237" s="1"/>
      <c r="N237" s="1"/>
      <c r="O237" s="1"/>
      <c r="P237" s="28"/>
    </row>
    <row r="238" ht="12.75" customHeight="1">
      <c r="D238" s="1"/>
      <c r="E238" s="1"/>
      <c r="F238" s="1"/>
      <c r="G238" s="1"/>
      <c r="H238" s="1"/>
      <c r="I238" s="1"/>
      <c r="J238" s="1"/>
      <c r="K238" s="1"/>
      <c r="L238" s="1"/>
      <c r="M238" s="1"/>
      <c r="N238" s="1"/>
      <c r="O238" s="1"/>
      <c r="P238" s="28"/>
    </row>
    <row r="239" ht="12.75" customHeight="1">
      <c r="D239" s="1"/>
      <c r="E239" s="1"/>
      <c r="F239" s="1"/>
      <c r="G239" s="1"/>
      <c r="H239" s="1"/>
      <c r="I239" s="1"/>
      <c r="J239" s="1"/>
      <c r="K239" s="1"/>
      <c r="L239" s="1"/>
      <c r="M239" s="1"/>
      <c r="N239" s="1"/>
      <c r="O239" s="1"/>
      <c r="P239" s="28"/>
    </row>
    <row r="240" ht="12.75" customHeight="1">
      <c r="D240" s="1"/>
      <c r="E240" s="1"/>
      <c r="F240" s="1"/>
      <c r="G240" s="1"/>
      <c r="H240" s="1"/>
      <c r="I240" s="1"/>
      <c r="J240" s="1"/>
      <c r="K240" s="1"/>
      <c r="L240" s="1"/>
      <c r="M240" s="1"/>
      <c r="N240" s="1"/>
      <c r="O240" s="1"/>
      <c r="P240" s="28"/>
    </row>
    <row r="241" ht="12.75" customHeight="1">
      <c r="D241" s="1"/>
      <c r="E241" s="1"/>
      <c r="F241" s="1"/>
      <c r="G241" s="1"/>
      <c r="H241" s="1"/>
      <c r="I241" s="1"/>
      <c r="J241" s="1"/>
      <c r="K241" s="1"/>
      <c r="L241" s="1"/>
      <c r="M241" s="1"/>
      <c r="N241" s="1"/>
      <c r="O241" s="1"/>
      <c r="P241" s="28"/>
    </row>
    <row r="242" ht="12.75" customHeight="1">
      <c r="D242" s="1"/>
      <c r="E242" s="1"/>
      <c r="F242" s="1"/>
      <c r="G242" s="1"/>
      <c r="H242" s="1"/>
      <c r="I242" s="1"/>
      <c r="J242" s="1"/>
      <c r="K242" s="1"/>
      <c r="L242" s="1"/>
      <c r="M242" s="1"/>
      <c r="N242" s="1"/>
      <c r="O242" s="1"/>
      <c r="P242" s="28"/>
    </row>
    <row r="243" ht="12.75" customHeight="1">
      <c r="D243" s="1"/>
      <c r="E243" s="1"/>
      <c r="F243" s="1"/>
      <c r="G243" s="1"/>
      <c r="H243" s="1"/>
      <c r="I243" s="1"/>
      <c r="J243" s="1"/>
      <c r="K243" s="1"/>
      <c r="L243" s="1"/>
      <c r="M243" s="1"/>
      <c r="N243" s="1"/>
      <c r="O243" s="1"/>
      <c r="P243" s="28"/>
    </row>
    <row r="244" ht="12.75" customHeight="1">
      <c r="D244" s="1"/>
      <c r="E244" s="1"/>
      <c r="F244" s="1"/>
      <c r="G244" s="1"/>
      <c r="H244" s="1"/>
      <c r="I244" s="1"/>
      <c r="J244" s="1"/>
      <c r="K244" s="1"/>
      <c r="L244" s="1"/>
      <c r="M244" s="1"/>
      <c r="N244" s="1"/>
      <c r="O244" s="1"/>
      <c r="P244" s="28"/>
    </row>
    <row r="245" ht="12.75" customHeight="1">
      <c r="D245" s="1"/>
      <c r="E245" s="1"/>
      <c r="F245" s="1"/>
      <c r="G245" s="1"/>
      <c r="H245" s="1"/>
      <c r="I245" s="1"/>
      <c r="J245" s="1"/>
      <c r="K245" s="1"/>
      <c r="L245" s="1"/>
      <c r="M245" s="1"/>
      <c r="N245" s="1"/>
      <c r="O245" s="1"/>
      <c r="P245" s="28"/>
    </row>
    <row r="246" ht="12.75" customHeight="1">
      <c r="D246" s="1"/>
      <c r="E246" s="1"/>
      <c r="F246" s="1"/>
      <c r="G246" s="1"/>
      <c r="H246" s="1"/>
      <c r="I246" s="1"/>
      <c r="J246" s="1"/>
      <c r="K246" s="1"/>
      <c r="L246" s="1"/>
      <c r="M246" s="1"/>
      <c r="N246" s="1"/>
      <c r="O246" s="1"/>
      <c r="P246" s="28"/>
    </row>
    <row r="247" ht="12.75" customHeight="1">
      <c r="D247" s="1"/>
      <c r="E247" s="1"/>
      <c r="F247" s="1"/>
      <c r="G247" s="1"/>
      <c r="H247" s="1"/>
      <c r="I247" s="1"/>
      <c r="J247" s="1"/>
      <c r="K247" s="1"/>
      <c r="L247" s="1"/>
      <c r="M247" s="1"/>
      <c r="N247" s="1"/>
      <c r="O247" s="1"/>
      <c r="P247" s="28"/>
    </row>
    <row r="248" ht="12.75" customHeight="1">
      <c r="D248" s="1"/>
      <c r="E248" s="1"/>
      <c r="F248" s="1"/>
      <c r="G248" s="1"/>
      <c r="H248" s="1"/>
      <c r="I248" s="1"/>
      <c r="J248" s="1"/>
      <c r="K248" s="1"/>
      <c r="L248" s="1"/>
      <c r="M248" s="1"/>
      <c r="N248" s="1"/>
      <c r="O248" s="1"/>
      <c r="P248" s="28"/>
    </row>
    <row r="249" ht="12.75" customHeight="1">
      <c r="D249" s="1"/>
      <c r="E249" s="1"/>
      <c r="F249" s="1"/>
      <c r="G249" s="1"/>
      <c r="H249" s="1"/>
      <c r="I249" s="1"/>
      <c r="J249" s="1"/>
      <c r="K249" s="1"/>
      <c r="L249" s="1"/>
      <c r="M249" s="1"/>
      <c r="N249" s="1"/>
      <c r="O249" s="1"/>
      <c r="P249" s="28"/>
    </row>
    <row r="250" ht="12.75" customHeight="1">
      <c r="D250" s="1"/>
      <c r="E250" s="1"/>
      <c r="F250" s="1"/>
      <c r="G250" s="1"/>
      <c r="H250" s="1"/>
      <c r="I250" s="1"/>
      <c r="J250" s="1"/>
      <c r="K250" s="1"/>
      <c r="L250" s="1"/>
      <c r="M250" s="1"/>
      <c r="N250" s="1"/>
      <c r="O250" s="1"/>
      <c r="P250" s="28"/>
    </row>
    <row r="251" ht="12.75" customHeight="1">
      <c r="D251" s="1"/>
      <c r="E251" s="1"/>
      <c r="F251" s="1"/>
      <c r="G251" s="1"/>
      <c r="H251" s="1"/>
      <c r="I251" s="1"/>
      <c r="J251" s="1"/>
      <c r="K251" s="1"/>
      <c r="L251" s="1"/>
      <c r="M251" s="1"/>
      <c r="N251" s="1"/>
      <c r="O251" s="1"/>
      <c r="P251" s="28"/>
    </row>
    <row r="252" ht="12.75" customHeight="1">
      <c r="D252" s="1"/>
      <c r="E252" s="1"/>
      <c r="F252" s="1"/>
      <c r="G252" s="1"/>
      <c r="H252" s="1"/>
      <c r="I252" s="1"/>
      <c r="J252" s="1"/>
      <c r="K252" s="1"/>
      <c r="L252" s="1"/>
      <c r="M252" s="1"/>
      <c r="N252" s="1"/>
      <c r="O252" s="1"/>
      <c r="P252" s="28"/>
    </row>
    <row r="253" ht="12.75" customHeight="1">
      <c r="D253" s="1"/>
      <c r="E253" s="1"/>
      <c r="F253" s="1"/>
      <c r="G253" s="1"/>
      <c r="H253" s="1"/>
      <c r="I253" s="1"/>
      <c r="J253" s="1"/>
      <c r="K253" s="1"/>
      <c r="L253" s="1"/>
      <c r="M253" s="1"/>
      <c r="N253" s="1"/>
      <c r="O253" s="1"/>
      <c r="P253" s="28"/>
    </row>
    <row r="254" ht="12.75" customHeight="1">
      <c r="D254" s="1"/>
      <c r="E254" s="1"/>
      <c r="F254" s="1"/>
      <c r="G254" s="1"/>
      <c r="H254" s="1"/>
      <c r="I254" s="1"/>
      <c r="J254" s="1"/>
      <c r="K254" s="1"/>
      <c r="L254" s="1"/>
      <c r="M254" s="1"/>
      <c r="N254" s="1"/>
      <c r="O254" s="1"/>
      <c r="P254" s="28"/>
    </row>
    <row r="255" ht="12.75" customHeight="1">
      <c r="D255" s="1"/>
      <c r="E255" s="1"/>
      <c r="F255" s="1"/>
      <c r="G255" s="1"/>
      <c r="H255" s="1"/>
      <c r="I255" s="1"/>
      <c r="J255" s="1"/>
      <c r="K255" s="1"/>
      <c r="L255" s="1"/>
      <c r="M255" s="1"/>
      <c r="N255" s="1"/>
      <c r="O255" s="1"/>
      <c r="P255" s="28"/>
    </row>
    <row r="256" ht="12.75" customHeight="1">
      <c r="D256" s="1"/>
      <c r="E256" s="1"/>
      <c r="F256" s="1"/>
      <c r="G256" s="1"/>
      <c r="H256" s="1"/>
      <c r="I256" s="1"/>
      <c r="J256" s="1"/>
      <c r="K256" s="1"/>
      <c r="L256" s="1"/>
      <c r="M256" s="1"/>
      <c r="N256" s="1"/>
      <c r="O256" s="1"/>
      <c r="P256" s="28"/>
    </row>
    <row r="257" ht="12.75" customHeight="1">
      <c r="D257" s="1"/>
      <c r="E257" s="1"/>
      <c r="F257" s="1"/>
      <c r="G257" s="1"/>
      <c r="H257" s="1"/>
      <c r="I257" s="1"/>
      <c r="J257" s="1"/>
      <c r="K257" s="1"/>
      <c r="L257" s="1"/>
      <c r="M257" s="1"/>
      <c r="N257" s="1"/>
      <c r="O257" s="1"/>
      <c r="P257" s="28"/>
    </row>
    <row r="258" ht="12.75" customHeight="1">
      <c r="D258" s="1"/>
      <c r="E258" s="1"/>
      <c r="F258" s="1"/>
      <c r="G258" s="1"/>
      <c r="H258" s="1"/>
      <c r="I258" s="1"/>
      <c r="J258" s="1"/>
      <c r="K258" s="1"/>
      <c r="L258" s="1"/>
      <c r="M258" s="1"/>
      <c r="N258" s="1"/>
      <c r="O258" s="1"/>
      <c r="P258" s="28"/>
    </row>
    <row r="259" ht="12.75" customHeight="1">
      <c r="D259" s="1"/>
      <c r="E259" s="1"/>
      <c r="F259" s="1"/>
      <c r="G259" s="1"/>
      <c r="H259" s="1"/>
      <c r="I259" s="1"/>
      <c r="J259" s="1"/>
      <c r="K259" s="1"/>
      <c r="L259" s="1"/>
      <c r="M259" s="1"/>
      <c r="N259" s="1"/>
      <c r="O259" s="1"/>
      <c r="P259" s="28"/>
    </row>
    <row r="260" ht="12.75" customHeight="1">
      <c r="D260" s="1"/>
      <c r="E260" s="1"/>
      <c r="F260" s="1"/>
      <c r="G260" s="1"/>
      <c r="H260" s="1"/>
      <c r="I260" s="1"/>
      <c r="J260" s="1"/>
      <c r="K260" s="1"/>
      <c r="L260" s="1"/>
      <c r="M260" s="1"/>
      <c r="N260" s="1"/>
      <c r="O260" s="1"/>
      <c r="P260" s="28"/>
    </row>
    <row r="261" ht="12.75" customHeight="1">
      <c r="D261" s="1"/>
      <c r="E261" s="1"/>
      <c r="F261" s="1"/>
      <c r="G261" s="1"/>
      <c r="H261" s="1"/>
      <c r="I261" s="1"/>
      <c r="J261" s="1"/>
      <c r="K261" s="1"/>
      <c r="L261" s="1"/>
      <c r="M261" s="1"/>
      <c r="N261" s="1"/>
      <c r="O261" s="1"/>
      <c r="P261" s="28"/>
    </row>
    <row r="262" ht="12.75" customHeight="1">
      <c r="D262" s="1"/>
      <c r="E262" s="1"/>
      <c r="F262" s="1"/>
      <c r="G262" s="1"/>
      <c r="H262" s="1"/>
      <c r="I262" s="1"/>
      <c r="J262" s="1"/>
      <c r="K262" s="1"/>
      <c r="L262" s="1"/>
      <c r="M262" s="1"/>
      <c r="N262" s="1"/>
      <c r="O262" s="1"/>
      <c r="P262" s="28"/>
    </row>
    <row r="263" ht="12.75" customHeight="1">
      <c r="D263" s="1"/>
      <c r="E263" s="1"/>
      <c r="F263" s="1"/>
      <c r="G263" s="1"/>
      <c r="H263" s="1"/>
      <c r="I263" s="1"/>
      <c r="J263" s="1"/>
      <c r="K263" s="1"/>
      <c r="L263" s="1"/>
      <c r="M263" s="1"/>
      <c r="N263" s="1"/>
      <c r="O263" s="1"/>
      <c r="P263" s="28"/>
    </row>
    <row r="264" ht="12.75" customHeight="1">
      <c r="D264" s="1"/>
      <c r="E264" s="1"/>
      <c r="F264" s="1"/>
      <c r="G264" s="1"/>
      <c r="H264" s="1"/>
      <c r="I264" s="1"/>
      <c r="J264" s="1"/>
      <c r="K264" s="1"/>
      <c r="L264" s="1"/>
      <c r="M264" s="1"/>
      <c r="N264" s="1"/>
      <c r="O264" s="1"/>
      <c r="P264" s="28"/>
    </row>
    <row r="265" ht="12.75" customHeight="1">
      <c r="D265" s="1"/>
      <c r="E265" s="1"/>
      <c r="F265" s="1"/>
      <c r="G265" s="1"/>
      <c r="H265" s="1"/>
      <c r="I265" s="1"/>
      <c r="J265" s="1"/>
      <c r="K265" s="1"/>
      <c r="L265" s="1"/>
      <c r="M265" s="1"/>
      <c r="N265" s="1"/>
      <c r="O265" s="1"/>
      <c r="P265" s="28"/>
    </row>
    <row r="266" ht="12.75" customHeight="1">
      <c r="D266" s="1"/>
      <c r="E266" s="1"/>
      <c r="F266" s="1"/>
      <c r="G266" s="1"/>
      <c r="H266" s="1"/>
      <c r="I266" s="1"/>
      <c r="J266" s="1"/>
      <c r="K266" s="1"/>
      <c r="L266" s="1"/>
      <c r="M266" s="1"/>
      <c r="N266" s="1"/>
      <c r="O266" s="1"/>
      <c r="P266" s="28"/>
    </row>
    <row r="267" ht="12.75" customHeight="1">
      <c r="D267" s="1"/>
      <c r="E267" s="1"/>
      <c r="F267" s="1"/>
      <c r="G267" s="1"/>
      <c r="H267" s="1"/>
      <c r="I267" s="1"/>
      <c r="J267" s="1"/>
      <c r="K267" s="1"/>
      <c r="L267" s="1"/>
      <c r="M267" s="1"/>
      <c r="N267" s="1"/>
      <c r="O267" s="1"/>
      <c r="P267" s="28"/>
    </row>
    <row r="268" ht="12.75" customHeight="1">
      <c r="D268" s="1"/>
      <c r="E268" s="1"/>
      <c r="F268" s="1"/>
      <c r="G268" s="1"/>
      <c r="H268" s="1"/>
      <c r="I268" s="1"/>
      <c r="J268" s="1"/>
      <c r="K268" s="1"/>
      <c r="L268" s="1"/>
      <c r="M268" s="1"/>
      <c r="N268" s="1"/>
      <c r="O268" s="1"/>
      <c r="P268" s="28"/>
    </row>
    <row r="269" ht="12.75" customHeight="1">
      <c r="D269" s="1"/>
      <c r="E269" s="1"/>
      <c r="F269" s="1"/>
      <c r="G269" s="1"/>
      <c r="H269" s="1"/>
      <c r="I269" s="1"/>
      <c r="J269" s="1"/>
      <c r="K269" s="1"/>
      <c r="L269" s="1"/>
      <c r="M269" s="1"/>
      <c r="N269" s="1"/>
      <c r="O269" s="1"/>
      <c r="P269" s="28"/>
    </row>
    <row r="270" ht="12.75" customHeight="1">
      <c r="D270" s="1"/>
      <c r="E270" s="1"/>
      <c r="F270" s="1"/>
      <c r="G270" s="1"/>
      <c r="H270" s="1"/>
      <c r="I270" s="1"/>
      <c r="J270" s="1"/>
      <c r="K270" s="1"/>
      <c r="L270" s="1"/>
      <c r="M270" s="1"/>
      <c r="N270" s="1"/>
      <c r="O270" s="1"/>
      <c r="P270" s="28"/>
    </row>
    <row r="271" ht="12.75" customHeight="1">
      <c r="D271" s="1"/>
      <c r="E271" s="1"/>
      <c r="F271" s="1"/>
      <c r="G271" s="1"/>
      <c r="H271" s="1"/>
      <c r="I271" s="1"/>
      <c r="J271" s="1"/>
      <c r="K271" s="1"/>
      <c r="L271" s="1"/>
      <c r="M271" s="1"/>
      <c r="N271" s="1"/>
      <c r="O271" s="1"/>
      <c r="P271" s="28"/>
    </row>
    <row r="272" ht="12.75" customHeight="1">
      <c r="D272" s="1"/>
      <c r="E272" s="1"/>
      <c r="F272" s="1"/>
      <c r="G272" s="1"/>
      <c r="H272" s="1"/>
      <c r="I272" s="1"/>
      <c r="J272" s="1"/>
      <c r="K272" s="1"/>
      <c r="L272" s="1"/>
      <c r="M272" s="1"/>
      <c r="N272" s="1"/>
      <c r="O272" s="1"/>
      <c r="P272" s="28"/>
    </row>
    <row r="273" ht="12.75" customHeight="1">
      <c r="D273" s="1"/>
      <c r="E273" s="1"/>
      <c r="F273" s="1"/>
      <c r="G273" s="1"/>
      <c r="H273" s="1"/>
      <c r="I273" s="1"/>
      <c r="J273" s="1"/>
      <c r="K273" s="1"/>
      <c r="L273" s="1"/>
      <c r="M273" s="1"/>
      <c r="N273" s="1"/>
      <c r="O273" s="1"/>
      <c r="P273" s="28"/>
    </row>
    <row r="274" ht="12.75" customHeight="1">
      <c r="D274" s="1"/>
      <c r="E274" s="1"/>
      <c r="F274" s="1"/>
      <c r="G274" s="1"/>
      <c r="H274" s="1"/>
      <c r="I274" s="1"/>
      <c r="J274" s="1"/>
      <c r="K274" s="1"/>
      <c r="L274" s="1"/>
      <c r="M274" s="1"/>
      <c r="N274" s="1"/>
      <c r="O274" s="1"/>
      <c r="P274" s="28"/>
    </row>
    <row r="275" ht="12.75" customHeight="1">
      <c r="D275" s="1"/>
      <c r="E275" s="1"/>
      <c r="F275" s="1"/>
      <c r="G275" s="1"/>
      <c r="H275" s="1"/>
      <c r="I275" s="1"/>
      <c r="J275" s="1"/>
      <c r="K275" s="1"/>
      <c r="L275" s="1"/>
      <c r="M275" s="1"/>
      <c r="N275" s="1"/>
      <c r="O275" s="1"/>
      <c r="P275" s="28"/>
    </row>
    <row r="276" ht="12.75" customHeight="1">
      <c r="D276" s="1"/>
      <c r="E276" s="1"/>
      <c r="F276" s="1"/>
      <c r="G276" s="1"/>
      <c r="H276" s="1"/>
      <c r="I276" s="1"/>
      <c r="J276" s="1"/>
      <c r="K276" s="1"/>
      <c r="L276" s="1"/>
      <c r="M276" s="1"/>
      <c r="N276" s="1"/>
      <c r="O276" s="1"/>
      <c r="P276" s="28"/>
    </row>
    <row r="277" ht="12.75" customHeight="1">
      <c r="D277" s="1"/>
      <c r="E277" s="1"/>
      <c r="F277" s="1"/>
      <c r="G277" s="1"/>
      <c r="H277" s="1"/>
      <c r="I277" s="1"/>
      <c r="J277" s="1"/>
      <c r="K277" s="1"/>
      <c r="L277" s="1"/>
      <c r="M277" s="1"/>
      <c r="N277" s="1"/>
      <c r="O277" s="1"/>
      <c r="P277" s="28"/>
    </row>
    <row r="278" ht="12.75" customHeight="1">
      <c r="D278" s="1"/>
      <c r="E278" s="1"/>
      <c r="F278" s="1"/>
      <c r="G278" s="1"/>
      <c r="H278" s="1"/>
      <c r="I278" s="1"/>
      <c r="J278" s="1"/>
      <c r="K278" s="1"/>
      <c r="L278" s="1"/>
      <c r="M278" s="1"/>
      <c r="N278" s="1"/>
      <c r="O278" s="1"/>
      <c r="P278" s="28"/>
    </row>
    <row r="279" ht="12.75" customHeight="1">
      <c r="D279" s="1"/>
      <c r="E279" s="1"/>
      <c r="F279" s="1"/>
      <c r="G279" s="1"/>
      <c r="H279" s="1"/>
      <c r="I279" s="1"/>
      <c r="J279" s="1"/>
      <c r="K279" s="1"/>
      <c r="L279" s="1"/>
      <c r="M279" s="1"/>
      <c r="N279" s="1"/>
      <c r="O279" s="1"/>
      <c r="P279" s="28"/>
    </row>
    <row r="280" ht="12.75" customHeight="1">
      <c r="D280" s="1"/>
      <c r="E280" s="1"/>
      <c r="F280" s="1"/>
      <c r="G280" s="1"/>
      <c r="H280" s="1"/>
      <c r="I280" s="1"/>
      <c r="J280" s="1"/>
      <c r="K280" s="1"/>
      <c r="L280" s="1"/>
      <c r="M280" s="1"/>
      <c r="N280" s="1"/>
      <c r="O280" s="1"/>
      <c r="P280" s="28"/>
    </row>
    <row r="281" ht="12.75" customHeight="1">
      <c r="D281" s="1"/>
      <c r="E281" s="1"/>
      <c r="F281" s="1"/>
      <c r="G281" s="1"/>
      <c r="H281" s="1"/>
      <c r="I281" s="1"/>
      <c r="J281" s="1"/>
      <c r="K281" s="1"/>
      <c r="L281" s="1"/>
      <c r="M281" s="1"/>
      <c r="N281" s="1"/>
      <c r="O281" s="1"/>
      <c r="P281" s="28"/>
    </row>
    <row r="282" ht="12.75" customHeight="1">
      <c r="D282" s="1"/>
      <c r="E282" s="1"/>
      <c r="F282" s="1"/>
      <c r="G282" s="1"/>
      <c r="H282" s="1"/>
      <c r="I282" s="1"/>
      <c r="J282" s="1"/>
      <c r="K282" s="1"/>
      <c r="L282" s="1"/>
      <c r="M282" s="1"/>
      <c r="N282" s="1"/>
      <c r="O282" s="1"/>
      <c r="P282" s="28"/>
    </row>
    <row r="283" ht="12.75" customHeight="1">
      <c r="D283" s="1"/>
      <c r="E283" s="1"/>
      <c r="F283" s="1"/>
      <c r="G283" s="1"/>
      <c r="H283" s="1"/>
      <c r="I283" s="1"/>
      <c r="J283" s="1"/>
      <c r="K283" s="1"/>
      <c r="L283" s="1"/>
      <c r="M283" s="1"/>
      <c r="N283" s="1"/>
      <c r="O283" s="1"/>
      <c r="P283" s="28"/>
    </row>
    <row r="284" ht="12.75" customHeight="1">
      <c r="D284" s="1"/>
      <c r="E284" s="1"/>
      <c r="F284" s="1"/>
      <c r="G284" s="1"/>
      <c r="H284" s="1"/>
      <c r="I284" s="1"/>
      <c r="J284" s="1"/>
      <c r="K284" s="1"/>
      <c r="L284" s="1"/>
      <c r="M284" s="1"/>
      <c r="N284" s="1"/>
      <c r="O284" s="1"/>
      <c r="P284" s="28"/>
    </row>
    <row r="285" ht="12.75" customHeight="1">
      <c r="D285" s="1"/>
      <c r="E285" s="1"/>
      <c r="F285" s="1"/>
      <c r="G285" s="1"/>
      <c r="H285" s="1"/>
      <c r="I285" s="1"/>
      <c r="J285" s="1"/>
      <c r="K285" s="1"/>
      <c r="L285" s="1"/>
      <c r="M285" s="1"/>
      <c r="N285" s="1"/>
      <c r="O285" s="1"/>
      <c r="P285" s="28"/>
    </row>
    <row r="286" ht="12.75" customHeight="1">
      <c r="D286" s="1"/>
      <c r="E286" s="1"/>
      <c r="F286" s="1"/>
      <c r="G286" s="1"/>
      <c r="H286" s="1"/>
      <c r="I286" s="1"/>
      <c r="J286" s="1"/>
      <c r="K286" s="1"/>
      <c r="L286" s="1"/>
      <c r="M286" s="1"/>
      <c r="N286" s="1"/>
      <c r="O286" s="1"/>
      <c r="P286" s="28"/>
    </row>
    <row r="287" ht="12.75" customHeight="1">
      <c r="D287" s="1"/>
      <c r="E287" s="1"/>
      <c r="F287" s="1"/>
      <c r="G287" s="1"/>
      <c r="H287" s="1"/>
      <c r="I287" s="1"/>
      <c r="J287" s="1"/>
      <c r="K287" s="1"/>
      <c r="L287" s="1"/>
      <c r="M287" s="1"/>
      <c r="N287" s="1"/>
      <c r="O287" s="1"/>
      <c r="P287" s="28"/>
    </row>
    <row r="288" ht="12.75" customHeight="1">
      <c r="D288" s="1"/>
      <c r="E288" s="1"/>
      <c r="F288" s="1"/>
      <c r="G288" s="1"/>
      <c r="H288" s="1"/>
      <c r="I288" s="1"/>
      <c r="J288" s="1"/>
      <c r="K288" s="1"/>
      <c r="L288" s="1"/>
      <c r="M288" s="1"/>
      <c r="N288" s="1"/>
      <c r="O288" s="1"/>
      <c r="P288" s="28"/>
    </row>
    <row r="289" ht="12.75" customHeight="1">
      <c r="D289" s="1"/>
      <c r="E289" s="1"/>
      <c r="F289" s="1"/>
      <c r="G289" s="1"/>
      <c r="H289" s="1"/>
      <c r="I289" s="1"/>
      <c r="J289" s="1"/>
      <c r="K289" s="1"/>
      <c r="L289" s="1"/>
      <c r="M289" s="1"/>
      <c r="N289" s="1"/>
      <c r="O289" s="1"/>
      <c r="P289" s="28"/>
    </row>
    <row r="290" ht="12.75" customHeight="1">
      <c r="D290" s="1"/>
      <c r="E290" s="1"/>
      <c r="F290" s="1"/>
      <c r="G290" s="1"/>
      <c r="H290" s="1"/>
      <c r="I290" s="1"/>
      <c r="J290" s="1"/>
      <c r="K290" s="1"/>
      <c r="L290" s="1"/>
      <c r="M290" s="1"/>
      <c r="N290" s="1"/>
      <c r="O290" s="1"/>
      <c r="P290" s="28"/>
    </row>
    <row r="291" ht="12.75" customHeight="1">
      <c r="D291" s="1"/>
      <c r="E291" s="1"/>
      <c r="F291" s="1"/>
      <c r="G291" s="1"/>
      <c r="H291" s="1"/>
      <c r="I291" s="1"/>
      <c r="J291" s="1"/>
      <c r="K291" s="1"/>
      <c r="L291" s="1"/>
      <c r="M291" s="1"/>
      <c r="N291" s="1"/>
      <c r="O291" s="1"/>
      <c r="P291" s="28"/>
    </row>
    <row r="292" ht="12.75" customHeight="1">
      <c r="D292" s="1"/>
      <c r="E292" s="1"/>
      <c r="F292" s="1"/>
      <c r="G292" s="1"/>
      <c r="H292" s="1"/>
      <c r="I292" s="1"/>
      <c r="J292" s="1"/>
      <c r="K292" s="1"/>
      <c r="L292" s="1"/>
      <c r="M292" s="1"/>
      <c r="N292" s="1"/>
      <c r="O292" s="1"/>
      <c r="P292" s="28"/>
    </row>
    <row r="293" ht="12.75" customHeight="1">
      <c r="D293" s="1"/>
      <c r="E293" s="1"/>
      <c r="F293" s="1"/>
      <c r="G293" s="1"/>
      <c r="H293" s="1"/>
      <c r="I293" s="1"/>
      <c r="J293" s="1"/>
      <c r="K293" s="1"/>
      <c r="L293" s="1"/>
      <c r="M293" s="1"/>
      <c r="N293" s="1"/>
      <c r="O293" s="1"/>
      <c r="P293" s="28"/>
    </row>
    <row r="294" ht="12.75" customHeight="1">
      <c r="D294" s="1"/>
      <c r="E294" s="1"/>
      <c r="F294" s="1"/>
      <c r="G294" s="1"/>
      <c r="H294" s="1"/>
      <c r="I294" s="1"/>
      <c r="J294" s="1"/>
      <c r="K294" s="1"/>
      <c r="L294" s="1"/>
      <c r="M294" s="1"/>
      <c r="N294" s="1"/>
      <c r="O294" s="1"/>
      <c r="P294" s="28"/>
    </row>
    <row r="295" ht="12.75" customHeight="1">
      <c r="B295" s="2"/>
      <c r="D295" s="1"/>
      <c r="E295" s="1"/>
      <c r="F295" s="1"/>
      <c r="G295" s="1"/>
      <c r="H295" s="1"/>
      <c r="I295" s="1"/>
      <c r="J295" s="1"/>
      <c r="K295" s="1"/>
      <c r="L295" s="1"/>
      <c r="M295" s="1"/>
      <c r="N295" s="1"/>
      <c r="O295" s="1"/>
      <c r="P295" s="28"/>
    </row>
    <row r="296" ht="12.75" customHeight="1">
      <c r="D296" s="1"/>
      <c r="E296" s="1"/>
      <c r="F296" s="1"/>
      <c r="G296" s="1"/>
      <c r="H296" s="1"/>
      <c r="I296" s="1"/>
      <c r="J296" s="1"/>
      <c r="K296" s="1"/>
      <c r="L296" s="1"/>
      <c r="M296" s="1"/>
      <c r="N296" s="1"/>
      <c r="O296" s="1"/>
      <c r="P296" s="28"/>
    </row>
    <row r="297" ht="12.75" customHeight="1">
      <c r="D297" s="1"/>
      <c r="E297" s="1"/>
      <c r="F297" s="1"/>
      <c r="G297" s="1"/>
      <c r="H297" s="1"/>
      <c r="I297" s="1"/>
      <c r="J297" s="1"/>
      <c r="K297" s="1"/>
      <c r="L297" s="1"/>
      <c r="M297" s="1"/>
      <c r="N297" s="1"/>
      <c r="O297" s="1"/>
      <c r="P297" s="28"/>
    </row>
    <row r="298" ht="12.75" customHeight="1">
      <c r="D298" s="1"/>
      <c r="E298" s="1"/>
      <c r="F298" s="1"/>
      <c r="G298" s="1"/>
      <c r="H298" s="1"/>
      <c r="I298" s="1"/>
      <c r="J298" s="1"/>
      <c r="K298" s="1"/>
      <c r="L298" s="1"/>
      <c r="M298" s="1"/>
      <c r="N298" s="1"/>
      <c r="O298" s="1"/>
      <c r="P298" s="28"/>
    </row>
    <row r="299" ht="12.75" customHeight="1">
      <c r="D299" s="1"/>
      <c r="E299" s="1"/>
      <c r="F299" s="1"/>
      <c r="G299" s="1"/>
      <c r="H299" s="1"/>
      <c r="I299" s="1"/>
      <c r="J299" s="1"/>
      <c r="K299" s="1"/>
      <c r="L299" s="1"/>
      <c r="M299" s="1"/>
      <c r="N299" s="1"/>
      <c r="O299" s="1"/>
      <c r="P299" s="28"/>
    </row>
    <row r="300" ht="12.75" customHeight="1">
      <c r="D300" s="1"/>
      <c r="E300" s="1"/>
      <c r="F300" s="1"/>
      <c r="G300" s="1"/>
      <c r="H300" s="1"/>
      <c r="I300" s="1"/>
      <c r="J300" s="1"/>
      <c r="K300" s="1"/>
      <c r="L300" s="1"/>
      <c r="M300" s="1"/>
      <c r="N300" s="1"/>
      <c r="O300" s="1"/>
      <c r="P300" s="28"/>
    </row>
    <row r="301" ht="12.75" customHeight="1">
      <c r="D301" s="1"/>
      <c r="E301" s="1"/>
      <c r="F301" s="1"/>
      <c r="G301" s="1"/>
      <c r="H301" s="1"/>
      <c r="I301" s="1"/>
      <c r="J301" s="1"/>
      <c r="K301" s="1"/>
      <c r="L301" s="1"/>
      <c r="M301" s="1"/>
      <c r="N301" s="1"/>
      <c r="O301" s="1"/>
      <c r="P301" s="28"/>
    </row>
    <row r="302" ht="12.75" customHeight="1">
      <c r="D302" s="1"/>
      <c r="E302" s="1"/>
      <c r="F302" s="1"/>
      <c r="G302" s="1"/>
      <c r="H302" s="1"/>
      <c r="I302" s="1"/>
      <c r="J302" s="1"/>
      <c r="K302" s="1"/>
      <c r="L302" s="1"/>
      <c r="M302" s="1"/>
      <c r="N302" s="1"/>
      <c r="O302" s="1"/>
      <c r="P302" s="28"/>
    </row>
    <row r="303" ht="12.75" customHeight="1">
      <c r="D303" s="1"/>
      <c r="E303" s="1"/>
      <c r="F303" s="1"/>
      <c r="G303" s="1"/>
      <c r="H303" s="1"/>
      <c r="I303" s="1"/>
      <c r="J303" s="1"/>
      <c r="K303" s="1"/>
      <c r="L303" s="1"/>
      <c r="M303" s="1"/>
      <c r="N303" s="1"/>
      <c r="O303" s="1"/>
      <c r="P303" s="28"/>
    </row>
    <row r="304" ht="12.75" customHeight="1">
      <c r="D304" s="1"/>
      <c r="E304" s="1"/>
      <c r="F304" s="1"/>
      <c r="G304" s="1"/>
      <c r="H304" s="1"/>
      <c r="I304" s="1"/>
      <c r="J304" s="1"/>
      <c r="K304" s="1"/>
      <c r="L304" s="1"/>
      <c r="M304" s="1"/>
      <c r="N304" s="1"/>
      <c r="O304" s="1"/>
      <c r="P304" s="28"/>
    </row>
    <row r="305" ht="12.75" customHeight="1">
      <c r="D305" s="1"/>
      <c r="E305" s="1"/>
      <c r="F305" s="1"/>
      <c r="G305" s="1"/>
      <c r="H305" s="1"/>
      <c r="I305" s="1"/>
      <c r="J305" s="1"/>
      <c r="K305" s="1"/>
      <c r="L305" s="1"/>
      <c r="M305" s="1"/>
      <c r="N305" s="1"/>
      <c r="O305" s="1"/>
      <c r="P305" s="28"/>
    </row>
    <row r="306" ht="12.75" customHeight="1">
      <c r="D306" s="1"/>
      <c r="E306" s="1"/>
      <c r="F306" s="1"/>
      <c r="G306" s="1"/>
      <c r="H306" s="1"/>
      <c r="I306" s="1"/>
      <c r="J306" s="1"/>
      <c r="K306" s="1"/>
      <c r="L306" s="1"/>
      <c r="M306" s="1"/>
      <c r="N306" s="1"/>
      <c r="O306" s="1"/>
      <c r="P306" s="28"/>
    </row>
    <row r="307" ht="12.75" customHeight="1">
      <c r="D307" s="1"/>
      <c r="E307" s="1"/>
      <c r="F307" s="1"/>
      <c r="G307" s="1"/>
      <c r="H307" s="1"/>
      <c r="I307" s="1"/>
      <c r="J307" s="1"/>
      <c r="K307" s="1"/>
      <c r="L307" s="1"/>
      <c r="M307" s="1"/>
      <c r="N307" s="1"/>
      <c r="O307" s="1"/>
      <c r="P307" s="28"/>
    </row>
    <row r="308" ht="12.75" customHeight="1">
      <c r="D308" s="1"/>
      <c r="E308" s="1"/>
      <c r="F308" s="1"/>
      <c r="G308" s="1"/>
      <c r="H308" s="1"/>
      <c r="I308" s="1"/>
      <c r="J308" s="1"/>
      <c r="K308" s="1"/>
      <c r="L308" s="1"/>
      <c r="M308" s="1"/>
      <c r="N308" s="1"/>
      <c r="O308" s="1"/>
      <c r="P308" s="28"/>
    </row>
    <row r="309" ht="12.75" customHeight="1">
      <c r="D309" s="1"/>
      <c r="E309" s="1"/>
      <c r="F309" s="1"/>
      <c r="G309" s="1"/>
      <c r="H309" s="1"/>
      <c r="I309" s="1"/>
      <c r="J309" s="1"/>
      <c r="K309" s="1"/>
      <c r="L309" s="1"/>
      <c r="M309" s="1"/>
      <c r="N309" s="1"/>
      <c r="O309" s="1"/>
      <c r="P309" s="28"/>
    </row>
    <row r="310" ht="12.75" customHeight="1">
      <c r="D310" s="1"/>
      <c r="E310" s="1"/>
      <c r="F310" s="1"/>
      <c r="G310" s="1"/>
      <c r="H310" s="1"/>
      <c r="I310" s="1"/>
      <c r="J310" s="1"/>
      <c r="K310" s="1"/>
      <c r="L310" s="1"/>
      <c r="M310" s="1"/>
      <c r="N310" s="1"/>
      <c r="O310" s="1"/>
      <c r="P310" s="28"/>
    </row>
    <row r="311" ht="12.75" customHeight="1">
      <c r="D311" s="1"/>
      <c r="E311" s="1"/>
      <c r="F311" s="1"/>
      <c r="G311" s="1"/>
      <c r="H311" s="1"/>
      <c r="I311" s="1"/>
      <c r="J311" s="1"/>
      <c r="K311" s="1"/>
      <c r="L311" s="1"/>
      <c r="M311" s="1"/>
      <c r="N311" s="1"/>
      <c r="O311" s="1"/>
      <c r="P311" s="28"/>
    </row>
    <row r="312" ht="12.75" customHeight="1">
      <c r="D312" s="1"/>
      <c r="E312" s="1"/>
      <c r="F312" s="1"/>
      <c r="G312" s="1"/>
      <c r="H312" s="1"/>
      <c r="I312" s="1"/>
      <c r="J312" s="1"/>
      <c r="K312" s="1"/>
      <c r="L312" s="1"/>
      <c r="M312" s="1"/>
      <c r="N312" s="1"/>
      <c r="O312" s="1"/>
      <c r="P312" s="28"/>
    </row>
    <row r="313" ht="12.75" customHeight="1">
      <c r="D313" s="1"/>
      <c r="E313" s="1"/>
      <c r="F313" s="1"/>
      <c r="G313" s="1"/>
      <c r="H313" s="1"/>
      <c r="I313" s="1"/>
      <c r="J313" s="1"/>
      <c r="K313" s="1"/>
      <c r="L313" s="1"/>
      <c r="M313" s="1"/>
      <c r="N313" s="1"/>
      <c r="O313" s="1"/>
      <c r="P313" s="28"/>
    </row>
    <row r="314" ht="12.75" customHeight="1">
      <c r="D314" s="1"/>
      <c r="E314" s="1"/>
      <c r="F314" s="1"/>
      <c r="G314" s="1"/>
      <c r="H314" s="1"/>
      <c r="I314" s="1"/>
      <c r="J314" s="1"/>
      <c r="K314" s="1"/>
      <c r="L314" s="1"/>
      <c r="M314" s="1"/>
      <c r="N314" s="1"/>
      <c r="O314" s="1"/>
      <c r="P314" s="28"/>
    </row>
    <row r="315" ht="12.75" customHeight="1">
      <c r="D315" s="1"/>
      <c r="E315" s="1"/>
      <c r="F315" s="1"/>
      <c r="G315" s="1"/>
      <c r="H315" s="1"/>
      <c r="I315" s="1"/>
      <c r="J315" s="1"/>
      <c r="K315" s="1"/>
      <c r="L315" s="1"/>
      <c r="M315" s="1"/>
      <c r="N315" s="1"/>
      <c r="O315" s="1"/>
      <c r="P315" s="28"/>
    </row>
    <row r="316" ht="12.75" customHeight="1">
      <c r="D316" s="1"/>
      <c r="E316" s="1"/>
      <c r="F316" s="1"/>
      <c r="G316" s="1"/>
      <c r="H316" s="1"/>
      <c r="I316" s="1"/>
      <c r="J316" s="1"/>
      <c r="K316" s="1"/>
      <c r="L316" s="1"/>
      <c r="M316" s="1"/>
      <c r="N316" s="1"/>
      <c r="O316" s="1"/>
      <c r="P316" s="28"/>
    </row>
    <row r="317" ht="12.75" customHeight="1">
      <c r="D317" s="1"/>
      <c r="E317" s="1"/>
      <c r="F317" s="1"/>
      <c r="G317" s="1"/>
      <c r="H317" s="1"/>
      <c r="I317" s="1"/>
      <c r="J317" s="1"/>
      <c r="K317" s="1"/>
      <c r="L317" s="1"/>
      <c r="M317" s="1"/>
      <c r="N317" s="1"/>
      <c r="O317" s="1"/>
      <c r="P317" s="28"/>
    </row>
    <row r="318" ht="12.75" customHeight="1">
      <c r="D318" s="1"/>
      <c r="E318" s="1"/>
      <c r="F318" s="1"/>
      <c r="G318" s="1"/>
      <c r="H318" s="1"/>
      <c r="I318" s="1"/>
      <c r="J318" s="1"/>
      <c r="K318" s="1"/>
      <c r="L318" s="1"/>
      <c r="M318" s="1"/>
      <c r="N318" s="1"/>
      <c r="O318" s="1"/>
      <c r="P318" s="28"/>
    </row>
    <row r="319" ht="12.75" customHeight="1">
      <c r="D319" s="1"/>
      <c r="E319" s="1"/>
      <c r="F319" s="1"/>
      <c r="G319" s="1"/>
      <c r="H319" s="1"/>
      <c r="I319" s="1"/>
      <c r="J319" s="1"/>
      <c r="K319" s="1"/>
      <c r="L319" s="1"/>
      <c r="M319" s="1"/>
      <c r="N319" s="1"/>
      <c r="O319" s="1"/>
      <c r="P319" s="28"/>
    </row>
    <row r="320" ht="12.75" customHeight="1">
      <c r="D320" s="1"/>
      <c r="E320" s="1"/>
      <c r="F320" s="1"/>
      <c r="G320" s="1"/>
      <c r="H320" s="1"/>
      <c r="I320" s="1"/>
      <c r="J320" s="1"/>
      <c r="K320" s="1"/>
      <c r="L320" s="1"/>
      <c r="M320" s="1"/>
      <c r="N320" s="1"/>
      <c r="O320" s="1"/>
      <c r="P320" s="28"/>
    </row>
    <row r="321" ht="12.75" customHeight="1">
      <c r="D321" s="1"/>
      <c r="E321" s="1"/>
      <c r="F321" s="1"/>
      <c r="G321" s="1"/>
      <c r="H321" s="1"/>
      <c r="I321" s="1"/>
      <c r="J321" s="1"/>
      <c r="K321" s="1"/>
      <c r="L321" s="1"/>
      <c r="M321" s="1"/>
      <c r="N321" s="1"/>
      <c r="O321" s="1"/>
      <c r="P321" s="28"/>
    </row>
    <row r="322" ht="12.75" customHeight="1">
      <c r="D322" s="1"/>
      <c r="E322" s="1"/>
      <c r="F322" s="1"/>
      <c r="G322" s="1"/>
      <c r="H322" s="1"/>
      <c r="I322" s="1"/>
      <c r="J322" s="1"/>
      <c r="K322" s="1"/>
      <c r="L322" s="1"/>
      <c r="M322" s="1"/>
      <c r="N322" s="1"/>
      <c r="O322" s="1"/>
      <c r="P322" s="28"/>
    </row>
    <row r="323" ht="12.75" customHeight="1">
      <c r="D323" s="1"/>
      <c r="E323" s="1"/>
      <c r="F323" s="1"/>
      <c r="G323" s="1"/>
      <c r="H323" s="1"/>
      <c r="I323" s="1"/>
      <c r="J323" s="1"/>
      <c r="K323" s="1"/>
      <c r="L323" s="1"/>
      <c r="M323" s="1"/>
      <c r="N323" s="1"/>
      <c r="O323" s="1"/>
      <c r="P323" s="28"/>
    </row>
    <row r="324" ht="12.75" customHeight="1">
      <c r="D324" s="1"/>
      <c r="E324" s="1"/>
      <c r="F324" s="1"/>
      <c r="G324" s="1"/>
      <c r="H324" s="1"/>
      <c r="I324" s="1"/>
      <c r="J324" s="1"/>
      <c r="K324" s="1"/>
      <c r="L324" s="1"/>
      <c r="M324" s="1"/>
      <c r="N324" s="1"/>
      <c r="O324" s="1"/>
      <c r="P324" s="28"/>
    </row>
    <row r="325" ht="12.75" customHeight="1">
      <c r="D325" s="1"/>
      <c r="E325" s="1"/>
      <c r="F325" s="1"/>
      <c r="G325" s="1"/>
      <c r="H325" s="1"/>
      <c r="I325" s="1"/>
      <c r="J325" s="1"/>
      <c r="K325" s="1"/>
      <c r="L325" s="1"/>
      <c r="M325" s="1"/>
      <c r="N325" s="1"/>
      <c r="O325" s="1"/>
      <c r="P325" s="28"/>
    </row>
    <row r="326" ht="12.75" customHeight="1">
      <c r="D326" s="1"/>
      <c r="E326" s="1"/>
      <c r="F326" s="1"/>
      <c r="G326" s="1"/>
      <c r="H326" s="1"/>
      <c r="I326" s="1"/>
      <c r="J326" s="1"/>
      <c r="K326" s="1"/>
      <c r="L326" s="1"/>
      <c r="M326" s="1"/>
      <c r="N326" s="1"/>
      <c r="O326" s="1"/>
      <c r="P326" s="28"/>
    </row>
    <row r="327" ht="12.75" customHeight="1">
      <c r="D327" s="1"/>
      <c r="E327" s="1"/>
      <c r="F327" s="1"/>
      <c r="G327" s="1"/>
      <c r="H327" s="1"/>
      <c r="I327" s="1"/>
      <c r="J327" s="1"/>
      <c r="K327" s="1"/>
      <c r="L327" s="1"/>
      <c r="M327" s="1"/>
      <c r="N327" s="1"/>
      <c r="O327" s="1"/>
      <c r="P327" s="28"/>
    </row>
    <row r="328" ht="12.75" customHeight="1">
      <c r="D328" s="1"/>
      <c r="E328" s="1"/>
      <c r="F328" s="1"/>
      <c r="G328" s="1"/>
      <c r="H328" s="1"/>
      <c r="I328" s="1"/>
      <c r="J328" s="1"/>
      <c r="K328" s="1"/>
      <c r="L328" s="1"/>
      <c r="M328" s="1"/>
      <c r="N328" s="1"/>
      <c r="O328" s="1"/>
      <c r="P328" s="28"/>
    </row>
    <row r="329" ht="12.75" customHeight="1">
      <c r="D329" s="1"/>
      <c r="E329" s="1"/>
      <c r="F329" s="1"/>
      <c r="G329" s="1"/>
      <c r="H329" s="1"/>
      <c r="I329" s="1"/>
      <c r="J329" s="1"/>
      <c r="K329" s="1"/>
      <c r="L329" s="1"/>
      <c r="M329" s="1"/>
      <c r="N329" s="1"/>
      <c r="O329" s="1"/>
      <c r="P329" s="28"/>
    </row>
    <row r="330" ht="12.75" customHeight="1">
      <c r="D330" s="1"/>
      <c r="E330" s="1"/>
      <c r="F330" s="1"/>
      <c r="G330" s="1"/>
      <c r="H330" s="1"/>
      <c r="I330" s="1"/>
      <c r="J330" s="1"/>
      <c r="K330" s="1"/>
      <c r="L330" s="1"/>
      <c r="M330" s="1"/>
      <c r="N330" s="1"/>
      <c r="O330" s="1"/>
      <c r="P330" s="28"/>
    </row>
    <row r="331" ht="12.75" customHeight="1">
      <c r="D331" s="1"/>
      <c r="E331" s="1"/>
      <c r="F331" s="1"/>
      <c r="G331" s="1"/>
      <c r="H331" s="1"/>
      <c r="I331" s="1"/>
      <c r="J331" s="1"/>
      <c r="K331" s="1"/>
      <c r="L331" s="1"/>
      <c r="M331" s="1"/>
      <c r="N331" s="1"/>
      <c r="O331" s="1"/>
      <c r="P331" s="28"/>
    </row>
    <row r="332" ht="12.75" customHeight="1">
      <c r="D332" s="1"/>
      <c r="E332" s="1"/>
      <c r="F332" s="1"/>
      <c r="G332" s="1"/>
      <c r="H332" s="1"/>
      <c r="I332" s="1"/>
      <c r="J332" s="1"/>
      <c r="K332" s="1"/>
      <c r="L332" s="1"/>
      <c r="M332" s="1"/>
      <c r="N332" s="1"/>
      <c r="O332" s="1"/>
      <c r="P332" s="28"/>
    </row>
    <row r="333" ht="12.75" customHeight="1">
      <c r="D333" s="1"/>
      <c r="E333" s="1"/>
      <c r="F333" s="1"/>
      <c r="G333" s="1"/>
      <c r="H333" s="1"/>
      <c r="I333" s="1"/>
      <c r="J333" s="1"/>
      <c r="K333" s="1"/>
      <c r="L333" s="1"/>
      <c r="M333" s="1"/>
      <c r="N333" s="1"/>
      <c r="O333" s="1"/>
      <c r="P333" s="28"/>
    </row>
    <row r="334" ht="12.75" customHeight="1">
      <c r="D334" s="1"/>
      <c r="E334" s="1"/>
      <c r="F334" s="1"/>
      <c r="G334" s="1"/>
      <c r="H334" s="1"/>
      <c r="I334" s="1"/>
      <c r="J334" s="1"/>
      <c r="K334" s="1"/>
      <c r="L334" s="1"/>
      <c r="M334" s="1"/>
      <c r="N334" s="1"/>
      <c r="O334" s="1"/>
      <c r="P334" s="28"/>
    </row>
    <row r="335" ht="12.75" customHeight="1">
      <c r="D335" s="1"/>
      <c r="E335" s="1"/>
      <c r="F335" s="1"/>
      <c r="G335" s="1"/>
      <c r="H335" s="1"/>
      <c r="I335" s="1"/>
      <c r="J335" s="1"/>
      <c r="K335" s="1"/>
      <c r="L335" s="1"/>
      <c r="M335" s="1"/>
      <c r="N335" s="1"/>
      <c r="O335" s="1"/>
      <c r="P335" s="28"/>
    </row>
    <row r="336" ht="12.75" customHeight="1">
      <c r="D336" s="1"/>
      <c r="E336" s="1"/>
      <c r="F336" s="1"/>
      <c r="G336" s="1"/>
      <c r="H336" s="1"/>
      <c r="I336" s="1"/>
      <c r="J336" s="1"/>
      <c r="K336" s="1"/>
      <c r="L336" s="1"/>
      <c r="M336" s="1"/>
      <c r="N336" s="1"/>
      <c r="O336" s="1"/>
      <c r="P336" s="28"/>
    </row>
    <row r="337" ht="12.75" customHeight="1">
      <c r="D337" s="1"/>
      <c r="E337" s="1"/>
      <c r="F337" s="1"/>
      <c r="G337" s="1"/>
      <c r="H337" s="1"/>
      <c r="I337" s="1"/>
      <c r="J337" s="1"/>
      <c r="K337" s="1"/>
      <c r="L337" s="1"/>
      <c r="M337" s="1"/>
      <c r="N337" s="1"/>
      <c r="O337" s="1"/>
      <c r="P337" s="28"/>
    </row>
    <row r="338" ht="12.75" customHeight="1">
      <c r="D338" s="1"/>
      <c r="E338" s="1"/>
      <c r="F338" s="1"/>
      <c r="G338" s="1"/>
      <c r="H338" s="1"/>
      <c r="I338" s="1"/>
      <c r="J338" s="1"/>
      <c r="K338" s="1"/>
      <c r="L338" s="1"/>
      <c r="M338" s="1"/>
      <c r="N338" s="1"/>
      <c r="O338" s="1"/>
      <c r="P338" s="28"/>
    </row>
    <row r="339" ht="12.75" customHeight="1">
      <c r="D339" s="1"/>
      <c r="E339" s="1"/>
      <c r="F339" s="1"/>
      <c r="G339" s="1"/>
      <c r="H339" s="1"/>
      <c r="I339" s="1"/>
      <c r="J339" s="1"/>
      <c r="K339" s="1"/>
      <c r="L339" s="1"/>
      <c r="M339" s="1"/>
      <c r="N339" s="1"/>
      <c r="O339" s="1"/>
      <c r="P339" s="28"/>
    </row>
    <row r="340" ht="12.75" customHeight="1">
      <c r="D340" s="1"/>
      <c r="E340" s="1"/>
      <c r="F340" s="1"/>
      <c r="G340" s="1"/>
      <c r="H340" s="1"/>
      <c r="I340" s="1"/>
      <c r="J340" s="1"/>
      <c r="K340" s="1"/>
      <c r="L340" s="1"/>
      <c r="M340" s="1"/>
      <c r="N340" s="1"/>
      <c r="O340" s="1"/>
      <c r="P340" s="28"/>
    </row>
    <row r="341" ht="12.75" customHeight="1">
      <c r="D341" s="1"/>
      <c r="E341" s="1"/>
      <c r="F341" s="1"/>
      <c r="G341" s="1"/>
      <c r="H341" s="1"/>
      <c r="I341" s="1"/>
      <c r="J341" s="1"/>
      <c r="K341" s="1"/>
      <c r="L341" s="1"/>
      <c r="M341" s="1"/>
      <c r="N341" s="1"/>
      <c r="O341" s="1"/>
      <c r="P341" s="28"/>
    </row>
    <row r="342" ht="12.75" customHeight="1">
      <c r="D342" s="1"/>
      <c r="E342" s="1"/>
      <c r="F342" s="1"/>
      <c r="G342" s="1"/>
      <c r="H342" s="1"/>
      <c r="I342" s="1"/>
      <c r="J342" s="1"/>
      <c r="K342" s="1"/>
      <c r="L342" s="1"/>
      <c r="M342" s="1"/>
      <c r="N342" s="1"/>
      <c r="O342" s="1"/>
      <c r="P342" s="28"/>
    </row>
    <row r="343" ht="12.75" customHeight="1">
      <c r="D343" s="1"/>
      <c r="E343" s="1"/>
      <c r="F343" s="1"/>
      <c r="G343" s="1"/>
      <c r="H343" s="1"/>
      <c r="I343" s="1"/>
      <c r="J343" s="1"/>
      <c r="K343" s="1"/>
      <c r="L343" s="1"/>
      <c r="M343" s="1"/>
      <c r="N343" s="1"/>
      <c r="O343" s="1"/>
      <c r="P343" s="28"/>
    </row>
    <row r="344" ht="12.75" customHeight="1">
      <c r="D344" s="1"/>
      <c r="E344" s="1"/>
      <c r="F344" s="1"/>
      <c r="G344" s="1"/>
      <c r="H344" s="1"/>
      <c r="I344" s="1"/>
      <c r="J344" s="1"/>
      <c r="K344" s="1"/>
      <c r="L344" s="1"/>
      <c r="M344" s="1"/>
      <c r="N344" s="1"/>
      <c r="O344" s="1"/>
      <c r="P344" s="28"/>
    </row>
    <row r="345" ht="12.75" customHeight="1">
      <c r="D345" s="1"/>
      <c r="E345" s="1"/>
      <c r="F345" s="1"/>
      <c r="G345" s="1"/>
      <c r="H345" s="1"/>
      <c r="I345" s="1"/>
      <c r="J345" s="1"/>
      <c r="K345" s="1"/>
      <c r="L345" s="1"/>
      <c r="M345" s="1"/>
      <c r="N345" s="1"/>
      <c r="O345" s="1"/>
      <c r="P345" s="28"/>
    </row>
    <row r="346" ht="12.75" customHeight="1">
      <c r="D346" s="1"/>
      <c r="E346" s="1"/>
      <c r="F346" s="1"/>
      <c r="G346" s="1"/>
      <c r="H346" s="1"/>
      <c r="I346" s="1"/>
      <c r="J346" s="1"/>
      <c r="K346" s="1"/>
      <c r="L346" s="1"/>
      <c r="M346" s="1"/>
      <c r="N346" s="1"/>
      <c r="O346" s="1"/>
      <c r="P346" s="28"/>
    </row>
    <row r="347" ht="12.75" customHeight="1">
      <c r="D347" s="1"/>
      <c r="E347" s="1"/>
      <c r="F347" s="1"/>
      <c r="G347" s="1"/>
      <c r="H347" s="1"/>
      <c r="I347" s="1"/>
      <c r="J347" s="1"/>
      <c r="K347" s="1"/>
      <c r="L347" s="1"/>
      <c r="M347" s="1"/>
      <c r="N347" s="1"/>
      <c r="O347" s="1"/>
      <c r="P347" s="28"/>
    </row>
    <row r="348" ht="12.75" customHeight="1">
      <c r="D348" s="1"/>
      <c r="E348" s="1"/>
      <c r="F348" s="1"/>
      <c r="G348" s="1"/>
      <c r="H348" s="1"/>
      <c r="I348" s="1"/>
      <c r="J348" s="1"/>
      <c r="K348" s="1"/>
      <c r="L348" s="1"/>
      <c r="M348" s="1"/>
      <c r="N348" s="1"/>
      <c r="O348" s="1"/>
      <c r="P348" s="28"/>
    </row>
    <row r="349" ht="12.75" customHeight="1">
      <c r="D349" s="1"/>
      <c r="E349" s="1"/>
      <c r="F349" s="1"/>
      <c r="G349" s="1"/>
      <c r="H349" s="1"/>
      <c r="I349" s="1"/>
      <c r="J349" s="1"/>
      <c r="K349" s="1"/>
      <c r="L349" s="1"/>
      <c r="M349" s="1"/>
      <c r="N349" s="1"/>
      <c r="O349" s="1"/>
      <c r="P349" s="28"/>
    </row>
    <row r="350" ht="12.75" customHeight="1">
      <c r="D350" s="1"/>
      <c r="E350" s="1"/>
      <c r="F350" s="1"/>
      <c r="G350" s="1"/>
      <c r="H350" s="1"/>
      <c r="I350" s="1"/>
      <c r="J350" s="1"/>
      <c r="K350" s="1"/>
      <c r="L350" s="1"/>
      <c r="M350" s="1"/>
      <c r="N350" s="1"/>
      <c r="O350" s="1"/>
      <c r="P350" s="28"/>
    </row>
    <row r="351" ht="12.75" customHeight="1">
      <c r="D351" s="1"/>
      <c r="E351" s="1"/>
      <c r="F351" s="1"/>
      <c r="G351" s="1"/>
      <c r="H351" s="1"/>
      <c r="I351" s="1"/>
      <c r="J351" s="1"/>
      <c r="K351" s="1"/>
      <c r="L351" s="1"/>
      <c r="M351" s="1"/>
      <c r="N351" s="1"/>
      <c r="O351" s="1"/>
      <c r="P351" s="28"/>
    </row>
    <row r="352" ht="12.75" customHeight="1">
      <c r="D352" s="1"/>
      <c r="E352" s="1"/>
      <c r="F352" s="1"/>
      <c r="G352" s="1"/>
      <c r="H352" s="1"/>
      <c r="I352" s="1"/>
      <c r="J352" s="1"/>
      <c r="K352" s="1"/>
      <c r="L352" s="1"/>
      <c r="M352" s="1"/>
      <c r="N352" s="1"/>
      <c r="O352" s="1"/>
      <c r="P352" s="28"/>
    </row>
    <row r="353" ht="12.75" customHeight="1">
      <c r="D353" s="1"/>
      <c r="E353" s="1"/>
      <c r="F353" s="1"/>
      <c r="G353" s="1"/>
      <c r="H353" s="1"/>
      <c r="I353" s="1"/>
      <c r="J353" s="1"/>
      <c r="K353" s="1"/>
      <c r="L353" s="1"/>
      <c r="M353" s="1"/>
      <c r="N353" s="1"/>
      <c r="O353" s="1"/>
      <c r="P353" s="28"/>
    </row>
    <row r="354" ht="12.75" customHeight="1">
      <c r="D354" s="1"/>
      <c r="E354" s="1"/>
      <c r="F354" s="1"/>
      <c r="G354" s="1"/>
      <c r="H354" s="1"/>
      <c r="I354" s="1"/>
      <c r="J354" s="1"/>
      <c r="K354" s="1"/>
      <c r="L354" s="1"/>
      <c r="M354" s="1"/>
      <c r="N354" s="1"/>
      <c r="O354" s="1"/>
      <c r="P354" s="28"/>
    </row>
    <row r="355" ht="12.75" customHeight="1">
      <c r="D355" s="1"/>
      <c r="E355" s="1"/>
      <c r="F355" s="1"/>
      <c r="G355" s="1"/>
      <c r="H355" s="1"/>
      <c r="I355" s="1"/>
      <c r="J355" s="1"/>
      <c r="K355" s="1"/>
      <c r="L355" s="1"/>
      <c r="M355" s="1"/>
      <c r="N355" s="1"/>
      <c r="O355" s="1"/>
      <c r="P355" s="28"/>
    </row>
    <row r="356" ht="12.75" customHeight="1">
      <c r="D356" s="1"/>
      <c r="E356" s="1"/>
      <c r="F356" s="1"/>
      <c r="G356" s="1"/>
      <c r="H356" s="1"/>
      <c r="I356" s="1"/>
      <c r="J356" s="1"/>
      <c r="K356" s="1"/>
      <c r="L356" s="1"/>
      <c r="M356" s="1"/>
      <c r="N356" s="1"/>
      <c r="O356" s="1"/>
      <c r="P356" s="28"/>
    </row>
    <row r="357" ht="12.75" customHeight="1">
      <c r="D357" s="1"/>
      <c r="E357" s="1"/>
      <c r="F357" s="1"/>
      <c r="G357" s="1"/>
      <c r="H357" s="1"/>
      <c r="I357" s="1"/>
      <c r="J357" s="1"/>
      <c r="K357" s="1"/>
      <c r="L357" s="1"/>
      <c r="M357" s="1"/>
      <c r="N357" s="1"/>
      <c r="O357" s="1"/>
      <c r="P357" s="28"/>
    </row>
    <row r="358" ht="12.75" customHeight="1">
      <c r="D358" s="1"/>
      <c r="E358" s="1"/>
      <c r="F358" s="1"/>
      <c r="G358" s="1"/>
      <c r="H358" s="1"/>
      <c r="I358" s="1"/>
      <c r="J358" s="1"/>
      <c r="K358" s="1"/>
      <c r="L358" s="1"/>
      <c r="M358" s="1"/>
      <c r="N358" s="1"/>
      <c r="O358" s="1"/>
      <c r="P358" s="28"/>
    </row>
    <row r="359" ht="12.75" customHeight="1">
      <c r="D359" s="1"/>
      <c r="E359" s="1"/>
      <c r="F359" s="1"/>
      <c r="G359" s="1"/>
      <c r="H359" s="1"/>
      <c r="I359" s="1"/>
      <c r="J359" s="1"/>
      <c r="K359" s="1"/>
      <c r="L359" s="1"/>
      <c r="M359" s="1"/>
      <c r="N359" s="1"/>
      <c r="O359" s="1"/>
      <c r="P359" s="28"/>
    </row>
    <row r="360" ht="12.75" customHeight="1">
      <c r="D360" s="1"/>
      <c r="E360" s="1"/>
      <c r="F360" s="1"/>
      <c r="G360" s="1"/>
      <c r="H360" s="1"/>
      <c r="I360" s="1"/>
      <c r="J360" s="1"/>
      <c r="K360" s="1"/>
      <c r="L360" s="1"/>
      <c r="M360" s="1"/>
      <c r="N360" s="1"/>
      <c r="O360" s="1"/>
      <c r="P360" s="28"/>
    </row>
    <row r="361" ht="12.75" customHeight="1">
      <c r="D361" s="1"/>
      <c r="E361" s="1"/>
      <c r="F361" s="1"/>
      <c r="G361" s="1"/>
      <c r="H361" s="1"/>
      <c r="I361" s="1"/>
      <c r="J361" s="1"/>
      <c r="K361" s="1"/>
      <c r="L361" s="1"/>
      <c r="M361" s="1"/>
      <c r="N361" s="1"/>
      <c r="O361" s="1"/>
      <c r="P361" s="28"/>
    </row>
    <row r="362" ht="12.75" customHeight="1">
      <c r="D362" s="1"/>
      <c r="E362" s="1"/>
      <c r="F362" s="1"/>
      <c r="G362" s="1"/>
      <c r="H362" s="1"/>
      <c r="I362" s="1"/>
      <c r="J362" s="1"/>
      <c r="K362" s="1"/>
      <c r="L362" s="1"/>
      <c r="M362" s="1"/>
      <c r="N362" s="1"/>
      <c r="O362" s="1"/>
      <c r="P362" s="28"/>
    </row>
    <row r="363" ht="12.75" customHeight="1">
      <c r="D363" s="1"/>
      <c r="E363" s="1"/>
      <c r="F363" s="1"/>
      <c r="G363" s="1"/>
      <c r="H363" s="1"/>
      <c r="I363" s="1"/>
      <c r="J363" s="1"/>
      <c r="K363" s="1"/>
      <c r="L363" s="1"/>
      <c r="M363" s="1"/>
      <c r="N363" s="1"/>
      <c r="O363" s="1"/>
      <c r="P363" s="28"/>
    </row>
    <row r="364" ht="12.75" customHeight="1">
      <c r="D364" s="1"/>
      <c r="E364" s="1"/>
      <c r="F364" s="1"/>
      <c r="G364" s="1"/>
      <c r="H364" s="1"/>
      <c r="I364" s="1"/>
      <c r="J364" s="1"/>
      <c r="K364" s="1"/>
      <c r="L364" s="1"/>
      <c r="M364" s="1"/>
      <c r="N364" s="1"/>
      <c r="O364" s="1"/>
      <c r="P364" s="28"/>
    </row>
    <row r="365" ht="12.75" customHeight="1">
      <c r="D365" s="1"/>
      <c r="E365" s="1"/>
      <c r="F365" s="1"/>
      <c r="G365" s="1"/>
      <c r="H365" s="1"/>
      <c r="I365" s="1"/>
      <c r="J365" s="1"/>
      <c r="K365" s="1"/>
      <c r="L365" s="1"/>
      <c r="M365" s="1"/>
      <c r="N365" s="1"/>
      <c r="O365" s="1"/>
      <c r="P365" s="28"/>
    </row>
    <row r="366" ht="12.75" customHeight="1">
      <c r="D366" s="1"/>
      <c r="E366" s="1"/>
      <c r="F366" s="1"/>
      <c r="G366" s="1"/>
      <c r="H366" s="1"/>
      <c r="I366" s="1"/>
      <c r="J366" s="1"/>
      <c r="K366" s="1"/>
      <c r="L366" s="1"/>
      <c r="M366" s="1"/>
      <c r="N366" s="1"/>
      <c r="O366" s="1"/>
      <c r="P366" s="28"/>
    </row>
    <row r="367" ht="12.75" customHeight="1">
      <c r="D367" s="1"/>
      <c r="E367" s="1"/>
      <c r="F367" s="1"/>
      <c r="G367" s="1"/>
      <c r="H367" s="1"/>
      <c r="I367" s="1"/>
      <c r="J367" s="1"/>
      <c r="K367" s="1"/>
      <c r="L367" s="1"/>
      <c r="M367" s="1"/>
      <c r="N367" s="1"/>
      <c r="O367" s="1"/>
      <c r="P367" s="28"/>
    </row>
    <row r="368" ht="12.75" customHeight="1">
      <c r="D368" s="1"/>
      <c r="E368" s="1"/>
      <c r="F368" s="1"/>
      <c r="G368" s="1"/>
      <c r="H368" s="1"/>
      <c r="I368" s="1"/>
      <c r="J368" s="1"/>
      <c r="K368" s="1"/>
      <c r="L368" s="1"/>
      <c r="M368" s="1"/>
      <c r="N368" s="1"/>
      <c r="O368" s="1"/>
      <c r="P368" s="28"/>
    </row>
    <row r="369" ht="12.75" customHeight="1">
      <c r="D369" s="1"/>
      <c r="E369" s="1"/>
      <c r="F369" s="1"/>
      <c r="G369" s="1"/>
      <c r="H369" s="1"/>
      <c r="I369" s="1"/>
      <c r="J369" s="1"/>
      <c r="K369" s="1"/>
      <c r="L369" s="1"/>
      <c r="M369" s="1"/>
      <c r="N369" s="1"/>
      <c r="O369" s="1"/>
      <c r="P369" s="28"/>
    </row>
    <row r="370" ht="12.75" customHeight="1">
      <c r="D370" s="1"/>
      <c r="E370" s="1"/>
      <c r="F370" s="1"/>
      <c r="G370" s="1"/>
      <c r="H370" s="1"/>
      <c r="I370" s="1"/>
      <c r="J370" s="1"/>
      <c r="K370" s="1"/>
      <c r="L370" s="1"/>
      <c r="M370" s="1"/>
      <c r="N370" s="1"/>
      <c r="O370" s="1"/>
      <c r="P370" s="28"/>
    </row>
    <row r="371" ht="12.75" customHeight="1">
      <c r="D371" s="1"/>
      <c r="E371" s="1"/>
      <c r="F371" s="1"/>
      <c r="G371" s="1"/>
      <c r="H371" s="1"/>
      <c r="I371" s="1"/>
      <c r="J371" s="1"/>
      <c r="K371" s="1"/>
      <c r="L371" s="1"/>
      <c r="M371" s="1"/>
      <c r="N371" s="1"/>
      <c r="O371" s="1"/>
      <c r="P371" s="28"/>
    </row>
    <row r="372" ht="12.75" customHeight="1">
      <c r="D372" s="1"/>
      <c r="E372" s="1"/>
      <c r="F372" s="1"/>
      <c r="G372" s="1"/>
      <c r="H372" s="1"/>
      <c r="I372" s="1"/>
      <c r="J372" s="1"/>
      <c r="K372" s="1"/>
      <c r="L372" s="1"/>
      <c r="M372" s="1"/>
      <c r="N372" s="1"/>
      <c r="O372" s="1"/>
      <c r="P372" s="28"/>
    </row>
    <row r="373" ht="12.75" customHeight="1">
      <c r="D373" s="1"/>
      <c r="E373" s="1"/>
      <c r="F373" s="1"/>
      <c r="G373" s="1"/>
      <c r="H373" s="1"/>
      <c r="I373" s="1"/>
      <c r="J373" s="1"/>
      <c r="K373" s="1"/>
      <c r="L373" s="1"/>
      <c r="M373" s="1"/>
      <c r="N373" s="1"/>
      <c r="O373" s="1"/>
      <c r="P373" s="28"/>
    </row>
    <row r="374" ht="12.75" customHeight="1">
      <c r="D374" s="1"/>
      <c r="E374" s="1"/>
      <c r="F374" s="1"/>
      <c r="G374" s="1"/>
      <c r="H374" s="1"/>
      <c r="I374" s="1"/>
      <c r="J374" s="1"/>
      <c r="K374" s="1"/>
      <c r="L374" s="1"/>
      <c r="M374" s="1"/>
      <c r="N374" s="1"/>
      <c r="O374" s="1"/>
      <c r="P374" s="28"/>
    </row>
    <row r="375" ht="12.75" customHeight="1">
      <c r="D375" s="1"/>
      <c r="E375" s="1"/>
      <c r="F375" s="1"/>
      <c r="G375" s="1"/>
      <c r="H375" s="1"/>
      <c r="I375" s="1"/>
      <c r="J375" s="1"/>
      <c r="K375" s="1"/>
      <c r="L375" s="1"/>
      <c r="M375" s="1"/>
      <c r="N375" s="1"/>
      <c r="O375" s="1"/>
      <c r="P375" s="28"/>
    </row>
    <row r="376" ht="12.75" customHeight="1">
      <c r="D376" s="1"/>
      <c r="E376" s="1"/>
      <c r="F376" s="1"/>
      <c r="G376" s="1"/>
      <c r="H376" s="1"/>
      <c r="I376" s="1"/>
      <c r="J376" s="1"/>
      <c r="K376" s="1"/>
      <c r="L376" s="1"/>
      <c r="M376" s="1"/>
      <c r="N376" s="1"/>
      <c r="O376" s="1"/>
      <c r="P376" s="28"/>
    </row>
    <row r="377" ht="12.75" customHeight="1">
      <c r="D377" s="1"/>
      <c r="E377" s="1"/>
      <c r="F377" s="1"/>
      <c r="G377" s="1"/>
      <c r="H377" s="1"/>
      <c r="I377" s="1"/>
      <c r="J377" s="1"/>
      <c r="K377" s="1"/>
      <c r="L377" s="1"/>
      <c r="M377" s="1"/>
      <c r="N377" s="1"/>
      <c r="O377" s="1"/>
      <c r="P377" s="28"/>
    </row>
    <row r="378" ht="12.75" customHeight="1">
      <c r="D378" s="1"/>
      <c r="E378" s="1"/>
      <c r="F378" s="1"/>
      <c r="G378" s="1"/>
      <c r="H378" s="1"/>
      <c r="I378" s="1"/>
      <c r="J378" s="1"/>
      <c r="K378" s="1"/>
      <c r="L378" s="1"/>
      <c r="M378" s="1"/>
      <c r="N378" s="1"/>
      <c r="O378" s="1"/>
      <c r="P378" s="28"/>
    </row>
    <row r="379" ht="12.75" customHeight="1">
      <c r="D379" s="1"/>
      <c r="E379" s="1"/>
      <c r="F379" s="1"/>
      <c r="G379" s="1"/>
      <c r="H379" s="1"/>
      <c r="I379" s="1"/>
      <c r="J379" s="1"/>
      <c r="K379" s="1"/>
      <c r="L379" s="1"/>
      <c r="M379" s="1"/>
      <c r="N379" s="1"/>
      <c r="O379" s="1"/>
      <c r="P379" s="28"/>
    </row>
    <row r="380" ht="12.75" customHeight="1">
      <c r="D380" s="1"/>
      <c r="E380" s="1"/>
      <c r="F380" s="1"/>
      <c r="G380" s="1"/>
      <c r="H380" s="1"/>
      <c r="I380" s="1"/>
      <c r="J380" s="1"/>
      <c r="K380" s="1"/>
      <c r="L380" s="1"/>
      <c r="M380" s="1"/>
      <c r="N380" s="1"/>
      <c r="O380" s="1"/>
      <c r="P380" s="28"/>
    </row>
    <row r="381" ht="12.75" customHeight="1">
      <c r="D381" s="1"/>
      <c r="E381" s="1"/>
      <c r="F381" s="1"/>
      <c r="G381" s="1"/>
      <c r="H381" s="1"/>
      <c r="I381" s="1"/>
      <c r="J381" s="1"/>
      <c r="K381" s="1"/>
      <c r="L381" s="1"/>
      <c r="M381" s="1"/>
      <c r="N381" s="1"/>
      <c r="O381" s="1"/>
      <c r="P381" s="28"/>
    </row>
    <row r="382" ht="12.75" customHeight="1">
      <c r="D382" s="1"/>
      <c r="E382" s="1"/>
      <c r="F382" s="1"/>
      <c r="G382" s="1"/>
      <c r="H382" s="1"/>
      <c r="I382" s="1"/>
      <c r="J382" s="1"/>
      <c r="K382" s="1"/>
      <c r="L382" s="1"/>
      <c r="M382" s="1"/>
      <c r="N382" s="1"/>
      <c r="O382" s="1"/>
      <c r="P382" s="28"/>
    </row>
    <row r="383" ht="12.75" customHeight="1">
      <c r="D383" s="1"/>
      <c r="E383" s="1"/>
      <c r="F383" s="1"/>
      <c r="G383" s="1"/>
      <c r="H383" s="1"/>
      <c r="I383" s="1"/>
      <c r="J383" s="1"/>
      <c r="K383" s="1"/>
      <c r="L383" s="1"/>
      <c r="M383" s="1"/>
      <c r="N383" s="1"/>
      <c r="O383" s="1"/>
      <c r="P383" s="28"/>
    </row>
    <row r="384" ht="12.75" customHeight="1">
      <c r="D384" s="1"/>
      <c r="E384" s="1"/>
      <c r="F384" s="1"/>
      <c r="G384" s="1"/>
      <c r="H384" s="1"/>
      <c r="I384" s="1"/>
      <c r="J384" s="1"/>
      <c r="K384" s="1"/>
      <c r="L384" s="1"/>
      <c r="M384" s="1"/>
      <c r="N384" s="1"/>
      <c r="O384" s="1"/>
      <c r="P384" s="28"/>
    </row>
    <row r="385" ht="12.75" customHeight="1">
      <c r="D385" s="1"/>
      <c r="E385" s="1"/>
      <c r="F385" s="1"/>
      <c r="G385" s="1"/>
      <c r="H385" s="1"/>
      <c r="I385" s="1"/>
      <c r="J385" s="1"/>
      <c r="K385" s="1"/>
      <c r="L385" s="1"/>
      <c r="M385" s="1"/>
      <c r="N385" s="1"/>
      <c r="O385" s="1"/>
      <c r="P385" s="28"/>
    </row>
    <row r="386" ht="12.75" customHeight="1">
      <c r="D386" s="1"/>
      <c r="E386" s="1"/>
      <c r="F386" s="1"/>
      <c r="G386" s="1"/>
      <c r="H386" s="1"/>
      <c r="I386" s="1"/>
      <c r="J386" s="1"/>
      <c r="K386" s="1"/>
      <c r="L386" s="1"/>
      <c r="M386" s="1"/>
      <c r="N386" s="1"/>
      <c r="O386" s="1"/>
      <c r="P386" s="28"/>
    </row>
    <row r="387" ht="12.75" customHeight="1">
      <c r="D387" s="1"/>
      <c r="E387" s="1"/>
      <c r="F387" s="1"/>
      <c r="G387" s="1"/>
      <c r="H387" s="1"/>
      <c r="I387" s="1"/>
      <c r="J387" s="1"/>
      <c r="K387" s="1"/>
      <c r="L387" s="1"/>
      <c r="M387" s="1"/>
      <c r="N387" s="1"/>
      <c r="O387" s="1"/>
      <c r="P387" s="28"/>
    </row>
    <row r="388" ht="12.75" customHeight="1">
      <c r="D388" s="1"/>
      <c r="E388" s="1"/>
      <c r="F388" s="1"/>
      <c r="G388" s="1"/>
      <c r="H388" s="1"/>
      <c r="I388" s="1"/>
      <c r="J388" s="1"/>
      <c r="K388" s="1"/>
      <c r="L388" s="1"/>
      <c r="M388" s="1"/>
      <c r="N388" s="1"/>
      <c r="O388" s="1"/>
      <c r="P388" s="28"/>
    </row>
    <row r="389" ht="12.75" customHeight="1">
      <c r="D389" s="1"/>
      <c r="E389" s="1"/>
      <c r="F389" s="1"/>
      <c r="G389" s="1"/>
      <c r="H389" s="1"/>
      <c r="I389" s="1"/>
      <c r="J389" s="1"/>
      <c r="K389" s="1"/>
      <c r="L389" s="1"/>
      <c r="M389" s="1"/>
      <c r="N389" s="1"/>
      <c r="O389" s="1"/>
      <c r="P389" s="28"/>
    </row>
    <row r="390" ht="12.75" customHeight="1">
      <c r="D390" s="1"/>
      <c r="E390" s="1"/>
      <c r="F390" s="1"/>
      <c r="G390" s="1"/>
      <c r="H390" s="1"/>
      <c r="I390" s="1"/>
      <c r="J390" s="1"/>
      <c r="K390" s="1"/>
      <c r="L390" s="1"/>
      <c r="M390" s="1"/>
      <c r="N390" s="1"/>
      <c r="O390" s="1"/>
      <c r="P390" s="28"/>
    </row>
    <row r="391" ht="12.75" customHeight="1">
      <c r="D391" s="1"/>
      <c r="E391" s="1"/>
      <c r="F391" s="1"/>
      <c r="G391" s="1"/>
      <c r="H391" s="1"/>
      <c r="I391" s="1"/>
      <c r="J391" s="1"/>
      <c r="K391" s="1"/>
      <c r="L391" s="1"/>
      <c r="M391" s="1"/>
      <c r="N391" s="1"/>
      <c r="O391" s="1"/>
      <c r="P391" s="28"/>
    </row>
    <row r="392" ht="12.75" customHeight="1">
      <c r="D392" s="1"/>
      <c r="E392" s="1"/>
      <c r="F392" s="1"/>
      <c r="G392" s="1"/>
      <c r="H392" s="1"/>
      <c r="I392" s="1"/>
      <c r="J392" s="1"/>
      <c r="K392" s="1"/>
      <c r="L392" s="1"/>
      <c r="M392" s="1"/>
      <c r="N392" s="1"/>
      <c r="O392" s="1"/>
      <c r="P392" s="28"/>
    </row>
    <row r="393" ht="12.75" customHeight="1">
      <c r="D393" s="1"/>
      <c r="E393" s="1"/>
      <c r="F393" s="1"/>
      <c r="G393" s="1"/>
      <c r="H393" s="1"/>
      <c r="I393" s="1"/>
      <c r="J393" s="1"/>
      <c r="K393" s="1"/>
      <c r="L393" s="1"/>
      <c r="M393" s="1"/>
      <c r="N393" s="1"/>
      <c r="O393" s="1"/>
      <c r="P393" s="28"/>
    </row>
    <row r="394" ht="12.75" customHeight="1">
      <c r="D394" s="1"/>
      <c r="E394" s="1"/>
      <c r="F394" s="1"/>
      <c r="G394" s="1"/>
      <c r="H394" s="1"/>
      <c r="I394" s="1"/>
      <c r="J394" s="1"/>
      <c r="K394" s="1"/>
      <c r="L394" s="1"/>
      <c r="M394" s="1"/>
      <c r="N394" s="1"/>
      <c r="O394" s="1"/>
      <c r="P394" s="28"/>
    </row>
    <row r="395" ht="12.75" customHeight="1">
      <c r="D395" s="1"/>
      <c r="E395" s="1"/>
      <c r="F395" s="1"/>
      <c r="G395" s="1"/>
      <c r="H395" s="1"/>
      <c r="I395" s="1"/>
      <c r="J395" s="1"/>
      <c r="K395" s="1"/>
      <c r="L395" s="1"/>
      <c r="M395" s="1"/>
      <c r="N395" s="1"/>
      <c r="O395" s="1"/>
      <c r="P395" s="28"/>
    </row>
    <row r="396" ht="12.75" customHeight="1">
      <c r="D396" s="1"/>
      <c r="E396" s="1"/>
      <c r="F396" s="1"/>
      <c r="G396" s="1"/>
      <c r="H396" s="1"/>
      <c r="I396" s="1"/>
      <c r="J396" s="1"/>
      <c r="K396" s="1"/>
      <c r="L396" s="1"/>
      <c r="M396" s="1"/>
      <c r="N396" s="1"/>
      <c r="O396" s="1"/>
      <c r="P396" s="28"/>
    </row>
    <row r="397" ht="12.75" customHeight="1">
      <c r="D397" s="1"/>
      <c r="E397" s="1"/>
      <c r="F397" s="1"/>
      <c r="G397" s="1"/>
      <c r="H397" s="1"/>
      <c r="I397" s="1"/>
      <c r="J397" s="1"/>
      <c r="K397" s="1"/>
      <c r="L397" s="1"/>
      <c r="M397" s="1"/>
      <c r="N397" s="1"/>
      <c r="O397" s="1"/>
      <c r="P397" s="28"/>
    </row>
    <row r="398" ht="12.75" customHeight="1">
      <c r="D398" s="1"/>
      <c r="E398" s="1"/>
      <c r="F398" s="1"/>
      <c r="G398" s="1"/>
      <c r="H398" s="1"/>
      <c r="I398" s="1"/>
      <c r="J398" s="1"/>
      <c r="K398" s="1"/>
      <c r="L398" s="1"/>
      <c r="M398" s="1"/>
      <c r="N398" s="1"/>
      <c r="O398" s="1"/>
      <c r="P398" s="28"/>
    </row>
    <row r="399" ht="12.75" customHeight="1">
      <c r="D399" s="1"/>
      <c r="E399" s="1"/>
      <c r="F399" s="1"/>
      <c r="G399" s="1"/>
      <c r="H399" s="1"/>
      <c r="I399" s="1"/>
      <c r="J399" s="1"/>
      <c r="K399" s="1"/>
      <c r="L399" s="1"/>
      <c r="M399" s="1"/>
      <c r="N399" s="1"/>
      <c r="O399" s="1"/>
      <c r="P399" s="28"/>
    </row>
    <row r="400" ht="12.75" customHeight="1">
      <c r="D400" s="1"/>
      <c r="E400" s="1"/>
      <c r="F400" s="1"/>
      <c r="G400" s="1"/>
      <c r="H400" s="1"/>
      <c r="I400" s="1"/>
      <c r="J400" s="1"/>
      <c r="K400" s="1"/>
      <c r="L400" s="1"/>
      <c r="M400" s="1"/>
      <c r="N400" s="1"/>
      <c r="O400" s="1"/>
      <c r="P400" s="28"/>
    </row>
    <row r="401" ht="12.75" customHeight="1">
      <c r="D401" s="1"/>
      <c r="E401" s="1"/>
      <c r="F401" s="1"/>
      <c r="G401" s="1"/>
      <c r="H401" s="1"/>
      <c r="I401" s="1"/>
      <c r="J401" s="1"/>
      <c r="K401" s="1"/>
      <c r="L401" s="1"/>
      <c r="M401" s="1"/>
      <c r="N401" s="1"/>
      <c r="O401" s="1"/>
      <c r="P401" s="28"/>
    </row>
    <row r="402" ht="12.75" customHeight="1">
      <c r="D402" s="1"/>
      <c r="E402" s="1"/>
      <c r="F402" s="1"/>
      <c r="G402" s="1"/>
      <c r="H402" s="1"/>
      <c r="I402" s="1"/>
      <c r="J402" s="1"/>
      <c r="K402" s="1"/>
      <c r="L402" s="1"/>
      <c r="M402" s="1"/>
      <c r="N402" s="1"/>
      <c r="O402" s="1"/>
      <c r="P402" s="28"/>
    </row>
    <row r="403" ht="12.75" customHeight="1">
      <c r="D403" s="1"/>
      <c r="E403" s="1"/>
      <c r="F403" s="1"/>
      <c r="G403" s="1"/>
      <c r="H403" s="1"/>
      <c r="I403" s="1"/>
      <c r="J403" s="1"/>
      <c r="K403" s="1"/>
      <c r="L403" s="1"/>
      <c r="M403" s="1"/>
      <c r="N403" s="1"/>
      <c r="O403" s="1"/>
      <c r="P403" s="28"/>
    </row>
    <row r="404" ht="12.75" customHeight="1">
      <c r="D404" s="1"/>
      <c r="E404" s="1"/>
      <c r="F404" s="1"/>
      <c r="G404" s="1"/>
      <c r="H404" s="1"/>
      <c r="I404" s="1"/>
      <c r="J404" s="1"/>
      <c r="K404" s="1"/>
      <c r="L404" s="1"/>
      <c r="M404" s="1"/>
      <c r="N404" s="1"/>
      <c r="O404" s="1"/>
      <c r="P404" s="28"/>
    </row>
    <row r="405" ht="12.75" customHeight="1">
      <c r="D405" s="1"/>
      <c r="E405" s="1"/>
      <c r="F405" s="1"/>
      <c r="G405" s="1"/>
      <c r="H405" s="1"/>
      <c r="I405" s="1"/>
      <c r="J405" s="1"/>
      <c r="K405" s="1"/>
      <c r="L405" s="1"/>
      <c r="M405" s="1"/>
      <c r="N405" s="1"/>
      <c r="O405" s="1"/>
      <c r="P405" s="28"/>
    </row>
    <row r="406" ht="12.75" customHeight="1">
      <c r="D406" s="1"/>
      <c r="E406" s="1"/>
      <c r="F406" s="1"/>
      <c r="G406" s="1"/>
      <c r="H406" s="1"/>
      <c r="I406" s="1"/>
      <c r="J406" s="1"/>
      <c r="K406" s="1"/>
      <c r="L406" s="1"/>
      <c r="M406" s="1"/>
      <c r="N406" s="1"/>
      <c r="O406" s="1"/>
      <c r="P406" s="28"/>
    </row>
    <row r="407" ht="12.75" customHeight="1">
      <c r="D407" s="1"/>
      <c r="E407" s="1"/>
      <c r="F407" s="1"/>
      <c r="G407" s="1"/>
      <c r="H407" s="1"/>
      <c r="I407" s="1"/>
      <c r="J407" s="1"/>
      <c r="K407" s="1"/>
      <c r="L407" s="1"/>
      <c r="M407" s="1"/>
      <c r="N407" s="1"/>
      <c r="O407" s="1"/>
      <c r="P407" s="28"/>
    </row>
    <row r="408" ht="12.75" customHeight="1">
      <c r="D408" s="1"/>
      <c r="E408" s="1"/>
      <c r="F408" s="1"/>
      <c r="G408" s="1"/>
      <c r="H408" s="1"/>
      <c r="I408" s="1"/>
      <c r="J408" s="1"/>
      <c r="K408" s="1"/>
      <c r="L408" s="1"/>
      <c r="M408" s="1"/>
      <c r="N408" s="1"/>
      <c r="O408" s="1"/>
      <c r="P408" s="28"/>
    </row>
    <row r="409" ht="12.75" customHeight="1">
      <c r="D409" s="1"/>
      <c r="E409" s="1"/>
      <c r="F409" s="1"/>
      <c r="G409" s="1"/>
      <c r="H409" s="1"/>
      <c r="I409" s="1"/>
      <c r="J409" s="1"/>
      <c r="K409" s="1"/>
      <c r="L409" s="1"/>
      <c r="M409" s="1"/>
      <c r="N409" s="1"/>
      <c r="O409" s="1"/>
      <c r="P409" s="28"/>
    </row>
    <row r="410" ht="12.75" customHeight="1">
      <c r="D410" s="1"/>
      <c r="E410" s="1"/>
      <c r="F410" s="1"/>
      <c r="G410" s="1"/>
      <c r="H410" s="1"/>
      <c r="I410" s="1"/>
      <c r="J410" s="1"/>
      <c r="K410" s="1"/>
      <c r="L410" s="1"/>
      <c r="M410" s="1"/>
      <c r="N410" s="1"/>
      <c r="O410" s="1"/>
      <c r="P410" s="28"/>
    </row>
    <row r="411" ht="12.75" customHeight="1">
      <c r="D411" s="1"/>
      <c r="E411" s="1"/>
      <c r="F411" s="1"/>
      <c r="G411" s="1"/>
      <c r="H411" s="1"/>
      <c r="I411" s="1"/>
      <c r="J411" s="1"/>
      <c r="K411" s="1"/>
      <c r="L411" s="1"/>
      <c r="M411" s="1"/>
      <c r="N411" s="1"/>
      <c r="O411" s="1"/>
      <c r="P411" s="28"/>
    </row>
    <row r="412" ht="12.75" customHeight="1">
      <c r="D412" s="1"/>
      <c r="E412" s="1"/>
      <c r="F412" s="1"/>
      <c r="G412" s="1"/>
      <c r="H412" s="1"/>
      <c r="I412" s="1"/>
      <c r="J412" s="1"/>
      <c r="K412" s="1"/>
      <c r="L412" s="1"/>
      <c r="M412" s="1"/>
      <c r="N412" s="1"/>
      <c r="O412" s="1"/>
      <c r="P412" s="28"/>
    </row>
    <row r="413" ht="12.75" customHeight="1">
      <c r="D413" s="1"/>
      <c r="E413" s="1"/>
      <c r="F413" s="1"/>
      <c r="G413" s="1"/>
      <c r="H413" s="1"/>
      <c r="I413" s="1"/>
      <c r="J413" s="1"/>
      <c r="K413" s="1"/>
      <c r="L413" s="1"/>
      <c r="M413" s="1"/>
      <c r="N413" s="1"/>
      <c r="O413" s="1"/>
      <c r="P413" s="28"/>
    </row>
    <row r="414" ht="12.75" customHeight="1">
      <c r="D414" s="1"/>
      <c r="E414" s="1"/>
      <c r="F414" s="1"/>
      <c r="G414" s="1"/>
      <c r="H414" s="1"/>
      <c r="I414" s="1"/>
      <c r="J414" s="1"/>
      <c r="K414" s="1"/>
      <c r="L414" s="1"/>
      <c r="M414" s="1"/>
      <c r="N414" s="1"/>
      <c r="O414" s="1"/>
      <c r="P414" s="28"/>
    </row>
    <row r="415" ht="12.75" customHeight="1">
      <c r="D415" s="1"/>
      <c r="E415" s="1"/>
      <c r="F415" s="1"/>
      <c r="G415" s="1"/>
      <c r="H415" s="1"/>
      <c r="I415" s="1"/>
      <c r="J415" s="1"/>
      <c r="K415" s="1"/>
      <c r="L415" s="1"/>
      <c r="M415" s="1"/>
      <c r="N415" s="1"/>
      <c r="O415" s="1"/>
      <c r="P415" s="28"/>
    </row>
    <row r="416" ht="12.75" customHeight="1">
      <c r="D416" s="1"/>
      <c r="E416" s="1"/>
      <c r="F416" s="1"/>
      <c r="G416" s="1"/>
      <c r="H416" s="1"/>
      <c r="I416" s="1"/>
      <c r="J416" s="1"/>
      <c r="K416" s="1"/>
      <c r="L416" s="1"/>
      <c r="M416" s="1"/>
      <c r="N416" s="1"/>
      <c r="O416" s="1"/>
      <c r="P416" s="28"/>
    </row>
    <row r="417" ht="12.75" customHeight="1">
      <c r="D417" s="1"/>
      <c r="E417" s="1"/>
      <c r="F417" s="1"/>
      <c r="G417" s="1"/>
      <c r="H417" s="1"/>
      <c r="I417" s="1"/>
      <c r="J417" s="1"/>
      <c r="K417" s="1"/>
      <c r="L417" s="1"/>
      <c r="M417" s="1"/>
      <c r="N417" s="1"/>
      <c r="O417" s="1"/>
      <c r="P417" s="28"/>
    </row>
    <row r="418" ht="12.75" customHeight="1">
      <c r="D418" s="1"/>
      <c r="E418" s="1"/>
      <c r="F418" s="1"/>
      <c r="G418" s="1"/>
      <c r="H418" s="1"/>
      <c r="I418" s="1"/>
      <c r="J418" s="1"/>
      <c r="K418" s="1"/>
      <c r="L418" s="1"/>
      <c r="M418" s="1"/>
      <c r="N418" s="1"/>
      <c r="O418" s="1"/>
      <c r="P418" s="28"/>
    </row>
    <row r="419" ht="12.75" customHeight="1">
      <c r="D419" s="1"/>
      <c r="E419" s="1"/>
      <c r="F419" s="1"/>
      <c r="G419" s="1"/>
      <c r="H419" s="1"/>
      <c r="I419" s="1"/>
      <c r="J419" s="1"/>
      <c r="K419" s="1"/>
      <c r="L419" s="1"/>
      <c r="M419" s="1"/>
      <c r="N419" s="1"/>
      <c r="O419" s="1"/>
      <c r="P419" s="28"/>
    </row>
    <row r="420" ht="12.75" customHeight="1">
      <c r="D420" s="1"/>
      <c r="E420" s="1"/>
      <c r="F420" s="1"/>
      <c r="G420" s="1"/>
      <c r="H420" s="1"/>
      <c r="I420" s="1"/>
      <c r="J420" s="1"/>
      <c r="K420" s="1"/>
      <c r="L420" s="1"/>
      <c r="M420" s="1"/>
      <c r="N420" s="1"/>
      <c r="O420" s="1"/>
      <c r="P420" s="28"/>
    </row>
    <row r="421" ht="12.75" customHeight="1">
      <c r="D421" s="1"/>
      <c r="E421" s="1"/>
      <c r="F421" s="1"/>
      <c r="G421" s="1"/>
      <c r="H421" s="1"/>
      <c r="I421" s="1"/>
      <c r="J421" s="1"/>
      <c r="K421" s="1"/>
      <c r="L421" s="1"/>
      <c r="M421" s="1"/>
      <c r="N421" s="1"/>
      <c r="O421" s="1"/>
      <c r="P421" s="28"/>
    </row>
    <row r="422" ht="12.75" customHeight="1">
      <c r="D422" s="1"/>
      <c r="E422" s="1"/>
      <c r="F422" s="1"/>
      <c r="G422" s="1"/>
      <c r="H422" s="1"/>
      <c r="I422" s="1"/>
      <c r="J422" s="1"/>
      <c r="K422" s="1"/>
      <c r="L422" s="1"/>
      <c r="M422" s="1"/>
      <c r="N422" s="1"/>
      <c r="O422" s="1"/>
      <c r="P422" s="28"/>
    </row>
    <row r="423" ht="12.75" customHeight="1">
      <c r="D423" s="1"/>
      <c r="E423" s="1"/>
      <c r="F423" s="1"/>
      <c r="G423" s="1"/>
      <c r="H423" s="1"/>
      <c r="I423" s="1"/>
      <c r="J423" s="1"/>
      <c r="K423" s="1"/>
      <c r="L423" s="1"/>
      <c r="M423" s="1"/>
      <c r="N423" s="1"/>
      <c r="O423" s="1"/>
      <c r="P423" s="28"/>
    </row>
    <row r="424" ht="12.75" customHeight="1">
      <c r="D424" s="1"/>
      <c r="E424" s="1"/>
      <c r="F424" s="1"/>
      <c r="G424" s="1"/>
      <c r="H424" s="1"/>
      <c r="I424" s="1"/>
      <c r="J424" s="1"/>
      <c r="K424" s="1"/>
      <c r="L424" s="1"/>
      <c r="M424" s="1"/>
      <c r="N424" s="1"/>
      <c r="O424" s="1"/>
      <c r="P424" s="28"/>
    </row>
    <row r="425" ht="12.75" customHeight="1">
      <c r="D425" s="1"/>
      <c r="E425" s="1"/>
      <c r="F425" s="1"/>
      <c r="G425" s="1"/>
      <c r="H425" s="1"/>
      <c r="I425" s="1"/>
      <c r="J425" s="1"/>
      <c r="K425" s="1"/>
      <c r="L425" s="1"/>
      <c r="M425" s="1"/>
      <c r="N425" s="1"/>
      <c r="O425" s="1"/>
      <c r="P425" s="28"/>
    </row>
    <row r="426" ht="12.75" customHeight="1">
      <c r="D426" s="1"/>
      <c r="E426" s="1"/>
      <c r="F426" s="1"/>
      <c r="G426" s="1"/>
      <c r="H426" s="1"/>
      <c r="I426" s="1"/>
      <c r="J426" s="1"/>
      <c r="K426" s="1"/>
      <c r="L426" s="1"/>
      <c r="M426" s="1"/>
      <c r="N426" s="1"/>
      <c r="O426" s="1"/>
      <c r="P426" s="28"/>
    </row>
    <row r="427" ht="12.75" customHeight="1">
      <c r="D427" s="1"/>
      <c r="E427" s="1"/>
      <c r="F427" s="1"/>
      <c r="G427" s="1"/>
      <c r="H427" s="1"/>
      <c r="I427" s="1"/>
      <c r="J427" s="1"/>
      <c r="K427" s="1"/>
      <c r="L427" s="1"/>
      <c r="M427" s="1"/>
      <c r="N427" s="1"/>
      <c r="O427" s="1"/>
      <c r="P427" s="28"/>
    </row>
    <row r="428" ht="12.75" customHeight="1">
      <c r="D428" s="1"/>
      <c r="E428" s="1"/>
      <c r="F428" s="1"/>
      <c r="G428" s="1"/>
      <c r="H428" s="1"/>
      <c r="I428" s="1"/>
      <c r="J428" s="1"/>
      <c r="K428" s="1"/>
      <c r="L428" s="1"/>
      <c r="M428" s="1"/>
      <c r="N428" s="1"/>
      <c r="O428" s="1"/>
      <c r="P428" s="28"/>
    </row>
    <row r="429" ht="12.75" customHeight="1">
      <c r="D429" s="1"/>
      <c r="E429" s="1"/>
      <c r="F429" s="1"/>
      <c r="G429" s="1"/>
      <c r="H429" s="1"/>
      <c r="I429" s="1"/>
      <c r="J429" s="1"/>
      <c r="K429" s="1"/>
      <c r="L429" s="1"/>
      <c r="M429" s="1"/>
      <c r="N429" s="1"/>
      <c r="O429" s="1"/>
      <c r="P429" s="28"/>
    </row>
    <row r="430" ht="12.75" customHeight="1">
      <c r="D430" s="1"/>
      <c r="E430" s="1"/>
      <c r="F430" s="1"/>
      <c r="G430" s="1"/>
      <c r="H430" s="1"/>
      <c r="I430" s="1"/>
      <c r="J430" s="1"/>
      <c r="K430" s="1"/>
      <c r="L430" s="1"/>
      <c r="M430" s="1"/>
      <c r="N430" s="1"/>
      <c r="O430" s="1"/>
      <c r="P430" s="28"/>
    </row>
    <row r="431" ht="12.75" customHeight="1">
      <c r="D431" s="1"/>
      <c r="E431" s="1"/>
      <c r="F431" s="1"/>
      <c r="G431" s="1"/>
      <c r="H431" s="1"/>
      <c r="I431" s="1"/>
      <c r="J431" s="1"/>
      <c r="K431" s="1"/>
      <c r="L431" s="1"/>
      <c r="M431" s="1"/>
      <c r="N431" s="1"/>
      <c r="O431" s="1"/>
      <c r="P431" s="28"/>
    </row>
    <row r="432" ht="12.75" customHeight="1">
      <c r="D432" s="1"/>
      <c r="E432" s="1"/>
      <c r="F432" s="1"/>
      <c r="G432" s="1"/>
      <c r="H432" s="1"/>
      <c r="I432" s="1"/>
      <c r="J432" s="1"/>
      <c r="K432" s="1"/>
      <c r="L432" s="1"/>
      <c r="M432" s="1"/>
      <c r="N432" s="1"/>
      <c r="O432" s="1"/>
      <c r="P432" s="28"/>
    </row>
    <row r="433" ht="12.75" customHeight="1">
      <c r="D433" s="1"/>
      <c r="E433" s="1"/>
      <c r="F433" s="1"/>
      <c r="G433" s="1"/>
      <c r="H433" s="1"/>
      <c r="I433" s="1"/>
      <c r="J433" s="1"/>
      <c r="K433" s="1"/>
      <c r="L433" s="1"/>
      <c r="M433" s="1"/>
      <c r="N433" s="1"/>
      <c r="O433" s="1"/>
      <c r="P433" s="28"/>
    </row>
    <row r="434" ht="12.75" customHeight="1">
      <c r="D434" s="1"/>
      <c r="E434" s="1"/>
      <c r="F434" s="1"/>
      <c r="G434" s="1"/>
      <c r="H434" s="1"/>
      <c r="I434" s="1"/>
      <c r="J434" s="1"/>
      <c r="K434" s="1"/>
      <c r="L434" s="1"/>
      <c r="M434" s="1"/>
      <c r="N434" s="1"/>
      <c r="O434" s="1"/>
      <c r="P434" s="28"/>
    </row>
    <row r="435" ht="12.75" customHeight="1">
      <c r="D435" s="1"/>
      <c r="E435" s="1"/>
      <c r="F435" s="1"/>
      <c r="G435" s="1"/>
      <c r="H435" s="1"/>
      <c r="I435" s="1"/>
      <c r="J435" s="1"/>
      <c r="K435" s="1"/>
      <c r="L435" s="1"/>
      <c r="M435" s="1"/>
      <c r="N435" s="1"/>
      <c r="O435" s="1"/>
      <c r="P435" s="28"/>
    </row>
    <row r="436" ht="12.75" customHeight="1">
      <c r="D436" s="1"/>
      <c r="E436" s="1"/>
      <c r="F436" s="1"/>
      <c r="G436" s="1"/>
      <c r="H436" s="1"/>
      <c r="I436" s="1"/>
      <c r="J436" s="1"/>
      <c r="K436" s="1"/>
      <c r="L436" s="1"/>
      <c r="M436" s="1"/>
      <c r="N436" s="1"/>
      <c r="O436" s="1"/>
      <c r="P436" s="28"/>
    </row>
    <row r="437" ht="12.75" customHeight="1">
      <c r="D437" s="1"/>
      <c r="E437" s="1"/>
      <c r="F437" s="1"/>
      <c r="G437" s="1"/>
      <c r="H437" s="1"/>
      <c r="I437" s="1"/>
      <c r="J437" s="1"/>
      <c r="K437" s="1"/>
      <c r="L437" s="1"/>
      <c r="M437" s="1"/>
      <c r="N437" s="1"/>
      <c r="O437" s="1"/>
      <c r="P437" s="28"/>
    </row>
    <row r="438" ht="12.75" customHeight="1">
      <c r="D438" s="1"/>
      <c r="E438" s="1"/>
      <c r="F438" s="1"/>
      <c r="G438" s="1"/>
      <c r="H438" s="1"/>
      <c r="I438" s="1"/>
      <c r="J438" s="1"/>
      <c r="K438" s="1"/>
      <c r="L438" s="1"/>
      <c r="M438" s="1"/>
      <c r="N438" s="1"/>
      <c r="O438" s="1"/>
      <c r="P438" s="28"/>
    </row>
    <row r="439" ht="12.75" customHeight="1">
      <c r="D439" s="1"/>
      <c r="E439" s="1"/>
      <c r="F439" s="1"/>
      <c r="G439" s="1"/>
      <c r="H439" s="1"/>
      <c r="I439" s="1"/>
      <c r="J439" s="1"/>
      <c r="K439" s="1"/>
      <c r="L439" s="1"/>
      <c r="M439" s="1"/>
      <c r="N439" s="1"/>
      <c r="O439" s="1"/>
      <c r="P439" s="28"/>
    </row>
    <row r="440" ht="12.75" customHeight="1">
      <c r="D440" s="1"/>
      <c r="E440" s="1"/>
      <c r="F440" s="1"/>
      <c r="G440" s="1"/>
      <c r="H440" s="1"/>
      <c r="I440" s="1"/>
      <c r="J440" s="1"/>
      <c r="K440" s="1"/>
      <c r="L440" s="1"/>
      <c r="M440" s="1"/>
      <c r="N440" s="1"/>
      <c r="O440" s="1"/>
      <c r="P440" s="28"/>
    </row>
    <row r="441" ht="12.75" customHeight="1">
      <c r="D441" s="1"/>
      <c r="E441" s="1"/>
      <c r="F441" s="1"/>
      <c r="G441" s="1"/>
      <c r="H441" s="1"/>
      <c r="I441" s="1"/>
      <c r="J441" s="1"/>
      <c r="K441" s="1"/>
      <c r="L441" s="1"/>
      <c r="M441" s="1"/>
      <c r="N441" s="1"/>
      <c r="O441" s="1"/>
      <c r="P441" s="28"/>
    </row>
    <row r="442" ht="12.75" customHeight="1">
      <c r="D442" s="1"/>
      <c r="E442" s="1"/>
      <c r="F442" s="1"/>
      <c r="G442" s="1"/>
      <c r="H442" s="1"/>
      <c r="I442" s="1"/>
      <c r="J442" s="1"/>
      <c r="K442" s="1"/>
      <c r="L442" s="1"/>
      <c r="M442" s="1"/>
      <c r="N442" s="1"/>
      <c r="O442" s="1"/>
      <c r="P442" s="28"/>
    </row>
    <row r="443" ht="12.75" customHeight="1">
      <c r="D443" s="1"/>
      <c r="E443" s="1"/>
      <c r="F443" s="1"/>
      <c r="G443" s="1"/>
      <c r="H443" s="1"/>
      <c r="I443" s="1"/>
      <c r="J443" s="1"/>
      <c r="K443" s="1"/>
      <c r="L443" s="1"/>
      <c r="M443" s="1"/>
      <c r="N443" s="1"/>
      <c r="O443" s="1"/>
      <c r="P443" s="28"/>
    </row>
    <row r="444" ht="12.75" customHeight="1">
      <c r="D444" s="1"/>
      <c r="E444" s="1"/>
      <c r="F444" s="1"/>
      <c r="G444" s="1"/>
      <c r="H444" s="1"/>
      <c r="I444" s="1"/>
      <c r="J444" s="1"/>
      <c r="K444" s="1"/>
      <c r="L444" s="1"/>
      <c r="M444" s="1"/>
      <c r="N444" s="1"/>
      <c r="O444" s="1"/>
      <c r="P444" s="28"/>
    </row>
    <row r="445" ht="12.75" customHeight="1">
      <c r="D445" s="1"/>
      <c r="E445" s="1"/>
      <c r="F445" s="1"/>
      <c r="G445" s="1"/>
      <c r="H445" s="1"/>
      <c r="I445" s="1"/>
      <c r="J445" s="1"/>
      <c r="K445" s="1"/>
      <c r="L445" s="1"/>
      <c r="M445" s="1"/>
      <c r="N445" s="1"/>
      <c r="O445" s="1"/>
      <c r="P445" s="28"/>
    </row>
    <row r="446" ht="12.75" customHeight="1">
      <c r="D446" s="1"/>
      <c r="E446" s="1"/>
      <c r="F446" s="1"/>
      <c r="G446" s="1"/>
      <c r="H446" s="1"/>
      <c r="I446" s="1"/>
      <c r="J446" s="1"/>
      <c r="K446" s="1"/>
      <c r="L446" s="1"/>
      <c r="M446" s="1"/>
      <c r="N446" s="1"/>
      <c r="O446" s="1"/>
      <c r="P446" s="28"/>
    </row>
    <row r="447" ht="12.75" customHeight="1">
      <c r="D447" s="1"/>
      <c r="E447" s="1"/>
      <c r="F447" s="1"/>
      <c r="G447" s="1"/>
      <c r="H447" s="1"/>
      <c r="I447" s="1"/>
      <c r="J447" s="1"/>
      <c r="K447" s="1"/>
      <c r="L447" s="1"/>
      <c r="M447" s="1"/>
      <c r="N447" s="1"/>
      <c r="O447" s="1"/>
      <c r="P447" s="28"/>
    </row>
    <row r="448" ht="12.75" customHeight="1">
      <c r="D448" s="1"/>
      <c r="E448" s="1"/>
      <c r="F448" s="1"/>
      <c r="G448" s="1"/>
      <c r="H448" s="1"/>
      <c r="I448" s="1"/>
      <c r="J448" s="1"/>
      <c r="K448" s="1"/>
      <c r="L448" s="1"/>
      <c r="M448" s="1"/>
      <c r="N448" s="1"/>
      <c r="O448" s="1"/>
      <c r="P448" s="28"/>
    </row>
    <row r="449" ht="12.75" customHeight="1">
      <c r="D449" s="1"/>
      <c r="E449" s="1"/>
      <c r="F449" s="1"/>
      <c r="G449" s="1"/>
      <c r="H449" s="1"/>
      <c r="I449" s="1"/>
      <c r="J449" s="1"/>
      <c r="K449" s="1"/>
      <c r="L449" s="1"/>
      <c r="M449" s="1"/>
      <c r="N449" s="1"/>
      <c r="O449" s="1"/>
      <c r="P449" s="28"/>
    </row>
    <row r="450" ht="12.75" customHeight="1">
      <c r="D450" s="1"/>
      <c r="E450" s="1"/>
      <c r="F450" s="1"/>
      <c r="G450" s="1"/>
      <c r="H450" s="1"/>
      <c r="I450" s="1"/>
      <c r="J450" s="1"/>
      <c r="K450" s="1"/>
      <c r="L450" s="1"/>
      <c r="M450" s="1"/>
      <c r="N450" s="1"/>
      <c r="O450" s="1"/>
      <c r="P450" s="28"/>
    </row>
    <row r="451" ht="12.75" customHeight="1">
      <c r="D451" s="1"/>
      <c r="E451" s="1"/>
      <c r="F451" s="1"/>
      <c r="G451" s="1"/>
      <c r="H451" s="1"/>
      <c r="I451" s="1"/>
      <c r="J451" s="1"/>
      <c r="K451" s="1"/>
      <c r="L451" s="1"/>
      <c r="M451" s="1"/>
      <c r="N451" s="1"/>
      <c r="O451" s="1"/>
      <c r="P451" s="28"/>
    </row>
    <row r="452" ht="12.75" customHeight="1">
      <c r="D452" s="1"/>
      <c r="E452" s="1"/>
      <c r="F452" s="1"/>
      <c r="G452" s="1"/>
      <c r="H452" s="1"/>
      <c r="I452" s="1"/>
      <c r="J452" s="1"/>
      <c r="K452" s="1"/>
      <c r="L452" s="1"/>
      <c r="M452" s="1"/>
      <c r="N452" s="1"/>
      <c r="O452" s="1"/>
      <c r="P452" s="28"/>
    </row>
    <row r="453" ht="12.75" customHeight="1">
      <c r="D453" s="1"/>
      <c r="E453" s="1"/>
      <c r="F453" s="1"/>
      <c r="G453" s="1"/>
      <c r="H453" s="1"/>
      <c r="I453" s="1"/>
      <c r="J453" s="1"/>
      <c r="K453" s="1"/>
      <c r="L453" s="1"/>
      <c r="M453" s="1"/>
      <c r="N453" s="1"/>
      <c r="O453" s="1"/>
      <c r="P453" s="28"/>
    </row>
    <row r="454" ht="12.75" customHeight="1">
      <c r="D454" s="1"/>
      <c r="E454" s="1"/>
      <c r="F454" s="1"/>
      <c r="G454" s="1"/>
      <c r="H454" s="1"/>
      <c r="I454" s="1"/>
      <c r="J454" s="1"/>
      <c r="K454" s="1"/>
      <c r="L454" s="1"/>
      <c r="M454" s="1"/>
      <c r="N454" s="1"/>
      <c r="O454" s="1"/>
      <c r="P454" s="28"/>
    </row>
    <row r="455" ht="12.75" customHeight="1">
      <c r="D455" s="1"/>
      <c r="E455" s="1"/>
      <c r="F455" s="1"/>
      <c r="G455" s="1"/>
      <c r="H455" s="1"/>
      <c r="I455" s="1"/>
      <c r="J455" s="1"/>
      <c r="K455" s="1"/>
      <c r="L455" s="1"/>
      <c r="M455" s="1"/>
      <c r="N455" s="1"/>
      <c r="O455" s="1"/>
      <c r="P455" s="28"/>
    </row>
    <row r="456" ht="12.75" customHeight="1">
      <c r="D456" s="1"/>
      <c r="E456" s="1"/>
      <c r="F456" s="1"/>
      <c r="G456" s="1"/>
      <c r="H456" s="1"/>
      <c r="I456" s="1"/>
      <c r="J456" s="1"/>
      <c r="K456" s="1"/>
      <c r="L456" s="1"/>
      <c r="M456" s="1"/>
      <c r="N456" s="1"/>
      <c r="O456" s="1"/>
      <c r="P456" s="28"/>
    </row>
    <row r="457" ht="12.75" customHeight="1">
      <c r="D457" s="1"/>
      <c r="E457" s="1"/>
      <c r="F457" s="1"/>
      <c r="G457" s="1"/>
      <c r="H457" s="1"/>
      <c r="I457" s="1"/>
      <c r="J457" s="1"/>
      <c r="K457" s="1"/>
      <c r="L457" s="1"/>
      <c r="M457" s="1"/>
      <c r="N457" s="1"/>
      <c r="O457" s="1"/>
      <c r="P457" s="28"/>
    </row>
    <row r="458" ht="12.75" customHeight="1">
      <c r="D458" s="1"/>
      <c r="E458" s="1"/>
      <c r="F458" s="1"/>
      <c r="G458" s="1"/>
      <c r="H458" s="1"/>
      <c r="I458" s="1"/>
      <c r="J458" s="1"/>
      <c r="K458" s="1"/>
      <c r="L458" s="1"/>
      <c r="M458" s="1"/>
      <c r="N458" s="1"/>
      <c r="O458" s="1"/>
      <c r="P458" s="28"/>
    </row>
    <row r="459" ht="12.75" customHeight="1">
      <c r="D459" s="1"/>
      <c r="E459" s="1"/>
      <c r="F459" s="1"/>
      <c r="G459" s="1"/>
      <c r="H459" s="1"/>
      <c r="I459" s="1"/>
      <c r="J459" s="1"/>
      <c r="K459" s="1"/>
      <c r="L459" s="1"/>
      <c r="M459" s="1"/>
      <c r="N459" s="1"/>
      <c r="O459" s="1"/>
      <c r="P459" s="28"/>
    </row>
    <row r="460" ht="12.75" customHeight="1">
      <c r="D460" s="1"/>
      <c r="E460" s="1"/>
      <c r="F460" s="1"/>
      <c r="G460" s="1"/>
      <c r="H460" s="1"/>
      <c r="I460" s="1"/>
      <c r="J460" s="1"/>
      <c r="K460" s="1"/>
      <c r="L460" s="1"/>
      <c r="M460" s="1"/>
      <c r="N460" s="1"/>
      <c r="O460" s="1"/>
      <c r="P460" s="28"/>
    </row>
    <row r="461" ht="12.75" customHeight="1">
      <c r="D461" s="1"/>
      <c r="E461" s="1"/>
      <c r="F461" s="1"/>
      <c r="G461" s="1"/>
      <c r="H461" s="1"/>
      <c r="I461" s="1"/>
      <c r="J461" s="1"/>
      <c r="K461" s="1"/>
      <c r="L461" s="1"/>
      <c r="M461" s="1"/>
      <c r="N461" s="1"/>
      <c r="O461" s="1"/>
      <c r="P461" s="28"/>
    </row>
    <row r="462" ht="12.75" customHeight="1">
      <c r="D462" s="1"/>
      <c r="E462" s="1"/>
      <c r="F462" s="1"/>
      <c r="G462" s="1"/>
      <c r="H462" s="1"/>
      <c r="I462" s="1"/>
      <c r="J462" s="1"/>
      <c r="K462" s="1"/>
      <c r="L462" s="1"/>
      <c r="M462" s="1"/>
      <c r="N462" s="1"/>
      <c r="O462" s="1"/>
      <c r="P462" s="28"/>
    </row>
    <row r="463" ht="12.75" customHeight="1">
      <c r="D463" s="1"/>
      <c r="E463" s="1"/>
      <c r="F463" s="1"/>
      <c r="G463" s="1"/>
      <c r="H463" s="1"/>
      <c r="I463" s="1"/>
      <c r="J463" s="1"/>
      <c r="K463" s="1"/>
      <c r="L463" s="1"/>
      <c r="M463" s="1"/>
      <c r="N463" s="1"/>
      <c r="O463" s="1"/>
      <c r="P463" s="28"/>
    </row>
    <row r="464" ht="12.75" customHeight="1">
      <c r="D464" s="1"/>
      <c r="E464" s="1"/>
      <c r="F464" s="1"/>
      <c r="G464" s="1"/>
      <c r="H464" s="1"/>
      <c r="I464" s="1"/>
      <c r="J464" s="1"/>
      <c r="K464" s="1"/>
      <c r="L464" s="1"/>
      <c r="M464" s="1"/>
      <c r="N464" s="1"/>
      <c r="O464" s="1"/>
      <c r="P464" s="28"/>
    </row>
    <row r="465" ht="12.75" customHeight="1">
      <c r="D465" s="1"/>
      <c r="E465" s="1"/>
      <c r="F465" s="1"/>
      <c r="G465" s="1"/>
      <c r="H465" s="1"/>
      <c r="I465" s="1"/>
      <c r="J465" s="1"/>
      <c r="K465" s="1"/>
      <c r="L465" s="1"/>
      <c r="M465" s="1"/>
      <c r="N465" s="1"/>
      <c r="O465" s="1"/>
      <c r="P465" s="28"/>
    </row>
    <row r="466" ht="12.75" customHeight="1">
      <c r="D466" s="1"/>
      <c r="E466" s="1"/>
      <c r="F466" s="1"/>
      <c r="G466" s="1"/>
      <c r="H466" s="1"/>
      <c r="I466" s="1"/>
      <c r="J466" s="1"/>
      <c r="K466" s="1"/>
      <c r="L466" s="1"/>
      <c r="M466" s="1"/>
      <c r="N466" s="1"/>
      <c r="O466" s="1"/>
      <c r="P466" s="28"/>
    </row>
    <row r="467" ht="12.75" customHeight="1">
      <c r="D467" s="1"/>
      <c r="E467" s="1"/>
      <c r="F467" s="1"/>
      <c r="G467" s="1"/>
      <c r="H467" s="1"/>
      <c r="I467" s="1"/>
      <c r="J467" s="1"/>
      <c r="K467" s="1"/>
      <c r="L467" s="1"/>
      <c r="M467" s="1"/>
      <c r="N467" s="1"/>
      <c r="O467" s="1"/>
      <c r="P467" s="28"/>
    </row>
    <row r="468" ht="12.75" customHeight="1">
      <c r="D468" s="1"/>
      <c r="E468" s="1"/>
      <c r="F468" s="1"/>
      <c r="G468" s="1"/>
      <c r="H468" s="1"/>
      <c r="I468" s="1"/>
      <c r="J468" s="1"/>
      <c r="K468" s="1"/>
      <c r="L468" s="1"/>
      <c r="M468" s="1"/>
      <c r="N468" s="1"/>
      <c r="O468" s="1"/>
      <c r="P468" s="28"/>
    </row>
    <row r="469" ht="12.75" customHeight="1">
      <c r="D469" s="1"/>
      <c r="E469" s="1"/>
      <c r="F469" s="1"/>
      <c r="G469" s="1"/>
      <c r="H469" s="1"/>
      <c r="I469" s="1"/>
      <c r="J469" s="1"/>
      <c r="K469" s="1"/>
      <c r="L469" s="1"/>
      <c r="M469" s="1"/>
      <c r="N469" s="1"/>
      <c r="O469" s="1"/>
      <c r="P469" s="28"/>
    </row>
    <row r="470" ht="12.75" customHeight="1">
      <c r="D470" s="1"/>
      <c r="E470" s="1"/>
      <c r="F470" s="1"/>
      <c r="G470" s="1"/>
      <c r="H470" s="1"/>
      <c r="I470" s="1"/>
      <c r="J470" s="1"/>
      <c r="K470" s="1"/>
      <c r="L470" s="1"/>
      <c r="M470" s="1"/>
      <c r="N470" s="1"/>
      <c r="O470" s="1"/>
      <c r="P470" s="28"/>
    </row>
    <row r="471" ht="12.75" customHeight="1">
      <c r="D471" s="1"/>
      <c r="E471" s="1"/>
      <c r="F471" s="1"/>
      <c r="G471" s="1"/>
      <c r="H471" s="1"/>
      <c r="I471" s="1"/>
      <c r="J471" s="1"/>
      <c r="K471" s="1"/>
      <c r="L471" s="1"/>
      <c r="M471" s="1"/>
      <c r="N471" s="1"/>
      <c r="O471" s="1"/>
      <c r="P471" s="28"/>
    </row>
    <row r="472" ht="12.75" customHeight="1">
      <c r="D472" s="1"/>
      <c r="E472" s="1"/>
      <c r="F472" s="1"/>
      <c r="G472" s="1"/>
      <c r="H472" s="1"/>
      <c r="I472" s="1"/>
      <c r="J472" s="1"/>
      <c r="K472" s="1"/>
      <c r="L472" s="1"/>
      <c r="M472" s="1"/>
      <c r="N472" s="1"/>
      <c r="O472" s="1"/>
      <c r="P472" s="28"/>
    </row>
    <row r="473" ht="12.75" customHeight="1">
      <c r="D473" s="1"/>
      <c r="E473" s="1"/>
      <c r="F473" s="1"/>
      <c r="G473" s="1"/>
      <c r="H473" s="1"/>
      <c r="I473" s="1"/>
      <c r="J473" s="1"/>
      <c r="K473" s="1"/>
      <c r="L473" s="1"/>
      <c r="M473" s="1"/>
      <c r="N473" s="1"/>
      <c r="O473" s="1"/>
      <c r="P473" s="28"/>
    </row>
    <row r="474" ht="12.75" customHeight="1">
      <c r="D474" s="1"/>
      <c r="E474" s="1"/>
      <c r="F474" s="1"/>
      <c r="G474" s="1"/>
      <c r="H474" s="1"/>
      <c r="I474" s="1"/>
      <c r="J474" s="1"/>
      <c r="K474" s="1"/>
      <c r="L474" s="1"/>
      <c r="M474" s="1"/>
      <c r="N474" s="1"/>
      <c r="O474" s="1"/>
      <c r="P474" s="28"/>
    </row>
    <row r="475" ht="12.75" customHeight="1">
      <c r="D475" s="1"/>
      <c r="E475" s="1"/>
      <c r="F475" s="1"/>
      <c r="G475" s="1"/>
      <c r="H475" s="1"/>
      <c r="I475" s="1"/>
      <c r="J475" s="1"/>
      <c r="K475" s="1"/>
      <c r="L475" s="1"/>
      <c r="M475" s="1"/>
      <c r="N475" s="1"/>
      <c r="O475" s="1"/>
      <c r="P475" s="28"/>
    </row>
    <row r="476" ht="12.75" customHeight="1">
      <c r="D476" s="1"/>
      <c r="E476" s="1"/>
      <c r="F476" s="1"/>
      <c r="G476" s="1"/>
      <c r="H476" s="1"/>
      <c r="I476" s="1"/>
      <c r="J476" s="1"/>
      <c r="K476" s="1"/>
      <c r="L476" s="1"/>
      <c r="M476" s="1"/>
      <c r="N476" s="1"/>
      <c r="O476" s="1"/>
      <c r="P476" s="28"/>
    </row>
    <row r="477" ht="12.75" customHeight="1">
      <c r="D477" s="1"/>
      <c r="E477" s="1"/>
      <c r="F477" s="1"/>
      <c r="G477" s="1"/>
      <c r="H477" s="1"/>
      <c r="I477" s="1"/>
      <c r="J477" s="1"/>
      <c r="K477" s="1"/>
      <c r="L477" s="1"/>
      <c r="M477" s="1"/>
      <c r="N477" s="1"/>
      <c r="O477" s="1"/>
      <c r="P477" s="28"/>
    </row>
    <row r="478" ht="12.75" customHeight="1">
      <c r="D478" s="1"/>
      <c r="E478" s="1"/>
      <c r="F478" s="1"/>
      <c r="G478" s="1"/>
      <c r="H478" s="1"/>
      <c r="I478" s="1"/>
      <c r="J478" s="1"/>
      <c r="K478" s="1"/>
      <c r="L478" s="1"/>
      <c r="M478" s="1"/>
      <c r="N478" s="1"/>
      <c r="O478" s="1"/>
      <c r="P478" s="28"/>
    </row>
    <row r="479" ht="12.75" customHeight="1">
      <c r="D479" s="1"/>
      <c r="E479" s="1"/>
      <c r="F479" s="1"/>
      <c r="G479" s="1"/>
      <c r="H479" s="1"/>
      <c r="I479" s="1"/>
      <c r="J479" s="1"/>
      <c r="K479" s="1"/>
      <c r="L479" s="1"/>
      <c r="M479" s="1"/>
      <c r="N479" s="1"/>
      <c r="O479" s="1"/>
      <c r="P479" s="28"/>
    </row>
    <row r="480" ht="12.75" customHeight="1">
      <c r="D480" s="1"/>
      <c r="E480" s="1"/>
      <c r="F480" s="1"/>
      <c r="G480" s="1"/>
      <c r="H480" s="1"/>
      <c r="I480" s="1"/>
      <c r="J480" s="1"/>
      <c r="K480" s="1"/>
      <c r="L480" s="1"/>
      <c r="M480" s="1"/>
      <c r="N480" s="1"/>
      <c r="O480" s="1"/>
      <c r="P480" s="28"/>
    </row>
    <row r="481" ht="12.75" customHeight="1">
      <c r="D481" s="1"/>
      <c r="E481" s="1"/>
      <c r="F481" s="1"/>
      <c r="G481" s="1"/>
      <c r="H481" s="1"/>
      <c r="I481" s="1"/>
      <c r="J481" s="1"/>
      <c r="K481" s="1"/>
      <c r="L481" s="1"/>
      <c r="M481" s="1"/>
      <c r="N481" s="1"/>
      <c r="O481" s="1"/>
      <c r="P481" s="28"/>
    </row>
    <row r="482" ht="12.75" customHeight="1">
      <c r="D482" s="1"/>
      <c r="E482" s="1"/>
      <c r="F482" s="1"/>
      <c r="G482" s="1"/>
      <c r="H482" s="1"/>
      <c r="I482" s="1"/>
      <c r="J482" s="1"/>
      <c r="K482" s="1"/>
      <c r="L482" s="1"/>
      <c r="M482" s="1"/>
      <c r="N482" s="1"/>
      <c r="O482" s="1"/>
      <c r="P482" s="28"/>
    </row>
    <row r="483" ht="12.75" customHeight="1">
      <c r="D483" s="1"/>
      <c r="E483" s="1"/>
      <c r="F483" s="1"/>
      <c r="G483" s="1"/>
      <c r="H483" s="1"/>
      <c r="I483" s="1"/>
      <c r="J483" s="1"/>
      <c r="K483" s="1"/>
      <c r="L483" s="1"/>
      <c r="M483" s="1"/>
      <c r="N483" s="1"/>
      <c r="O483" s="1"/>
      <c r="P483" s="28"/>
    </row>
    <row r="484" ht="12.75" customHeight="1">
      <c r="D484" s="1"/>
      <c r="E484" s="1"/>
      <c r="F484" s="1"/>
      <c r="G484" s="1"/>
      <c r="H484" s="1"/>
      <c r="I484" s="1"/>
      <c r="J484" s="1"/>
      <c r="K484" s="1"/>
      <c r="L484" s="1"/>
      <c r="M484" s="1"/>
      <c r="N484" s="1"/>
      <c r="O484" s="1"/>
      <c r="P484" s="28"/>
    </row>
    <row r="485" ht="12.75" customHeight="1">
      <c r="D485" s="1"/>
      <c r="E485" s="1"/>
      <c r="F485" s="1"/>
      <c r="G485" s="1"/>
      <c r="H485" s="1"/>
      <c r="I485" s="1"/>
      <c r="J485" s="1"/>
      <c r="K485" s="1"/>
      <c r="L485" s="1"/>
      <c r="M485" s="1"/>
      <c r="N485" s="1"/>
      <c r="O485" s="1"/>
      <c r="P485" s="28"/>
    </row>
    <row r="486" ht="12.75" customHeight="1">
      <c r="D486" s="1"/>
      <c r="E486" s="1"/>
      <c r="F486" s="1"/>
      <c r="G486" s="1"/>
      <c r="H486" s="1"/>
      <c r="I486" s="1"/>
      <c r="J486" s="1"/>
      <c r="K486" s="1"/>
      <c r="L486" s="1"/>
      <c r="M486" s="1"/>
      <c r="N486" s="1"/>
      <c r="O486" s="1"/>
      <c r="P486" s="28"/>
    </row>
    <row r="487" ht="12.75" customHeight="1">
      <c r="D487" s="1"/>
      <c r="E487" s="1"/>
      <c r="F487" s="1"/>
      <c r="G487" s="1"/>
      <c r="H487" s="1"/>
      <c r="I487" s="1"/>
      <c r="J487" s="1"/>
      <c r="K487" s="1"/>
      <c r="L487" s="1"/>
      <c r="M487" s="1"/>
      <c r="N487" s="1"/>
      <c r="O487" s="1"/>
      <c r="P487" s="28"/>
    </row>
    <row r="488" ht="12.75" customHeight="1">
      <c r="D488" s="1"/>
      <c r="E488" s="1"/>
      <c r="F488" s="1"/>
      <c r="G488" s="1"/>
      <c r="H488" s="1"/>
      <c r="I488" s="1"/>
      <c r="J488" s="1"/>
      <c r="K488" s="1"/>
      <c r="L488" s="1"/>
      <c r="M488" s="1"/>
      <c r="N488" s="1"/>
      <c r="O488" s="1"/>
      <c r="P488" s="28"/>
    </row>
    <row r="489" ht="12.75" customHeight="1">
      <c r="D489" s="1"/>
      <c r="E489" s="1"/>
      <c r="F489" s="1"/>
      <c r="G489" s="1"/>
      <c r="H489" s="1"/>
      <c r="I489" s="1"/>
      <c r="J489" s="1"/>
      <c r="K489" s="1"/>
      <c r="L489" s="1"/>
      <c r="M489" s="1"/>
      <c r="N489" s="1"/>
      <c r="O489" s="1"/>
      <c r="P489" s="28"/>
    </row>
    <row r="490" ht="12.75" customHeight="1">
      <c r="D490" s="1"/>
      <c r="E490" s="1"/>
      <c r="F490" s="1"/>
      <c r="G490" s="1"/>
      <c r="H490" s="1"/>
      <c r="I490" s="1"/>
      <c r="J490" s="1"/>
      <c r="K490" s="1"/>
      <c r="L490" s="1"/>
      <c r="M490" s="1"/>
      <c r="N490" s="1"/>
      <c r="O490" s="1"/>
      <c r="P490" s="28"/>
    </row>
    <row r="491" ht="12.75" customHeight="1">
      <c r="D491" s="1"/>
      <c r="E491" s="1"/>
      <c r="F491" s="1"/>
      <c r="G491" s="1"/>
      <c r="H491" s="1"/>
      <c r="I491" s="1"/>
      <c r="J491" s="1"/>
      <c r="K491" s="1"/>
      <c r="L491" s="1"/>
      <c r="M491" s="1"/>
      <c r="N491" s="1"/>
      <c r="O491" s="1"/>
      <c r="P491" s="28"/>
    </row>
    <row r="492" ht="12.75" customHeight="1">
      <c r="D492" s="1"/>
      <c r="E492" s="1"/>
      <c r="F492" s="1"/>
      <c r="G492" s="1"/>
      <c r="H492" s="1"/>
      <c r="I492" s="1"/>
      <c r="J492" s="1"/>
      <c r="K492" s="1"/>
      <c r="L492" s="1"/>
      <c r="M492" s="1"/>
      <c r="N492" s="1"/>
      <c r="O492" s="1"/>
      <c r="P492" s="28"/>
    </row>
    <row r="493" ht="12.75" customHeight="1">
      <c r="D493" s="1"/>
      <c r="E493" s="1"/>
      <c r="F493" s="1"/>
      <c r="G493" s="1"/>
      <c r="H493" s="1"/>
      <c r="I493" s="1"/>
      <c r="J493" s="1"/>
      <c r="K493" s="1"/>
      <c r="L493" s="1"/>
      <c r="M493" s="1"/>
      <c r="N493" s="1"/>
      <c r="O493" s="1"/>
      <c r="P493" s="28"/>
    </row>
    <row r="494" ht="12.75" customHeight="1">
      <c r="D494" s="1"/>
      <c r="E494" s="1"/>
      <c r="F494" s="1"/>
      <c r="G494" s="1"/>
      <c r="H494" s="1"/>
      <c r="I494" s="1"/>
      <c r="J494" s="1"/>
      <c r="K494" s="1"/>
      <c r="L494" s="1"/>
      <c r="M494" s="1"/>
      <c r="N494" s="1"/>
      <c r="O494" s="1"/>
      <c r="P494" s="28"/>
    </row>
    <row r="495" ht="12.75" customHeight="1">
      <c r="D495" s="1"/>
      <c r="E495" s="1"/>
      <c r="F495" s="1"/>
      <c r="G495" s="1"/>
      <c r="H495" s="1"/>
      <c r="I495" s="1"/>
      <c r="J495" s="1"/>
      <c r="K495" s="1"/>
      <c r="L495" s="1"/>
      <c r="M495" s="1"/>
      <c r="N495" s="1"/>
      <c r="O495" s="1"/>
      <c r="P495" s="28"/>
    </row>
    <row r="496" ht="12.75" customHeight="1">
      <c r="D496" s="1"/>
      <c r="E496" s="1"/>
      <c r="F496" s="1"/>
      <c r="G496" s="1"/>
      <c r="H496" s="1"/>
      <c r="I496" s="1"/>
      <c r="J496" s="1"/>
      <c r="K496" s="1"/>
      <c r="L496" s="1"/>
      <c r="M496" s="1"/>
      <c r="N496" s="1"/>
      <c r="O496" s="1"/>
      <c r="P496" s="28"/>
    </row>
    <row r="497" ht="12.75" customHeight="1">
      <c r="D497" s="1"/>
      <c r="E497" s="1"/>
      <c r="F497" s="1"/>
      <c r="G497" s="1"/>
      <c r="H497" s="1"/>
      <c r="I497" s="1"/>
      <c r="J497" s="1"/>
      <c r="K497" s="1"/>
      <c r="L497" s="1"/>
      <c r="M497" s="1"/>
      <c r="N497" s="1"/>
      <c r="O497" s="1"/>
      <c r="P497" s="28"/>
    </row>
    <row r="498" ht="12.75" customHeight="1">
      <c r="D498" s="1"/>
      <c r="E498" s="1"/>
      <c r="F498" s="1"/>
      <c r="G498" s="1"/>
      <c r="H498" s="1"/>
      <c r="I498" s="1"/>
      <c r="J498" s="1"/>
      <c r="K498" s="1"/>
      <c r="L498" s="1"/>
      <c r="M498" s="1"/>
      <c r="N498" s="1"/>
      <c r="O498" s="1"/>
      <c r="P498" s="28"/>
    </row>
    <row r="499" ht="12.75" customHeight="1">
      <c r="D499" s="1"/>
      <c r="E499" s="1"/>
      <c r="F499" s="1"/>
      <c r="G499" s="1"/>
      <c r="H499" s="1"/>
      <c r="I499" s="1"/>
      <c r="J499" s="1"/>
      <c r="K499" s="1"/>
      <c r="L499" s="1"/>
      <c r="M499" s="1"/>
      <c r="N499" s="1"/>
      <c r="O499" s="1"/>
      <c r="P499" s="28"/>
    </row>
    <row r="500" ht="12.75" customHeight="1">
      <c r="D500" s="1"/>
      <c r="E500" s="1"/>
      <c r="F500" s="1"/>
      <c r="G500" s="1"/>
      <c r="H500" s="1"/>
      <c r="I500" s="1"/>
      <c r="J500" s="1"/>
      <c r="K500" s="1"/>
      <c r="L500" s="1"/>
      <c r="M500" s="1"/>
      <c r="N500" s="1"/>
      <c r="O500" s="1"/>
      <c r="P500" s="28"/>
    </row>
    <row r="501" ht="12.75" customHeight="1">
      <c r="D501" s="1"/>
      <c r="E501" s="1"/>
      <c r="F501" s="1"/>
      <c r="G501" s="1"/>
      <c r="H501" s="1"/>
      <c r="I501" s="1"/>
      <c r="J501" s="1"/>
      <c r="K501" s="1"/>
      <c r="L501" s="1"/>
      <c r="M501" s="1"/>
      <c r="N501" s="1"/>
      <c r="O501" s="1"/>
      <c r="P501" s="28"/>
    </row>
    <row r="502" ht="12.75" customHeight="1">
      <c r="D502" s="1"/>
      <c r="E502" s="1"/>
      <c r="F502" s="1"/>
      <c r="G502" s="1"/>
      <c r="H502" s="1"/>
      <c r="I502" s="1"/>
      <c r="J502" s="1"/>
      <c r="K502" s="1"/>
      <c r="L502" s="1"/>
      <c r="M502" s="1"/>
      <c r="N502" s="1"/>
      <c r="O502" s="1"/>
      <c r="P502" s="28"/>
    </row>
    <row r="503" ht="12.75" customHeight="1">
      <c r="D503" s="1"/>
      <c r="E503" s="1"/>
      <c r="F503" s="1"/>
      <c r="G503" s="1"/>
      <c r="H503" s="1"/>
      <c r="I503" s="1"/>
      <c r="J503" s="1"/>
      <c r="K503" s="1"/>
      <c r="L503" s="1"/>
      <c r="M503" s="1"/>
      <c r="N503" s="1"/>
      <c r="O503" s="1"/>
      <c r="P503" s="28"/>
    </row>
    <row r="504" ht="12.75" customHeight="1">
      <c r="D504" s="1"/>
      <c r="E504" s="1"/>
      <c r="F504" s="1"/>
      <c r="G504" s="1"/>
      <c r="H504" s="1"/>
      <c r="I504" s="1"/>
      <c r="J504" s="1"/>
      <c r="K504" s="1"/>
      <c r="L504" s="1"/>
      <c r="M504" s="1"/>
      <c r="N504" s="1"/>
      <c r="O504" s="1"/>
      <c r="P504" s="28"/>
    </row>
    <row r="505" ht="12.75" customHeight="1">
      <c r="D505" s="1"/>
      <c r="E505" s="1"/>
      <c r="F505" s="1"/>
      <c r="G505" s="1"/>
      <c r="H505" s="1"/>
      <c r="I505" s="1"/>
      <c r="J505" s="1"/>
      <c r="K505" s="1"/>
      <c r="L505" s="1"/>
      <c r="M505" s="1"/>
      <c r="N505" s="1"/>
      <c r="O505" s="1"/>
      <c r="P505" s="28"/>
    </row>
    <row r="506" ht="12.75" customHeight="1">
      <c r="D506" s="1"/>
      <c r="E506" s="1"/>
      <c r="F506" s="1"/>
      <c r="G506" s="1"/>
      <c r="H506" s="1"/>
      <c r="I506" s="1"/>
      <c r="J506" s="1"/>
      <c r="K506" s="1"/>
      <c r="L506" s="1"/>
      <c r="M506" s="1"/>
      <c r="N506" s="1"/>
      <c r="O506" s="1"/>
      <c r="P506" s="28"/>
    </row>
    <row r="507" ht="12.75" customHeight="1">
      <c r="D507" s="1"/>
      <c r="E507" s="1"/>
      <c r="F507" s="1"/>
      <c r="G507" s="1"/>
      <c r="H507" s="1"/>
      <c r="I507" s="1"/>
      <c r="J507" s="1"/>
      <c r="K507" s="1"/>
      <c r="L507" s="1"/>
      <c r="M507" s="1"/>
      <c r="N507" s="1"/>
      <c r="O507" s="1"/>
      <c r="P507" s="28"/>
    </row>
    <row r="508" ht="12.75" customHeight="1">
      <c r="D508" s="1"/>
      <c r="E508" s="1"/>
      <c r="F508" s="1"/>
      <c r="G508" s="1"/>
      <c r="H508" s="1"/>
      <c r="I508" s="1"/>
      <c r="J508" s="1"/>
      <c r="K508" s="1"/>
      <c r="L508" s="1"/>
      <c r="M508" s="1"/>
      <c r="N508" s="1"/>
      <c r="O508" s="1"/>
      <c r="P508" s="28"/>
    </row>
    <row r="509" ht="12.75" customHeight="1">
      <c r="D509" s="1"/>
      <c r="E509" s="1"/>
      <c r="F509" s="1"/>
      <c r="G509" s="1"/>
      <c r="H509" s="1"/>
      <c r="I509" s="1"/>
      <c r="J509" s="1"/>
      <c r="K509" s="1"/>
      <c r="L509" s="1"/>
      <c r="M509" s="1"/>
      <c r="N509" s="1"/>
      <c r="O509" s="1"/>
      <c r="P509" s="28"/>
    </row>
    <row r="510" ht="12.75" customHeight="1">
      <c r="D510" s="1"/>
      <c r="E510" s="1"/>
      <c r="F510" s="1"/>
      <c r="G510" s="1"/>
      <c r="H510" s="1"/>
      <c r="I510" s="1"/>
      <c r="J510" s="1"/>
      <c r="K510" s="1"/>
      <c r="L510" s="1"/>
      <c r="M510" s="1"/>
      <c r="N510" s="1"/>
      <c r="O510" s="1"/>
      <c r="P510" s="28"/>
    </row>
    <row r="511" ht="12.75" customHeight="1">
      <c r="D511" s="1"/>
      <c r="E511" s="1"/>
      <c r="F511" s="1"/>
      <c r="G511" s="1"/>
      <c r="H511" s="1"/>
      <c r="I511" s="1"/>
      <c r="J511" s="1"/>
      <c r="K511" s="1"/>
      <c r="L511" s="1"/>
      <c r="M511" s="1"/>
      <c r="N511" s="1"/>
      <c r="O511" s="1"/>
      <c r="P511" s="28"/>
    </row>
    <row r="512" ht="12.75" customHeight="1">
      <c r="D512" s="1"/>
      <c r="E512" s="1"/>
      <c r="F512" s="1"/>
      <c r="G512" s="1"/>
      <c r="H512" s="1"/>
      <c r="I512" s="1"/>
      <c r="J512" s="1"/>
      <c r="K512" s="1"/>
      <c r="L512" s="1"/>
      <c r="M512" s="1"/>
      <c r="N512" s="1"/>
      <c r="O512" s="1"/>
      <c r="P512" s="28"/>
    </row>
    <row r="513" ht="12.75" customHeight="1">
      <c r="D513" s="1"/>
      <c r="E513" s="1"/>
      <c r="F513" s="1"/>
      <c r="G513" s="1"/>
      <c r="H513" s="1"/>
      <c r="I513" s="1"/>
      <c r="J513" s="1"/>
      <c r="K513" s="1"/>
      <c r="L513" s="1"/>
      <c r="M513" s="1"/>
      <c r="N513" s="1"/>
      <c r="O513" s="1"/>
      <c r="P513" s="28"/>
    </row>
    <row r="514" ht="12.75" customHeight="1">
      <c r="D514" s="1"/>
      <c r="E514" s="1"/>
      <c r="F514" s="1"/>
      <c r="G514" s="1"/>
      <c r="H514" s="1"/>
      <c r="I514" s="1"/>
      <c r="J514" s="1"/>
      <c r="K514" s="1"/>
      <c r="L514" s="1"/>
      <c r="M514" s="1"/>
      <c r="N514" s="1"/>
      <c r="O514" s="1"/>
      <c r="P514" s="28"/>
    </row>
    <row r="515" ht="12.75" customHeight="1">
      <c r="D515" s="1"/>
      <c r="E515" s="1"/>
      <c r="F515" s="1"/>
      <c r="G515" s="1"/>
      <c r="H515" s="1"/>
      <c r="I515" s="1"/>
      <c r="J515" s="1"/>
      <c r="K515" s="1"/>
      <c r="L515" s="1"/>
      <c r="M515" s="1"/>
      <c r="N515" s="1"/>
      <c r="O515" s="1"/>
      <c r="P515" s="28"/>
    </row>
    <row r="516" ht="12.75" customHeight="1">
      <c r="D516" s="1"/>
      <c r="E516" s="1"/>
      <c r="F516" s="1"/>
      <c r="G516" s="1"/>
      <c r="H516" s="1"/>
      <c r="I516" s="1"/>
      <c r="J516" s="1"/>
      <c r="K516" s="1"/>
      <c r="L516" s="1"/>
      <c r="M516" s="1"/>
      <c r="N516" s="1"/>
      <c r="O516" s="1"/>
      <c r="P516" s="28"/>
    </row>
    <row r="517" ht="12.75" customHeight="1">
      <c r="D517" s="1"/>
      <c r="E517" s="1"/>
      <c r="F517" s="1"/>
      <c r="G517" s="1"/>
      <c r="H517" s="1"/>
      <c r="I517" s="1"/>
      <c r="J517" s="1"/>
      <c r="K517" s="1"/>
      <c r="L517" s="1"/>
      <c r="M517" s="1"/>
      <c r="N517" s="1"/>
      <c r="O517" s="1"/>
      <c r="P517" s="28"/>
    </row>
    <row r="518" ht="12.75" customHeight="1">
      <c r="D518" s="1"/>
      <c r="E518" s="1"/>
      <c r="F518" s="1"/>
      <c r="G518" s="1"/>
      <c r="H518" s="1"/>
      <c r="I518" s="1"/>
      <c r="J518" s="1"/>
      <c r="K518" s="1"/>
      <c r="L518" s="1"/>
      <c r="M518" s="1"/>
      <c r="N518" s="1"/>
      <c r="O518" s="1"/>
      <c r="P518" s="28"/>
    </row>
    <row r="519" ht="12.75" customHeight="1">
      <c r="D519" s="1"/>
      <c r="E519" s="1"/>
      <c r="F519" s="1"/>
      <c r="G519" s="1"/>
      <c r="H519" s="1"/>
      <c r="I519" s="1"/>
      <c r="J519" s="1"/>
      <c r="K519" s="1"/>
      <c r="L519" s="1"/>
      <c r="M519" s="1"/>
      <c r="N519" s="1"/>
      <c r="O519" s="1"/>
      <c r="P519" s="28"/>
    </row>
    <row r="520" ht="12.75" customHeight="1">
      <c r="D520" s="1"/>
      <c r="E520" s="1"/>
      <c r="F520" s="1"/>
      <c r="G520" s="1"/>
      <c r="H520" s="1"/>
      <c r="I520" s="1"/>
      <c r="J520" s="1"/>
      <c r="K520" s="1"/>
      <c r="L520" s="1"/>
      <c r="M520" s="1"/>
      <c r="N520" s="1"/>
      <c r="O520" s="1"/>
      <c r="P520" s="28"/>
    </row>
    <row r="521" ht="12.75" customHeight="1">
      <c r="D521" s="1"/>
      <c r="E521" s="1"/>
      <c r="F521" s="1"/>
      <c r="G521" s="1"/>
      <c r="H521" s="1"/>
      <c r="I521" s="1"/>
      <c r="J521" s="1"/>
      <c r="K521" s="1"/>
      <c r="L521" s="1"/>
      <c r="M521" s="1"/>
      <c r="N521" s="1"/>
      <c r="O521" s="1"/>
      <c r="P521" s="28"/>
    </row>
    <row r="522" ht="12.75" customHeight="1">
      <c r="D522" s="1"/>
      <c r="E522" s="1"/>
      <c r="F522" s="1"/>
      <c r="G522" s="1"/>
      <c r="H522" s="1"/>
      <c r="I522" s="1"/>
      <c r="J522" s="1"/>
      <c r="K522" s="1"/>
      <c r="L522" s="1"/>
      <c r="M522" s="1"/>
      <c r="N522" s="1"/>
      <c r="O522" s="1"/>
      <c r="P522" s="28"/>
    </row>
    <row r="523" ht="12.75" customHeight="1">
      <c r="D523" s="1"/>
      <c r="E523" s="1"/>
      <c r="F523" s="1"/>
      <c r="G523" s="1"/>
      <c r="H523" s="1"/>
      <c r="I523" s="1"/>
      <c r="J523" s="1"/>
      <c r="K523" s="1"/>
      <c r="L523" s="1"/>
      <c r="M523" s="1"/>
      <c r="N523" s="1"/>
      <c r="O523" s="1"/>
      <c r="P523" s="28"/>
    </row>
    <row r="524" ht="12.75" customHeight="1">
      <c r="D524" s="1"/>
      <c r="E524" s="1"/>
      <c r="F524" s="1"/>
      <c r="G524" s="1"/>
      <c r="H524" s="1"/>
      <c r="I524" s="1"/>
      <c r="J524" s="1"/>
      <c r="K524" s="1"/>
      <c r="L524" s="1"/>
      <c r="M524" s="1"/>
      <c r="N524" s="1"/>
      <c r="O524" s="1"/>
      <c r="P524" s="28"/>
    </row>
    <row r="525" ht="12.75" customHeight="1">
      <c r="D525" s="1"/>
      <c r="E525" s="1"/>
      <c r="F525" s="1"/>
      <c r="G525" s="1"/>
      <c r="H525" s="1"/>
      <c r="I525" s="1"/>
      <c r="J525" s="1"/>
      <c r="K525" s="1"/>
      <c r="L525" s="1"/>
      <c r="M525" s="1"/>
      <c r="N525" s="1"/>
      <c r="O525" s="1"/>
      <c r="P525" s="28"/>
    </row>
    <row r="526" ht="12.75" customHeight="1">
      <c r="D526" s="1"/>
      <c r="E526" s="1"/>
      <c r="F526" s="1"/>
      <c r="G526" s="1"/>
      <c r="H526" s="1"/>
      <c r="I526" s="1"/>
      <c r="J526" s="1"/>
      <c r="K526" s="1"/>
      <c r="L526" s="1"/>
      <c r="M526" s="1"/>
      <c r="N526" s="1"/>
      <c r="O526" s="1"/>
      <c r="P526" s="28"/>
    </row>
    <row r="527" ht="12.75" customHeight="1">
      <c r="D527" s="1"/>
      <c r="E527" s="1"/>
      <c r="F527" s="1"/>
      <c r="G527" s="1"/>
      <c r="H527" s="1"/>
      <c r="I527" s="1"/>
      <c r="J527" s="1"/>
      <c r="K527" s="1"/>
      <c r="L527" s="1"/>
      <c r="M527" s="1"/>
      <c r="N527" s="1"/>
      <c r="O527" s="1"/>
      <c r="P527" s="28"/>
    </row>
    <row r="528" ht="12.75" customHeight="1">
      <c r="D528" s="1"/>
      <c r="E528" s="1"/>
      <c r="F528" s="1"/>
      <c r="G528" s="1"/>
      <c r="H528" s="1"/>
      <c r="I528" s="1"/>
      <c r="J528" s="1"/>
      <c r="K528" s="1"/>
      <c r="L528" s="1"/>
      <c r="M528" s="1"/>
      <c r="N528" s="1"/>
      <c r="O528" s="1"/>
      <c r="P528" s="28"/>
    </row>
    <row r="529" ht="12.75" customHeight="1">
      <c r="D529" s="1"/>
      <c r="E529" s="1"/>
      <c r="F529" s="1"/>
      <c r="G529" s="1"/>
      <c r="H529" s="1"/>
      <c r="I529" s="1"/>
      <c r="J529" s="1"/>
      <c r="K529" s="1"/>
      <c r="L529" s="1"/>
      <c r="M529" s="1"/>
      <c r="N529" s="1"/>
      <c r="O529" s="1"/>
      <c r="P529" s="28"/>
    </row>
    <row r="530" ht="12.75" customHeight="1">
      <c r="D530" s="1"/>
      <c r="E530" s="1"/>
      <c r="F530" s="1"/>
      <c r="G530" s="1"/>
      <c r="H530" s="1"/>
      <c r="I530" s="1"/>
      <c r="J530" s="1"/>
      <c r="K530" s="1"/>
      <c r="L530" s="1"/>
      <c r="M530" s="1"/>
      <c r="N530" s="1"/>
      <c r="O530" s="1"/>
      <c r="P530" s="28"/>
    </row>
    <row r="531" ht="12.75" customHeight="1">
      <c r="D531" s="1"/>
      <c r="E531" s="1"/>
      <c r="F531" s="1"/>
      <c r="G531" s="1"/>
      <c r="H531" s="1"/>
      <c r="I531" s="1"/>
      <c r="J531" s="1"/>
      <c r="K531" s="1"/>
      <c r="L531" s="1"/>
      <c r="M531" s="1"/>
      <c r="N531" s="1"/>
      <c r="O531" s="1"/>
      <c r="P531" s="28"/>
    </row>
    <row r="532" ht="12.75" customHeight="1">
      <c r="D532" s="1"/>
      <c r="E532" s="1"/>
      <c r="F532" s="1"/>
      <c r="G532" s="1"/>
      <c r="H532" s="1"/>
      <c r="I532" s="1"/>
      <c r="J532" s="1"/>
      <c r="K532" s="1"/>
      <c r="L532" s="1"/>
      <c r="M532" s="1"/>
      <c r="N532" s="1"/>
      <c r="O532" s="1"/>
      <c r="P532" s="28"/>
    </row>
    <row r="533" ht="12.75" customHeight="1">
      <c r="D533" s="1"/>
      <c r="E533" s="1"/>
      <c r="F533" s="1"/>
      <c r="G533" s="1"/>
      <c r="H533" s="1"/>
      <c r="I533" s="1"/>
      <c r="J533" s="1"/>
      <c r="K533" s="1"/>
      <c r="L533" s="1"/>
      <c r="M533" s="1"/>
      <c r="N533" s="1"/>
      <c r="O533" s="1"/>
      <c r="P533" s="28"/>
    </row>
    <row r="534" ht="12.75" customHeight="1">
      <c r="D534" s="1"/>
      <c r="E534" s="1"/>
      <c r="F534" s="1"/>
      <c r="G534" s="1"/>
      <c r="H534" s="1"/>
      <c r="I534" s="1"/>
      <c r="J534" s="1"/>
      <c r="K534" s="1"/>
      <c r="L534" s="1"/>
      <c r="M534" s="1"/>
      <c r="N534" s="1"/>
      <c r="O534" s="1"/>
      <c r="P534" s="28"/>
    </row>
    <row r="535" ht="12.75" customHeight="1">
      <c r="D535" s="1"/>
      <c r="E535" s="1"/>
      <c r="F535" s="1"/>
      <c r="G535" s="1"/>
      <c r="H535" s="1"/>
      <c r="I535" s="1"/>
      <c r="J535" s="1"/>
      <c r="K535" s="1"/>
      <c r="L535" s="1"/>
      <c r="M535" s="1"/>
      <c r="N535" s="1"/>
      <c r="O535" s="1"/>
      <c r="P535" s="28"/>
    </row>
    <row r="536" ht="12.75" customHeight="1">
      <c r="D536" s="1"/>
      <c r="E536" s="1"/>
      <c r="F536" s="1"/>
      <c r="G536" s="1"/>
      <c r="H536" s="1"/>
      <c r="I536" s="1"/>
      <c r="J536" s="1"/>
      <c r="K536" s="1"/>
      <c r="L536" s="1"/>
      <c r="M536" s="1"/>
      <c r="N536" s="1"/>
      <c r="O536" s="1"/>
      <c r="P536" s="28"/>
    </row>
    <row r="537" ht="12.75" customHeight="1">
      <c r="D537" s="1"/>
      <c r="E537" s="1"/>
      <c r="F537" s="1"/>
      <c r="G537" s="1"/>
      <c r="H537" s="1"/>
      <c r="I537" s="1"/>
      <c r="J537" s="1"/>
      <c r="K537" s="1"/>
      <c r="L537" s="1"/>
      <c r="M537" s="1"/>
      <c r="N537" s="1"/>
      <c r="O537" s="1"/>
      <c r="P537" s="28"/>
    </row>
    <row r="538" ht="12.75" customHeight="1">
      <c r="D538" s="1"/>
      <c r="E538" s="1"/>
      <c r="F538" s="1"/>
      <c r="G538" s="1"/>
      <c r="H538" s="1"/>
      <c r="I538" s="1"/>
      <c r="J538" s="1"/>
      <c r="K538" s="1"/>
      <c r="L538" s="1"/>
      <c r="M538" s="1"/>
      <c r="N538" s="1"/>
      <c r="O538" s="1"/>
      <c r="P538" s="28"/>
    </row>
    <row r="539" ht="12.75" customHeight="1">
      <c r="D539" s="1"/>
      <c r="E539" s="1"/>
      <c r="F539" s="1"/>
      <c r="G539" s="1"/>
      <c r="H539" s="1"/>
      <c r="I539" s="1"/>
      <c r="J539" s="1"/>
      <c r="K539" s="1"/>
      <c r="L539" s="1"/>
      <c r="M539" s="1"/>
      <c r="N539" s="1"/>
      <c r="O539" s="1"/>
      <c r="P539" s="28"/>
    </row>
    <row r="540" ht="12.75" customHeight="1">
      <c r="D540" s="1"/>
      <c r="E540" s="1"/>
      <c r="F540" s="1"/>
      <c r="G540" s="1"/>
      <c r="H540" s="1"/>
      <c r="I540" s="1"/>
      <c r="J540" s="1"/>
      <c r="K540" s="1"/>
      <c r="L540" s="1"/>
      <c r="M540" s="1"/>
      <c r="N540" s="1"/>
      <c r="O540" s="1"/>
      <c r="P540" s="28"/>
    </row>
    <row r="541" ht="12.75" customHeight="1">
      <c r="D541" s="1"/>
      <c r="E541" s="1"/>
      <c r="F541" s="1"/>
      <c r="G541" s="1"/>
      <c r="H541" s="1"/>
      <c r="I541" s="1"/>
      <c r="J541" s="1"/>
      <c r="K541" s="1"/>
      <c r="L541" s="1"/>
      <c r="M541" s="1"/>
      <c r="N541" s="1"/>
      <c r="O541" s="1"/>
      <c r="P541" s="28"/>
    </row>
    <row r="542" ht="12.75" customHeight="1">
      <c r="D542" s="1"/>
      <c r="E542" s="1"/>
      <c r="F542" s="1"/>
      <c r="G542" s="1"/>
      <c r="H542" s="1"/>
      <c r="I542" s="1"/>
      <c r="J542" s="1"/>
      <c r="K542" s="1"/>
      <c r="L542" s="1"/>
      <c r="M542" s="1"/>
      <c r="N542" s="1"/>
      <c r="O542" s="1"/>
      <c r="P542" s="28"/>
    </row>
    <row r="543" ht="12.75" customHeight="1">
      <c r="D543" s="1"/>
      <c r="E543" s="1"/>
      <c r="F543" s="1"/>
      <c r="G543" s="1"/>
      <c r="H543" s="1"/>
      <c r="I543" s="1"/>
      <c r="J543" s="1"/>
      <c r="K543" s="1"/>
      <c r="L543" s="1"/>
      <c r="M543" s="1"/>
      <c r="N543" s="1"/>
      <c r="O543" s="1"/>
      <c r="P543" s="28"/>
    </row>
    <row r="544" ht="12.75" customHeight="1">
      <c r="D544" s="1"/>
      <c r="E544" s="1"/>
      <c r="F544" s="1"/>
      <c r="G544" s="1"/>
      <c r="H544" s="1"/>
      <c r="I544" s="1"/>
      <c r="J544" s="1"/>
      <c r="K544" s="1"/>
      <c r="L544" s="1"/>
      <c r="M544" s="1"/>
      <c r="N544" s="1"/>
      <c r="O544" s="1"/>
      <c r="P544" s="28"/>
    </row>
    <row r="545" ht="12.75" customHeight="1">
      <c r="D545" s="1"/>
      <c r="E545" s="1"/>
      <c r="F545" s="1"/>
      <c r="G545" s="1"/>
      <c r="H545" s="1"/>
      <c r="I545" s="1"/>
      <c r="J545" s="1"/>
      <c r="K545" s="1"/>
      <c r="L545" s="1"/>
      <c r="M545" s="1"/>
      <c r="N545" s="1"/>
      <c r="O545" s="1"/>
      <c r="P545" s="28"/>
    </row>
    <row r="546" ht="12.75" customHeight="1">
      <c r="D546" s="1"/>
      <c r="E546" s="1"/>
      <c r="F546" s="1"/>
      <c r="G546" s="1"/>
      <c r="H546" s="1"/>
      <c r="I546" s="1"/>
      <c r="J546" s="1"/>
      <c r="K546" s="1"/>
      <c r="L546" s="1"/>
      <c r="M546" s="1"/>
      <c r="N546" s="1"/>
      <c r="O546" s="1"/>
      <c r="P546" s="28"/>
    </row>
    <row r="547" ht="12.75" customHeight="1">
      <c r="D547" s="1"/>
      <c r="E547" s="1"/>
      <c r="F547" s="1"/>
      <c r="G547" s="1"/>
      <c r="H547" s="1"/>
      <c r="I547" s="1"/>
      <c r="J547" s="1"/>
      <c r="K547" s="1"/>
      <c r="L547" s="1"/>
      <c r="M547" s="1"/>
      <c r="N547" s="1"/>
      <c r="O547" s="1"/>
      <c r="P547" s="28"/>
    </row>
    <row r="548" ht="12.75" customHeight="1">
      <c r="D548" s="1"/>
      <c r="E548" s="1"/>
      <c r="F548" s="1"/>
      <c r="G548" s="1"/>
      <c r="H548" s="1"/>
      <c r="I548" s="1"/>
      <c r="J548" s="1"/>
      <c r="K548" s="1"/>
      <c r="L548" s="1"/>
      <c r="M548" s="1"/>
      <c r="N548" s="1"/>
      <c r="O548" s="1"/>
      <c r="P548" s="28"/>
    </row>
    <row r="549" ht="12.75" customHeight="1">
      <c r="D549" s="1"/>
      <c r="E549" s="1"/>
      <c r="F549" s="1"/>
      <c r="G549" s="1"/>
      <c r="H549" s="1"/>
      <c r="I549" s="1"/>
      <c r="J549" s="1"/>
      <c r="K549" s="1"/>
      <c r="L549" s="1"/>
      <c r="M549" s="1"/>
      <c r="N549" s="1"/>
      <c r="O549" s="1"/>
      <c r="P549" s="28"/>
    </row>
    <row r="550" ht="12.75" customHeight="1">
      <c r="D550" s="1"/>
      <c r="E550" s="1"/>
      <c r="F550" s="1"/>
      <c r="G550" s="1"/>
      <c r="H550" s="1"/>
      <c r="I550" s="1"/>
      <c r="J550" s="1"/>
      <c r="K550" s="1"/>
      <c r="L550" s="1"/>
      <c r="M550" s="1"/>
      <c r="N550" s="1"/>
      <c r="O550" s="1"/>
      <c r="P550" s="28"/>
    </row>
    <row r="551" ht="12.75" customHeight="1">
      <c r="D551" s="1"/>
      <c r="E551" s="1"/>
      <c r="F551" s="1"/>
      <c r="G551" s="1"/>
      <c r="H551" s="1"/>
      <c r="I551" s="1"/>
      <c r="J551" s="1"/>
      <c r="K551" s="1"/>
      <c r="L551" s="1"/>
      <c r="M551" s="1"/>
      <c r="N551" s="1"/>
      <c r="O551" s="1"/>
      <c r="P551" s="28"/>
    </row>
    <row r="552" ht="12.75" customHeight="1">
      <c r="D552" s="1"/>
      <c r="E552" s="1"/>
      <c r="F552" s="1"/>
      <c r="G552" s="1"/>
      <c r="H552" s="1"/>
      <c r="I552" s="1"/>
      <c r="J552" s="1"/>
      <c r="K552" s="1"/>
      <c r="L552" s="1"/>
      <c r="M552" s="1"/>
      <c r="N552" s="1"/>
      <c r="O552" s="1"/>
      <c r="P552" s="28"/>
    </row>
    <row r="553" ht="12.75" customHeight="1">
      <c r="D553" s="1"/>
      <c r="E553" s="1"/>
      <c r="F553" s="1"/>
      <c r="G553" s="1"/>
      <c r="H553" s="1"/>
      <c r="I553" s="1"/>
      <c r="J553" s="1"/>
      <c r="K553" s="1"/>
      <c r="L553" s="1"/>
      <c r="M553" s="1"/>
      <c r="N553" s="1"/>
      <c r="O553" s="1"/>
      <c r="P553" s="28"/>
    </row>
    <row r="554" ht="12.75" customHeight="1">
      <c r="D554" s="1"/>
      <c r="E554" s="1"/>
      <c r="F554" s="1"/>
      <c r="G554" s="1"/>
      <c r="H554" s="1"/>
      <c r="I554" s="1"/>
      <c r="J554" s="1"/>
      <c r="K554" s="1"/>
      <c r="L554" s="1"/>
      <c r="M554" s="1"/>
      <c r="N554" s="1"/>
      <c r="O554" s="1"/>
      <c r="P554" s="28"/>
    </row>
    <row r="555" ht="12.75" customHeight="1">
      <c r="D555" s="1"/>
      <c r="E555" s="1"/>
      <c r="F555" s="1"/>
      <c r="G555" s="1"/>
      <c r="H555" s="1"/>
      <c r="I555" s="1"/>
      <c r="J555" s="1"/>
      <c r="K555" s="1"/>
      <c r="L555" s="1"/>
      <c r="M555" s="1"/>
      <c r="N555" s="1"/>
      <c r="O555" s="1"/>
      <c r="P555" s="28"/>
    </row>
    <row r="556" ht="12.75" customHeight="1">
      <c r="D556" s="1"/>
      <c r="E556" s="1"/>
      <c r="F556" s="1"/>
      <c r="G556" s="1"/>
      <c r="H556" s="1"/>
      <c r="I556" s="1"/>
      <c r="J556" s="1"/>
      <c r="K556" s="1"/>
      <c r="L556" s="1"/>
      <c r="M556" s="1"/>
      <c r="N556" s="1"/>
      <c r="O556" s="1"/>
      <c r="P556" s="28"/>
    </row>
    <row r="557" ht="12.75" customHeight="1">
      <c r="D557" s="1"/>
      <c r="E557" s="1"/>
      <c r="F557" s="1"/>
      <c r="G557" s="1"/>
      <c r="H557" s="1"/>
      <c r="I557" s="1"/>
      <c r="J557" s="1"/>
      <c r="K557" s="1"/>
      <c r="L557" s="1"/>
      <c r="M557" s="1"/>
      <c r="N557" s="1"/>
      <c r="O557" s="1"/>
      <c r="P557" s="28"/>
    </row>
    <row r="558" ht="12.75" customHeight="1">
      <c r="D558" s="1"/>
      <c r="E558" s="1"/>
      <c r="F558" s="1"/>
      <c r="G558" s="1"/>
      <c r="H558" s="1"/>
      <c r="I558" s="1"/>
      <c r="J558" s="1"/>
      <c r="K558" s="1"/>
      <c r="L558" s="1"/>
      <c r="M558" s="1"/>
      <c r="N558" s="1"/>
      <c r="O558" s="1"/>
      <c r="P558" s="28"/>
    </row>
    <row r="559" ht="12.75" customHeight="1">
      <c r="D559" s="1"/>
      <c r="E559" s="1"/>
      <c r="F559" s="1"/>
      <c r="G559" s="1"/>
      <c r="H559" s="1"/>
      <c r="I559" s="1"/>
      <c r="J559" s="1"/>
      <c r="K559" s="1"/>
      <c r="L559" s="1"/>
      <c r="M559" s="1"/>
      <c r="N559" s="1"/>
      <c r="O559" s="1"/>
      <c r="P559" s="28"/>
    </row>
    <row r="560" ht="12.75" customHeight="1">
      <c r="D560" s="1"/>
      <c r="E560" s="1"/>
      <c r="F560" s="1"/>
      <c r="G560" s="1"/>
      <c r="H560" s="1"/>
      <c r="I560" s="1"/>
      <c r="J560" s="1"/>
      <c r="K560" s="1"/>
      <c r="L560" s="1"/>
      <c r="M560" s="1"/>
      <c r="N560" s="1"/>
      <c r="O560" s="1"/>
      <c r="P560" s="28"/>
    </row>
    <row r="561" ht="12.75" customHeight="1">
      <c r="D561" s="1"/>
      <c r="E561" s="1"/>
      <c r="F561" s="1"/>
      <c r="G561" s="1"/>
      <c r="H561" s="1"/>
      <c r="I561" s="1"/>
      <c r="J561" s="1"/>
      <c r="K561" s="1"/>
      <c r="L561" s="1"/>
      <c r="M561" s="1"/>
      <c r="N561" s="1"/>
      <c r="O561" s="1"/>
      <c r="P561" s="28"/>
    </row>
    <row r="562" ht="12.75" customHeight="1">
      <c r="D562" s="1"/>
      <c r="E562" s="1"/>
      <c r="F562" s="1"/>
      <c r="G562" s="1"/>
      <c r="H562" s="1"/>
      <c r="I562" s="1"/>
      <c r="J562" s="1"/>
      <c r="K562" s="1"/>
      <c r="L562" s="1"/>
      <c r="M562" s="1"/>
      <c r="N562" s="1"/>
      <c r="O562" s="1"/>
      <c r="P562" s="28"/>
    </row>
    <row r="563" ht="12.75" customHeight="1">
      <c r="D563" s="1"/>
      <c r="E563" s="1"/>
      <c r="F563" s="1"/>
      <c r="G563" s="1"/>
      <c r="H563" s="1"/>
      <c r="I563" s="1"/>
      <c r="J563" s="1"/>
      <c r="K563" s="1"/>
      <c r="L563" s="1"/>
      <c r="M563" s="1"/>
      <c r="N563" s="1"/>
      <c r="O563" s="1"/>
      <c r="P563" s="28"/>
    </row>
    <row r="564" ht="12.75" customHeight="1">
      <c r="D564" s="1"/>
      <c r="E564" s="1"/>
      <c r="F564" s="1"/>
      <c r="G564" s="1"/>
      <c r="H564" s="1"/>
      <c r="I564" s="1"/>
      <c r="J564" s="1"/>
      <c r="K564" s="1"/>
      <c r="L564" s="1"/>
      <c r="M564" s="1"/>
      <c r="N564" s="1"/>
      <c r="O564" s="1"/>
      <c r="P564" s="28"/>
    </row>
    <row r="565" ht="12.75" customHeight="1">
      <c r="D565" s="1"/>
      <c r="E565" s="1"/>
      <c r="F565" s="1"/>
      <c r="G565" s="1"/>
      <c r="H565" s="1"/>
      <c r="I565" s="1"/>
      <c r="J565" s="1"/>
      <c r="K565" s="1"/>
      <c r="L565" s="1"/>
      <c r="M565" s="1"/>
      <c r="N565" s="1"/>
      <c r="O565" s="1"/>
      <c r="P565" s="28"/>
    </row>
    <row r="566" ht="12.75" customHeight="1">
      <c r="D566" s="1"/>
      <c r="E566" s="1"/>
      <c r="F566" s="1"/>
      <c r="G566" s="1"/>
      <c r="H566" s="1"/>
      <c r="I566" s="1"/>
      <c r="J566" s="1"/>
      <c r="K566" s="1"/>
      <c r="L566" s="1"/>
      <c r="M566" s="1"/>
      <c r="N566" s="1"/>
      <c r="O566" s="1"/>
      <c r="P566" s="28"/>
    </row>
    <row r="567" ht="12.75" customHeight="1">
      <c r="D567" s="1"/>
      <c r="E567" s="1"/>
      <c r="F567" s="1"/>
      <c r="G567" s="1"/>
      <c r="H567" s="1"/>
      <c r="I567" s="1"/>
      <c r="J567" s="1"/>
      <c r="K567" s="1"/>
      <c r="L567" s="1"/>
      <c r="M567" s="1"/>
      <c r="N567" s="1"/>
      <c r="O567" s="1"/>
      <c r="P567" s="28"/>
    </row>
    <row r="568" ht="12.75" customHeight="1">
      <c r="D568" s="1"/>
      <c r="E568" s="1"/>
      <c r="F568" s="1"/>
      <c r="G568" s="1"/>
      <c r="H568" s="1"/>
      <c r="I568" s="1"/>
      <c r="J568" s="1"/>
      <c r="K568" s="1"/>
      <c r="L568" s="1"/>
      <c r="M568" s="1"/>
      <c r="N568" s="1"/>
      <c r="O568" s="1"/>
      <c r="P568" s="28"/>
    </row>
    <row r="569" ht="12.75" customHeight="1">
      <c r="D569" s="1"/>
      <c r="E569" s="1"/>
      <c r="F569" s="1"/>
      <c r="G569" s="1"/>
      <c r="H569" s="1"/>
      <c r="I569" s="1"/>
      <c r="J569" s="1"/>
      <c r="K569" s="1"/>
      <c r="L569" s="1"/>
      <c r="M569" s="1"/>
      <c r="N569" s="1"/>
      <c r="O569" s="1"/>
      <c r="P569" s="28"/>
    </row>
    <row r="570" ht="12.75" customHeight="1">
      <c r="D570" s="1"/>
      <c r="E570" s="1"/>
      <c r="F570" s="1"/>
      <c r="G570" s="1"/>
      <c r="H570" s="1"/>
      <c r="I570" s="1"/>
      <c r="J570" s="1"/>
      <c r="K570" s="1"/>
      <c r="L570" s="1"/>
      <c r="M570" s="1"/>
      <c r="N570" s="1"/>
      <c r="O570" s="1"/>
      <c r="P570" s="28"/>
    </row>
    <row r="571" ht="12.75" customHeight="1">
      <c r="D571" s="1"/>
      <c r="E571" s="1"/>
      <c r="F571" s="1"/>
      <c r="G571" s="1"/>
      <c r="H571" s="1"/>
      <c r="I571" s="1"/>
      <c r="J571" s="1"/>
      <c r="K571" s="1"/>
      <c r="L571" s="1"/>
      <c r="M571" s="1"/>
      <c r="N571" s="1"/>
      <c r="O571" s="1"/>
      <c r="P571" s="28"/>
    </row>
    <row r="572" ht="12.75" customHeight="1">
      <c r="D572" s="1"/>
      <c r="E572" s="1"/>
      <c r="F572" s="1"/>
      <c r="G572" s="1"/>
      <c r="H572" s="1"/>
      <c r="I572" s="1"/>
      <c r="J572" s="1"/>
      <c r="K572" s="1"/>
      <c r="L572" s="1"/>
      <c r="M572" s="1"/>
      <c r="N572" s="1"/>
      <c r="O572" s="1"/>
      <c r="P572" s="28"/>
    </row>
    <row r="573" ht="12.75" customHeight="1">
      <c r="D573" s="1"/>
      <c r="E573" s="1"/>
      <c r="F573" s="1"/>
      <c r="G573" s="1"/>
      <c r="H573" s="1"/>
      <c r="I573" s="1"/>
      <c r="J573" s="1"/>
      <c r="K573" s="1"/>
      <c r="L573" s="1"/>
      <c r="M573" s="1"/>
      <c r="N573" s="1"/>
      <c r="O573" s="1"/>
      <c r="P573" s="28"/>
    </row>
    <row r="574" ht="12.75" customHeight="1">
      <c r="D574" s="1"/>
      <c r="E574" s="1"/>
      <c r="F574" s="1"/>
      <c r="G574" s="1"/>
      <c r="H574" s="1"/>
      <c r="I574" s="1"/>
      <c r="J574" s="1"/>
      <c r="K574" s="1"/>
      <c r="L574" s="1"/>
      <c r="M574" s="1"/>
      <c r="N574" s="1"/>
      <c r="O574" s="1"/>
      <c r="P574" s="28"/>
    </row>
    <row r="575" ht="12.75" customHeight="1">
      <c r="D575" s="1"/>
      <c r="E575" s="1"/>
      <c r="F575" s="1"/>
      <c r="G575" s="1"/>
      <c r="H575" s="1"/>
      <c r="I575" s="1"/>
      <c r="J575" s="1"/>
      <c r="K575" s="1"/>
      <c r="L575" s="1"/>
      <c r="M575" s="1"/>
      <c r="N575" s="1"/>
      <c r="O575" s="1"/>
      <c r="P575" s="28"/>
    </row>
    <row r="576" ht="12.75" customHeight="1">
      <c r="D576" s="1"/>
      <c r="E576" s="1"/>
      <c r="F576" s="1"/>
      <c r="G576" s="1"/>
      <c r="H576" s="1"/>
      <c r="I576" s="1"/>
      <c r="J576" s="1"/>
      <c r="K576" s="1"/>
      <c r="L576" s="1"/>
      <c r="M576" s="1"/>
      <c r="N576" s="1"/>
      <c r="O576" s="1"/>
      <c r="P576" s="28"/>
    </row>
    <row r="577" ht="12.75" customHeight="1">
      <c r="D577" s="1"/>
      <c r="E577" s="1"/>
      <c r="F577" s="1"/>
      <c r="G577" s="1"/>
      <c r="H577" s="1"/>
      <c r="I577" s="1"/>
      <c r="J577" s="1"/>
      <c r="K577" s="1"/>
      <c r="L577" s="1"/>
      <c r="M577" s="1"/>
      <c r="N577" s="1"/>
      <c r="O577" s="1"/>
      <c r="P577" s="28"/>
    </row>
    <row r="578" ht="12.75" customHeight="1">
      <c r="D578" s="1"/>
      <c r="E578" s="1"/>
      <c r="F578" s="1"/>
      <c r="G578" s="1"/>
      <c r="H578" s="1"/>
      <c r="I578" s="1"/>
      <c r="J578" s="1"/>
      <c r="K578" s="1"/>
      <c r="L578" s="1"/>
      <c r="M578" s="1"/>
      <c r="N578" s="1"/>
      <c r="O578" s="1"/>
      <c r="P578" s="28"/>
    </row>
    <row r="579" ht="12.75" customHeight="1">
      <c r="D579" s="1"/>
      <c r="E579" s="1"/>
      <c r="F579" s="1"/>
      <c r="G579" s="1"/>
      <c r="H579" s="1"/>
      <c r="I579" s="1"/>
      <c r="J579" s="1"/>
      <c r="K579" s="1"/>
      <c r="L579" s="1"/>
      <c r="M579" s="1"/>
      <c r="N579" s="1"/>
      <c r="O579" s="1"/>
      <c r="P579" s="28"/>
    </row>
    <row r="580" ht="12.75" customHeight="1">
      <c r="D580" s="1"/>
      <c r="E580" s="1"/>
      <c r="F580" s="1"/>
      <c r="G580" s="1"/>
      <c r="H580" s="1"/>
      <c r="I580" s="1"/>
      <c r="J580" s="1"/>
      <c r="K580" s="1"/>
      <c r="L580" s="1"/>
      <c r="M580" s="1"/>
      <c r="N580" s="1"/>
      <c r="O580" s="1"/>
      <c r="P580" s="28"/>
    </row>
    <row r="581" ht="12.75" customHeight="1">
      <c r="D581" s="1"/>
      <c r="E581" s="1"/>
      <c r="F581" s="1"/>
      <c r="G581" s="1"/>
      <c r="H581" s="1"/>
      <c r="I581" s="1"/>
      <c r="J581" s="1"/>
      <c r="K581" s="1"/>
      <c r="L581" s="1"/>
      <c r="M581" s="1"/>
      <c r="N581" s="1"/>
      <c r="O581" s="1"/>
      <c r="P581" s="28"/>
    </row>
    <row r="582" ht="12.75" customHeight="1">
      <c r="D582" s="1"/>
      <c r="E582" s="1"/>
      <c r="F582" s="1"/>
      <c r="G582" s="1"/>
      <c r="H582" s="1"/>
      <c r="I582" s="1"/>
      <c r="J582" s="1"/>
      <c r="K582" s="1"/>
      <c r="L582" s="1"/>
      <c r="M582" s="1"/>
      <c r="N582" s="1"/>
      <c r="O582" s="1"/>
      <c r="P582" s="28"/>
    </row>
    <row r="583" ht="12.75" customHeight="1">
      <c r="D583" s="1"/>
      <c r="E583" s="1"/>
      <c r="F583" s="1"/>
      <c r="G583" s="1"/>
      <c r="H583" s="1"/>
      <c r="I583" s="1"/>
      <c r="J583" s="1"/>
      <c r="K583" s="1"/>
      <c r="L583" s="1"/>
      <c r="M583" s="1"/>
      <c r="N583" s="1"/>
      <c r="O583" s="1"/>
      <c r="P583" s="28"/>
    </row>
    <row r="584" ht="12.75" customHeight="1">
      <c r="D584" s="1"/>
      <c r="E584" s="1"/>
      <c r="F584" s="1"/>
      <c r="G584" s="1"/>
      <c r="H584" s="1"/>
      <c r="I584" s="1"/>
      <c r="J584" s="1"/>
      <c r="K584" s="1"/>
      <c r="L584" s="1"/>
      <c r="M584" s="1"/>
      <c r="N584" s="1"/>
      <c r="O584" s="1"/>
      <c r="P584" s="28"/>
    </row>
    <row r="585" ht="12.75" customHeight="1">
      <c r="D585" s="1"/>
      <c r="E585" s="1"/>
      <c r="F585" s="1"/>
      <c r="G585" s="1"/>
      <c r="H585" s="1"/>
      <c r="I585" s="1"/>
      <c r="J585" s="1"/>
      <c r="K585" s="1"/>
      <c r="L585" s="1"/>
      <c r="M585" s="1"/>
      <c r="N585" s="1"/>
      <c r="O585" s="1"/>
      <c r="P585" s="28"/>
    </row>
    <row r="586" ht="12.75" customHeight="1">
      <c r="D586" s="1"/>
      <c r="E586" s="1"/>
      <c r="F586" s="1"/>
      <c r="G586" s="1"/>
      <c r="H586" s="1"/>
      <c r="I586" s="1"/>
      <c r="J586" s="1"/>
      <c r="K586" s="1"/>
      <c r="L586" s="1"/>
      <c r="M586" s="1"/>
      <c r="N586" s="1"/>
      <c r="O586" s="1"/>
      <c r="P586" s="28"/>
    </row>
    <row r="587" ht="12.75" customHeight="1">
      <c r="D587" s="1"/>
      <c r="E587" s="1"/>
      <c r="F587" s="1"/>
      <c r="G587" s="1"/>
      <c r="H587" s="1"/>
      <c r="I587" s="1"/>
      <c r="J587" s="1"/>
      <c r="K587" s="1"/>
      <c r="L587" s="1"/>
      <c r="M587" s="1"/>
      <c r="N587" s="1"/>
      <c r="O587" s="1"/>
      <c r="P587" s="28"/>
    </row>
    <row r="588" ht="12.75" customHeight="1">
      <c r="D588" s="1"/>
      <c r="E588" s="1"/>
      <c r="F588" s="1"/>
      <c r="G588" s="1"/>
      <c r="H588" s="1"/>
      <c r="I588" s="1"/>
      <c r="J588" s="1"/>
      <c r="K588" s="1"/>
      <c r="L588" s="1"/>
      <c r="M588" s="1"/>
      <c r="N588" s="1"/>
      <c r="O588" s="1"/>
      <c r="P588" s="28"/>
    </row>
    <row r="589" ht="12.75" customHeight="1">
      <c r="D589" s="1"/>
      <c r="E589" s="1"/>
      <c r="F589" s="1"/>
      <c r="G589" s="1"/>
      <c r="H589" s="1"/>
      <c r="I589" s="1"/>
      <c r="J589" s="1"/>
      <c r="K589" s="1"/>
      <c r="L589" s="1"/>
      <c r="M589" s="1"/>
      <c r="N589" s="1"/>
      <c r="O589" s="1"/>
      <c r="P589" s="28"/>
    </row>
    <row r="590" ht="12.75" customHeight="1">
      <c r="D590" s="1"/>
      <c r="E590" s="1"/>
      <c r="F590" s="1"/>
      <c r="G590" s="1"/>
      <c r="H590" s="1"/>
      <c r="I590" s="1"/>
      <c r="J590" s="1"/>
      <c r="K590" s="1"/>
      <c r="L590" s="1"/>
      <c r="M590" s="1"/>
      <c r="N590" s="1"/>
      <c r="O590" s="1"/>
      <c r="P590" s="28"/>
    </row>
    <row r="591" ht="12.75" customHeight="1">
      <c r="D591" s="1"/>
      <c r="E591" s="1"/>
      <c r="F591" s="1"/>
      <c r="G591" s="1"/>
      <c r="H591" s="1"/>
      <c r="I591" s="1"/>
      <c r="J591" s="1"/>
      <c r="K591" s="1"/>
      <c r="L591" s="1"/>
      <c r="M591" s="1"/>
      <c r="N591" s="1"/>
      <c r="O591" s="1"/>
      <c r="P591" s="28"/>
    </row>
    <row r="592" ht="12.75" customHeight="1">
      <c r="D592" s="1"/>
      <c r="E592" s="1"/>
      <c r="F592" s="1"/>
      <c r="G592" s="1"/>
      <c r="H592" s="1"/>
      <c r="I592" s="1"/>
      <c r="J592" s="1"/>
      <c r="K592" s="1"/>
      <c r="L592" s="1"/>
      <c r="M592" s="1"/>
      <c r="N592" s="1"/>
      <c r="O592" s="1"/>
      <c r="P592" s="28"/>
    </row>
    <row r="593" ht="12.75" customHeight="1">
      <c r="D593" s="1"/>
      <c r="E593" s="1"/>
      <c r="F593" s="1"/>
      <c r="G593" s="1"/>
      <c r="H593" s="1"/>
      <c r="I593" s="1"/>
      <c r="J593" s="1"/>
      <c r="K593" s="1"/>
      <c r="L593" s="1"/>
      <c r="M593" s="1"/>
      <c r="N593" s="1"/>
      <c r="O593" s="1"/>
      <c r="P593" s="28"/>
    </row>
    <row r="594" ht="12.75" customHeight="1">
      <c r="D594" s="1"/>
      <c r="E594" s="1"/>
      <c r="F594" s="1"/>
      <c r="G594" s="1"/>
      <c r="H594" s="1"/>
      <c r="I594" s="1"/>
      <c r="J594" s="1"/>
      <c r="K594" s="1"/>
      <c r="L594" s="1"/>
      <c r="M594" s="1"/>
      <c r="N594" s="1"/>
      <c r="O594" s="1"/>
      <c r="P594" s="28"/>
    </row>
    <row r="595" ht="12.75" customHeight="1">
      <c r="D595" s="1"/>
      <c r="E595" s="1"/>
      <c r="F595" s="1"/>
      <c r="G595" s="1"/>
      <c r="H595" s="1"/>
      <c r="I595" s="1"/>
      <c r="J595" s="1"/>
      <c r="K595" s="1"/>
      <c r="L595" s="1"/>
      <c r="M595" s="1"/>
      <c r="N595" s="1"/>
      <c r="O595" s="1"/>
      <c r="P595" s="28"/>
    </row>
    <row r="596" ht="12.75" customHeight="1">
      <c r="D596" s="1"/>
      <c r="E596" s="1"/>
      <c r="F596" s="1"/>
      <c r="G596" s="1"/>
      <c r="H596" s="1"/>
      <c r="I596" s="1"/>
      <c r="J596" s="1"/>
      <c r="K596" s="1"/>
      <c r="L596" s="1"/>
      <c r="M596" s="1"/>
      <c r="N596" s="1"/>
      <c r="O596" s="1"/>
      <c r="P596" s="28"/>
    </row>
    <row r="597" ht="12.75" customHeight="1">
      <c r="D597" s="1"/>
      <c r="E597" s="1"/>
      <c r="F597" s="1"/>
      <c r="G597" s="1"/>
      <c r="H597" s="1"/>
      <c r="I597" s="1"/>
      <c r="J597" s="1"/>
      <c r="K597" s="1"/>
      <c r="L597" s="1"/>
      <c r="M597" s="1"/>
      <c r="N597" s="1"/>
      <c r="O597" s="1"/>
      <c r="P597" s="28"/>
    </row>
    <row r="598" ht="12.75" customHeight="1">
      <c r="D598" s="1"/>
      <c r="E598" s="1"/>
      <c r="F598" s="1"/>
      <c r="G598" s="1"/>
      <c r="H598" s="1"/>
      <c r="I598" s="1"/>
      <c r="J598" s="1"/>
      <c r="K598" s="1"/>
      <c r="L598" s="1"/>
      <c r="M598" s="1"/>
      <c r="N598" s="1"/>
      <c r="O598" s="1"/>
      <c r="P598" s="28"/>
    </row>
    <row r="599" ht="12.75" customHeight="1">
      <c r="D599" s="1"/>
      <c r="E599" s="1"/>
      <c r="F599" s="1"/>
      <c r="G599" s="1"/>
      <c r="H599" s="1"/>
      <c r="I599" s="1"/>
      <c r="J599" s="1"/>
      <c r="K599" s="1"/>
      <c r="L599" s="1"/>
      <c r="M599" s="1"/>
      <c r="N599" s="1"/>
      <c r="O599" s="1"/>
      <c r="P599" s="28"/>
    </row>
    <row r="600" ht="12.75" customHeight="1">
      <c r="D600" s="1"/>
      <c r="E600" s="1"/>
      <c r="F600" s="1"/>
      <c r="G600" s="1"/>
      <c r="H600" s="1"/>
      <c r="I600" s="1"/>
      <c r="J600" s="1"/>
      <c r="K600" s="1"/>
      <c r="L600" s="1"/>
      <c r="M600" s="1"/>
      <c r="N600" s="1"/>
      <c r="O600" s="1"/>
      <c r="P600" s="28"/>
    </row>
    <row r="601" ht="12.75" customHeight="1">
      <c r="D601" s="1"/>
      <c r="E601" s="1"/>
      <c r="F601" s="1"/>
      <c r="G601" s="1"/>
      <c r="H601" s="1"/>
      <c r="I601" s="1"/>
      <c r="J601" s="1"/>
      <c r="K601" s="1"/>
      <c r="L601" s="1"/>
      <c r="M601" s="1"/>
      <c r="N601" s="1"/>
      <c r="O601" s="1"/>
      <c r="P601" s="28"/>
    </row>
    <row r="602" ht="12.75" customHeight="1">
      <c r="D602" s="1"/>
      <c r="E602" s="1"/>
      <c r="F602" s="1"/>
      <c r="G602" s="1"/>
      <c r="H602" s="1"/>
      <c r="I602" s="1"/>
      <c r="J602" s="1"/>
      <c r="K602" s="1"/>
      <c r="L602" s="1"/>
      <c r="M602" s="1"/>
      <c r="N602" s="1"/>
      <c r="O602" s="1"/>
      <c r="P602" s="28"/>
    </row>
    <row r="603" ht="12.75" customHeight="1">
      <c r="D603" s="1"/>
      <c r="E603" s="1"/>
      <c r="F603" s="1"/>
      <c r="G603" s="1"/>
      <c r="H603" s="1"/>
      <c r="I603" s="1"/>
      <c r="J603" s="1"/>
      <c r="K603" s="1"/>
      <c r="L603" s="1"/>
      <c r="M603" s="1"/>
      <c r="N603" s="1"/>
      <c r="O603" s="1"/>
      <c r="P603" s="28"/>
    </row>
    <row r="604" ht="12.75" customHeight="1">
      <c r="D604" s="1"/>
      <c r="E604" s="1"/>
      <c r="F604" s="1"/>
      <c r="G604" s="1"/>
      <c r="H604" s="1"/>
      <c r="I604" s="1"/>
      <c r="J604" s="1"/>
      <c r="K604" s="1"/>
      <c r="L604" s="1"/>
      <c r="M604" s="1"/>
      <c r="N604" s="1"/>
      <c r="O604" s="1"/>
      <c r="P604" s="28"/>
    </row>
    <row r="605" ht="12.75" customHeight="1">
      <c r="D605" s="1"/>
      <c r="E605" s="1"/>
      <c r="F605" s="1"/>
      <c r="G605" s="1"/>
      <c r="H605" s="1"/>
      <c r="I605" s="1"/>
      <c r="J605" s="1"/>
      <c r="K605" s="1"/>
      <c r="L605" s="1"/>
      <c r="M605" s="1"/>
      <c r="N605" s="1"/>
      <c r="O605" s="1"/>
      <c r="P605" s="28"/>
    </row>
    <row r="606" ht="12.75" customHeight="1">
      <c r="D606" s="1"/>
      <c r="E606" s="1"/>
      <c r="F606" s="1"/>
      <c r="G606" s="1"/>
      <c r="H606" s="1"/>
      <c r="I606" s="1"/>
      <c r="J606" s="1"/>
      <c r="K606" s="1"/>
      <c r="L606" s="1"/>
      <c r="M606" s="1"/>
      <c r="N606" s="1"/>
      <c r="O606" s="1"/>
      <c r="P606" s="28"/>
    </row>
    <row r="607" ht="12.75" customHeight="1">
      <c r="D607" s="1"/>
      <c r="E607" s="1"/>
      <c r="F607" s="1"/>
      <c r="G607" s="1"/>
      <c r="H607" s="1"/>
      <c r="I607" s="1"/>
      <c r="J607" s="1"/>
      <c r="K607" s="1"/>
      <c r="L607" s="1"/>
      <c r="M607" s="1"/>
      <c r="N607" s="1"/>
      <c r="O607" s="1"/>
      <c r="P607" s="28"/>
    </row>
    <row r="608" ht="12.75" customHeight="1">
      <c r="D608" s="1"/>
      <c r="E608" s="1"/>
      <c r="F608" s="1"/>
      <c r="G608" s="1"/>
      <c r="H608" s="1"/>
      <c r="I608" s="1"/>
      <c r="J608" s="1"/>
      <c r="K608" s="1"/>
      <c r="L608" s="1"/>
      <c r="M608" s="1"/>
      <c r="N608" s="1"/>
      <c r="O608" s="1"/>
      <c r="P608" s="28"/>
    </row>
    <row r="609" ht="12.75" customHeight="1">
      <c r="D609" s="1"/>
      <c r="E609" s="1"/>
      <c r="F609" s="1"/>
      <c r="G609" s="1"/>
      <c r="H609" s="1"/>
      <c r="I609" s="1"/>
      <c r="J609" s="1"/>
      <c r="K609" s="1"/>
      <c r="L609" s="1"/>
      <c r="M609" s="1"/>
      <c r="N609" s="1"/>
      <c r="O609" s="1"/>
      <c r="P609" s="28"/>
    </row>
    <row r="610" ht="12.75" customHeight="1">
      <c r="D610" s="1"/>
      <c r="E610" s="1"/>
      <c r="F610" s="1"/>
      <c r="G610" s="1"/>
      <c r="H610" s="1"/>
      <c r="I610" s="1"/>
      <c r="J610" s="1"/>
      <c r="K610" s="1"/>
      <c r="L610" s="1"/>
      <c r="M610" s="1"/>
      <c r="N610" s="1"/>
      <c r="O610" s="1"/>
      <c r="P610" s="28"/>
    </row>
    <row r="611" ht="12.75" customHeight="1">
      <c r="D611" s="1"/>
      <c r="E611" s="1"/>
      <c r="F611" s="1"/>
      <c r="G611" s="1"/>
      <c r="H611" s="1"/>
      <c r="I611" s="1"/>
      <c r="J611" s="1"/>
      <c r="K611" s="1"/>
      <c r="L611" s="1"/>
      <c r="M611" s="1"/>
      <c r="N611" s="1"/>
      <c r="O611" s="1"/>
      <c r="P611" s="28"/>
    </row>
    <row r="612" ht="12.75" customHeight="1">
      <c r="D612" s="1"/>
      <c r="E612" s="1"/>
      <c r="F612" s="1"/>
      <c r="G612" s="1"/>
      <c r="H612" s="1"/>
      <c r="I612" s="1"/>
      <c r="J612" s="1"/>
      <c r="K612" s="1"/>
      <c r="L612" s="1"/>
      <c r="M612" s="1"/>
      <c r="N612" s="1"/>
      <c r="O612" s="1"/>
      <c r="P612" s="28"/>
    </row>
    <row r="613" ht="12.75" customHeight="1">
      <c r="D613" s="1"/>
      <c r="E613" s="1"/>
      <c r="F613" s="1"/>
      <c r="G613" s="1"/>
      <c r="H613" s="1"/>
      <c r="I613" s="1"/>
      <c r="J613" s="1"/>
      <c r="K613" s="1"/>
      <c r="L613" s="1"/>
      <c r="M613" s="1"/>
      <c r="N613" s="1"/>
      <c r="O613" s="1"/>
      <c r="P613" s="28"/>
    </row>
    <row r="614" ht="12.75" customHeight="1">
      <c r="D614" s="1"/>
      <c r="E614" s="1"/>
      <c r="F614" s="1"/>
      <c r="G614" s="1"/>
      <c r="H614" s="1"/>
      <c r="I614" s="1"/>
      <c r="J614" s="1"/>
      <c r="K614" s="1"/>
      <c r="L614" s="1"/>
      <c r="M614" s="1"/>
      <c r="N614" s="1"/>
      <c r="O614" s="1"/>
      <c r="P614" s="28"/>
    </row>
    <row r="615" ht="12.75" customHeight="1">
      <c r="D615" s="1"/>
      <c r="E615" s="1"/>
      <c r="F615" s="1"/>
      <c r="G615" s="1"/>
      <c r="H615" s="1"/>
      <c r="I615" s="1"/>
      <c r="J615" s="1"/>
      <c r="K615" s="1"/>
      <c r="L615" s="1"/>
      <c r="M615" s="1"/>
      <c r="N615" s="1"/>
      <c r="O615" s="1"/>
      <c r="P615" s="28"/>
    </row>
    <row r="616" ht="12.75" customHeight="1">
      <c r="D616" s="1"/>
      <c r="E616" s="1"/>
      <c r="F616" s="1"/>
      <c r="G616" s="1"/>
      <c r="H616" s="1"/>
      <c r="I616" s="1"/>
      <c r="J616" s="1"/>
      <c r="K616" s="1"/>
      <c r="L616" s="1"/>
      <c r="M616" s="1"/>
      <c r="N616" s="1"/>
      <c r="O616" s="1"/>
      <c r="P616" s="28"/>
    </row>
    <row r="617" ht="12.75" customHeight="1">
      <c r="D617" s="1"/>
      <c r="E617" s="1"/>
      <c r="F617" s="1"/>
      <c r="G617" s="1"/>
      <c r="H617" s="1"/>
      <c r="I617" s="1"/>
      <c r="J617" s="1"/>
      <c r="K617" s="1"/>
      <c r="L617" s="1"/>
      <c r="M617" s="1"/>
      <c r="N617" s="1"/>
      <c r="O617" s="1"/>
      <c r="P617" s="28"/>
    </row>
    <row r="618" ht="12.75" customHeight="1">
      <c r="D618" s="1"/>
      <c r="E618" s="1"/>
      <c r="F618" s="1"/>
      <c r="G618" s="1"/>
      <c r="H618" s="1"/>
      <c r="I618" s="1"/>
      <c r="J618" s="1"/>
      <c r="K618" s="1"/>
      <c r="L618" s="1"/>
      <c r="M618" s="1"/>
      <c r="N618" s="1"/>
      <c r="O618" s="1"/>
      <c r="P618" s="28"/>
    </row>
    <row r="619" ht="12.75" customHeight="1">
      <c r="D619" s="1"/>
      <c r="E619" s="1"/>
      <c r="F619" s="1"/>
      <c r="G619" s="1"/>
      <c r="H619" s="1"/>
      <c r="I619" s="1"/>
      <c r="J619" s="1"/>
      <c r="K619" s="1"/>
      <c r="L619" s="1"/>
      <c r="M619" s="1"/>
      <c r="N619" s="1"/>
      <c r="O619" s="1"/>
      <c r="P619" s="28"/>
    </row>
    <row r="620" ht="12.75" customHeight="1">
      <c r="D620" s="1"/>
      <c r="E620" s="1"/>
      <c r="F620" s="1"/>
      <c r="G620" s="1"/>
      <c r="H620" s="1"/>
      <c r="I620" s="1"/>
      <c r="J620" s="1"/>
      <c r="K620" s="1"/>
      <c r="L620" s="1"/>
      <c r="M620" s="1"/>
      <c r="N620" s="1"/>
      <c r="O620" s="1"/>
      <c r="P620" s="28"/>
    </row>
    <row r="621" ht="12.75" customHeight="1">
      <c r="D621" s="1"/>
      <c r="E621" s="1"/>
      <c r="F621" s="1"/>
      <c r="G621" s="1"/>
      <c r="H621" s="1"/>
      <c r="I621" s="1"/>
      <c r="J621" s="1"/>
      <c r="K621" s="1"/>
      <c r="L621" s="1"/>
      <c r="M621" s="1"/>
      <c r="N621" s="1"/>
      <c r="O621" s="1"/>
      <c r="P621" s="28"/>
    </row>
    <row r="622" ht="12.75" customHeight="1">
      <c r="D622" s="1"/>
      <c r="E622" s="1"/>
      <c r="F622" s="1"/>
      <c r="G622" s="1"/>
      <c r="H622" s="1"/>
      <c r="I622" s="1"/>
      <c r="J622" s="1"/>
      <c r="K622" s="1"/>
      <c r="L622" s="1"/>
      <c r="M622" s="1"/>
      <c r="N622" s="1"/>
      <c r="O622" s="1"/>
      <c r="P622" s="28"/>
    </row>
    <row r="623" ht="12.75" customHeight="1">
      <c r="D623" s="1"/>
      <c r="E623" s="1"/>
      <c r="F623" s="1"/>
      <c r="G623" s="1"/>
      <c r="H623" s="1"/>
      <c r="I623" s="1"/>
      <c r="J623" s="1"/>
      <c r="K623" s="1"/>
      <c r="L623" s="1"/>
      <c r="M623" s="1"/>
      <c r="N623" s="1"/>
      <c r="O623" s="1"/>
      <c r="P623" s="28"/>
    </row>
    <row r="624" ht="12.75" customHeight="1">
      <c r="D624" s="1"/>
      <c r="E624" s="1"/>
      <c r="F624" s="1"/>
      <c r="G624" s="1"/>
      <c r="H624" s="1"/>
      <c r="I624" s="1"/>
      <c r="J624" s="1"/>
      <c r="K624" s="1"/>
      <c r="L624" s="1"/>
      <c r="M624" s="1"/>
      <c r="N624" s="1"/>
      <c r="O624" s="1"/>
      <c r="P624" s="28"/>
    </row>
    <row r="625" ht="12.75" customHeight="1">
      <c r="D625" s="1"/>
      <c r="E625" s="1"/>
      <c r="F625" s="1"/>
      <c r="G625" s="1"/>
      <c r="H625" s="1"/>
      <c r="I625" s="1"/>
      <c r="J625" s="1"/>
      <c r="K625" s="1"/>
      <c r="L625" s="1"/>
      <c r="M625" s="1"/>
      <c r="N625" s="1"/>
      <c r="O625" s="1"/>
      <c r="P625" s="28"/>
    </row>
    <row r="626" ht="12.75" customHeight="1">
      <c r="D626" s="1"/>
      <c r="E626" s="1"/>
      <c r="F626" s="1"/>
      <c r="G626" s="1"/>
      <c r="H626" s="1"/>
      <c r="I626" s="1"/>
      <c r="J626" s="1"/>
      <c r="K626" s="1"/>
      <c r="L626" s="1"/>
      <c r="M626" s="1"/>
      <c r="N626" s="1"/>
      <c r="O626" s="1"/>
      <c r="P626" s="28"/>
    </row>
    <row r="627" ht="12.75" customHeight="1">
      <c r="D627" s="1"/>
      <c r="E627" s="1"/>
      <c r="F627" s="1"/>
      <c r="G627" s="1"/>
      <c r="H627" s="1"/>
      <c r="I627" s="1"/>
      <c r="J627" s="1"/>
      <c r="K627" s="1"/>
      <c r="L627" s="1"/>
      <c r="M627" s="1"/>
      <c r="N627" s="1"/>
      <c r="O627" s="1"/>
      <c r="P627" s="28"/>
    </row>
    <row r="628" ht="12.75" customHeight="1">
      <c r="D628" s="1"/>
      <c r="E628" s="1"/>
      <c r="F628" s="1"/>
      <c r="G628" s="1"/>
      <c r="H628" s="1"/>
      <c r="I628" s="1"/>
      <c r="J628" s="1"/>
      <c r="K628" s="1"/>
      <c r="L628" s="1"/>
      <c r="M628" s="1"/>
      <c r="N628" s="1"/>
      <c r="O628" s="1"/>
      <c r="P628" s="28"/>
    </row>
    <row r="629" ht="12.75" customHeight="1">
      <c r="D629" s="1"/>
      <c r="E629" s="1"/>
      <c r="F629" s="1"/>
      <c r="G629" s="1"/>
      <c r="H629" s="1"/>
      <c r="I629" s="1"/>
      <c r="J629" s="1"/>
      <c r="K629" s="1"/>
      <c r="L629" s="1"/>
      <c r="M629" s="1"/>
      <c r="N629" s="1"/>
      <c r="O629" s="1"/>
      <c r="P629" s="28"/>
    </row>
    <row r="630" ht="12.75" customHeight="1">
      <c r="D630" s="1"/>
      <c r="E630" s="1"/>
      <c r="F630" s="1"/>
      <c r="G630" s="1"/>
      <c r="H630" s="1"/>
      <c r="I630" s="1"/>
      <c r="J630" s="1"/>
      <c r="K630" s="1"/>
      <c r="L630" s="1"/>
      <c r="M630" s="1"/>
      <c r="N630" s="1"/>
      <c r="O630" s="1"/>
      <c r="P630" s="28"/>
    </row>
    <row r="631" ht="12.75" customHeight="1">
      <c r="D631" s="1"/>
      <c r="E631" s="1"/>
      <c r="F631" s="1"/>
      <c r="G631" s="1"/>
      <c r="H631" s="1"/>
      <c r="I631" s="1"/>
      <c r="J631" s="1"/>
      <c r="K631" s="1"/>
      <c r="L631" s="1"/>
      <c r="M631" s="1"/>
      <c r="N631" s="1"/>
      <c r="O631" s="1"/>
      <c r="P631" s="28"/>
    </row>
    <row r="632" ht="12.75" customHeight="1">
      <c r="D632" s="1"/>
      <c r="E632" s="1"/>
      <c r="F632" s="1"/>
      <c r="G632" s="1"/>
      <c r="H632" s="1"/>
      <c r="I632" s="1"/>
      <c r="J632" s="1"/>
      <c r="K632" s="1"/>
      <c r="L632" s="1"/>
      <c r="M632" s="1"/>
      <c r="N632" s="1"/>
      <c r="O632" s="1"/>
      <c r="P632" s="28"/>
    </row>
    <row r="633" ht="12.75" customHeight="1">
      <c r="D633" s="1"/>
      <c r="E633" s="1"/>
      <c r="F633" s="1"/>
      <c r="G633" s="1"/>
      <c r="H633" s="1"/>
      <c r="I633" s="1"/>
      <c r="J633" s="1"/>
      <c r="K633" s="1"/>
      <c r="L633" s="1"/>
      <c r="M633" s="1"/>
      <c r="N633" s="1"/>
      <c r="O633" s="1"/>
      <c r="P633" s="28"/>
    </row>
    <row r="634" ht="12.75" customHeight="1">
      <c r="D634" s="1"/>
      <c r="E634" s="1"/>
      <c r="F634" s="1"/>
      <c r="G634" s="1"/>
      <c r="H634" s="1"/>
      <c r="I634" s="1"/>
      <c r="J634" s="1"/>
      <c r="K634" s="1"/>
      <c r="L634" s="1"/>
      <c r="M634" s="1"/>
      <c r="N634" s="1"/>
      <c r="O634" s="1"/>
      <c r="P634" s="28"/>
    </row>
    <row r="635" ht="12.75" customHeight="1">
      <c r="D635" s="1"/>
      <c r="E635" s="1"/>
      <c r="F635" s="1"/>
      <c r="G635" s="1"/>
      <c r="H635" s="1"/>
      <c r="I635" s="1"/>
      <c r="J635" s="1"/>
      <c r="K635" s="1"/>
      <c r="L635" s="1"/>
      <c r="M635" s="1"/>
      <c r="N635" s="1"/>
      <c r="O635" s="1"/>
      <c r="P635" s="28"/>
    </row>
    <row r="636" ht="12.75" customHeight="1">
      <c r="D636" s="1"/>
      <c r="E636" s="1"/>
      <c r="F636" s="1"/>
      <c r="G636" s="1"/>
      <c r="H636" s="1"/>
      <c r="I636" s="1"/>
      <c r="J636" s="1"/>
      <c r="K636" s="1"/>
      <c r="L636" s="1"/>
      <c r="M636" s="1"/>
      <c r="N636" s="1"/>
      <c r="O636" s="1"/>
      <c r="P636" s="28"/>
    </row>
    <row r="637" ht="12.75" customHeight="1">
      <c r="D637" s="1"/>
      <c r="E637" s="1"/>
      <c r="F637" s="1"/>
      <c r="G637" s="1"/>
      <c r="H637" s="1"/>
      <c r="I637" s="1"/>
      <c r="J637" s="1"/>
      <c r="K637" s="1"/>
      <c r="L637" s="1"/>
      <c r="M637" s="1"/>
      <c r="N637" s="1"/>
      <c r="O637" s="1"/>
      <c r="P637" s="28"/>
    </row>
    <row r="638" ht="12.75" customHeight="1">
      <c r="D638" s="1"/>
      <c r="E638" s="1"/>
      <c r="F638" s="1"/>
      <c r="G638" s="1"/>
      <c r="H638" s="1"/>
      <c r="I638" s="1"/>
      <c r="J638" s="1"/>
      <c r="K638" s="1"/>
      <c r="L638" s="1"/>
      <c r="M638" s="1"/>
      <c r="N638" s="1"/>
      <c r="O638" s="1"/>
      <c r="P638" s="28"/>
    </row>
    <row r="639" ht="12.75" customHeight="1">
      <c r="D639" s="1"/>
      <c r="E639" s="1"/>
      <c r="F639" s="1"/>
      <c r="G639" s="1"/>
      <c r="H639" s="1"/>
      <c r="I639" s="1"/>
      <c r="J639" s="1"/>
      <c r="K639" s="1"/>
      <c r="L639" s="1"/>
      <c r="M639" s="1"/>
      <c r="N639" s="1"/>
      <c r="O639" s="1"/>
      <c r="P639" s="28"/>
    </row>
    <row r="640" ht="12.75" customHeight="1">
      <c r="D640" s="1"/>
      <c r="E640" s="1"/>
      <c r="F640" s="1"/>
      <c r="G640" s="1"/>
      <c r="H640" s="1"/>
      <c r="I640" s="1"/>
      <c r="J640" s="1"/>
      <c r="K640" s="1"/>
      <c r="L640" s="1"/>
      <c r="M640" s="1"/>
      <c r="N640" s="1"/>
      <c r="O640" s="1"/>
      <c r="P640" s="28"/>
    </row>
    <row r="641" ht="12.75" customHeight="1">
      <c r="D641" s="1"/>
      <c r="E641" s="1"/>
      <c r="F641" s="1"/>
      <c r="G641" s="1"/>
      <c r="H641" s="1"/>
      <c r="I641" s="1"/>
      <c r="J641" s="1"/>
      <c r="K641" s="1"/>
      <c r="L641" s="1"/>
      <c r="M641" s="1"/>
      <c r="N641" s="1"/>
      <c r="O641" s="1"/>
      <c r="P641" s="28"/>
    </row>
    <row r="642" ht="12.75" customHeight="1">
      <c r="D642" s="1"/>
      <c r="E642" s="1"/>
      <c r="F642" s="1"/>
      <c r="G642" s="1"/>
      <c r="H642" s="1"/>
      <c r="I642" s="1"/>
      <c r="J642" s="1"/>
      <c r="K642" s="1"/>
      <c r="L642" s="1"/>
      <c r="M642" s="1"/>
      <c r="N642" s="1"/>
      <c r="O642" s="1"/>
      <c r="P642" s="28"/>
    </row>
    <row r="643" ht="12.75" customHeight="1">
      <c r="D643" s="1"/>
      <c r="E643" s="1"/>
      <c r="F643" s="1"/>
      <c r="G643" s="1"/>
      <c r="H643" s="1"/>
      <c r="I643" s="1"/>
      <c r="J643" s="1"/>
      <c r="K643" s="1"/>
      <c r="L643" s="1"/>
      <c r="M643" s="1"/>
      <c r="N643" s="1"/>
      <c r="O643" s="1"/>
      <c r="P643" s="28"/>
    </row>
    <row r="644" ht="12.75" customHeight="1">
      <c r="D644" s="1"/>
      <c r="E644" s="1"/>
      <c r="F644" s="1"/>
      <c r="G644" s="1"/>
      <c r="H644" s="1"/>
      <c r="I644" s="1"/>
      <c r="J644" s="1"/>
      <c r="K644" s="1"/>
      <c r="L644" s="1"/>
      <c r="M644" s="1"/>
      <c r="N644" s="1"/>
      <c r="O644" s="1"/>
      <c r="P644" s="28"/>
    </row>
    <row r="645" ht="12.75" customHeight="1">
      <c r="D645" s="1"/>
      <c r="E645" s="1"/>
      <c r="F645" s="1"/>
      <c r="G645" s="1"/>
      <c r="H645" s="1"/>
      <c r="I645" s="1"/>
      <c r="J645" s="1"/>
      <c r="K645" s="1"/>
      <c r="L645" s="1"/>
      <c r="M645" s="1"/>
      <c r="N645" s="1"/>
      <c r="O645" s="1"/>
      <c r="P645" s="28"/>
    </row>
    <row r="646" ht="12.75" customHeight="1">
      <c r="D646" s="1"/>
      <c r="E646" s="1"/>
      <c r="F646" s="1"/>
      <c r="G646" s="1"/>
      <c r="H646" s="1"/>
      <c r="I646" s="1"/>
      <c r="J646" s="1"/>
      <c r="K646" s="1"/>
      <c r="L646" s="1"/>
      <c r="M646" s="1"/>
      <c r="N646" s="1"/>
      <c r="O646" s="1"/>
      <c r="P646" s="28"/>
    </row>
    <row r="647" ht="12.75" customHeight="1">
      <c r="D647" s="1"/>
      <c r="E647" s="1"/>
      <c r="F647" s="1"/>
      <c r="G647" s="1"/>
      <c r="H647" s="1"/>
      <c r="I647" s="1"/>
      <c r="J647" s="1"/>
      <c r="K647" s="1"/>
      <c r="L647" s="1"/>
      <c r="M647" s="1"/>
      <c r="N647" s="1"/>
      <c r="O647" s="1"/>
      <c r="P647" s="28"/>
    </row>
    <row r="648" ht="12.75" customHeight="1">
      <c r="D648" s="1"/>
      <c r="E648" s="1"/>
      <c r="F648" s="1"/>
      <c r="G648" s="1"/>
      <c r="H648" s="1"/>
      <c r="I648" s="1"/>
      <c r="J648" s="1"/>
      <c r="K648" s="1"/>
      <c r="L648" s="1"/>
      <c r="M648" s="1"/>
      <c r="N648" s="1"/>
      <c r="O648" s="1"/>
      <c r="P648" s="28"/>
    </row>
    <row r="649" ht="12.75" customHeight="1">
      <c r="D649" s="1"/>
      <c r="E649" s="1"/>
      <c r="F649" s="1"/>
      <c r="G649" s="1"/>
      <c r="H649" s="1"/>
      <c r="I649" s="1"/>
      <c r="J649" s="1"/>
      <c r="K649" s="1"/>
      <c r="L649" s="1"/>
      <c r="M649" s="1"/>
      <c r="N649" s="1"/>
      <c r="O649" s="1"/>
      <c r="P649" s="28"/>
    </row>
    <row r="650" ht="12.75" customHeight="1">
      <c r="D650" s="1"/>
      <c r="E650" s="1"/>
      <c r="F650" s="1"/>
      <c r="G650" s="1"/>
      <c r="H650" s="1"/>
      <c r="I650" s="1"/>
      <c r="J650" s="1"/>
      <c r="K650" s="1"/>
      <c r="L650" s="1"/>
      <c r="M650" s="1"/>
      <c r="N650" s="1"/>
      <c r="O650" s="1"/>
      <c r="P650" s="28"/>
    </row>
    <row r="651" ht="12.75" customHeight="1">
      <c r="D651" s="1"/>
      <c r="E651" s="1"/>
      <c r="F651" s="1"/>
      <c r="G651" s="1"/>
      <c r="H651" s="1"/>
      <c r="I651" s="1"/>
      <c r="J651" s="1"/>
      <c r="K651" s="1"/>
      <c r="L651" s="1"/>
      <c r="M651" s="1"/>
      <c r="N651" s="1"/>
      <c r="O651" s="1"/>
      <c r="P651" s="28"/>
    </row>
    <row r="652" ht="12.75" customHeight="1">
      <c r="D652" s="1"/>
      <c r="E652" s="1"/>
      <c r="F652" s="1"/>
      <c r="G652" s="1"/>
      <c r="H652" s="1"/>
      <c r="I652" s="1"/>
      <c r="J652" s="1"/>
      <c r="K652" s="1"/>
      <c r="L652" s="1"/>
      <c r="M652" s="1"/>
      <c r="N652" s="1"/>
      <c r="O652" s="1"/>
      <c r="P652" s="28"/>
    </row>
    <row r="653" ht="12.75" customHeight="1">
      <c r="D653" s="1"/>
      <c r="E653" s="1"/>
      <c r="F653" s="1"/>
      <c r="G653" s="1"/>
      <c r="H653" s="1"/>
      <c r="I653" s="1"/>
      <c r="J653" s="1"/>
      <c r="K653" s="1"/>
      <c r="L653" s="1"/>
      <c r="M653" s="1"/>
      <c r="N653" s="1"/>
      <c r="O653" s="1"/>
      <c r="P653" s="28"/>
    </row>
    <row r="654" ht="12.75" customHeight="1">
      <c r="D654" s="1"/>
      <c r="E654" s="1"/>
      <c r="F654" s="1"/>
      <c r="G654" s="1"/>
      <c r="H654" s="1"/>
      <c r="I654" s="1"/>
      <c r="J654" s="1"/>
      <c r="K654" s="1"/>
      <c r="L654" s="1"/>
      <c r="M654" s="1"/>
      <c r="N654" s="1"/>
      <c r="O654" s="1"/>
      <c r="P654" s="28"/>
    </row>
    <row r="655" ht="12.75" customHeight="1">
      <c r="D655" s="1"/>
      <c r="E655" s="1"/>
      <c r="F655" s="1"/>
      <c r="G655" s="1"/>
      <c r="H655" s="1"/>
      <c r="I655" s="1"/>
      <c r="J655" s="1"/>
      <c r="K655" s="1"/>
      <c r="L655" s="1"/>
      <c r="M655" s="1"/>
      <c r="N655" s="1"/>
      <c r="O655" s="1"/>
      <c r="P655" s="28"/>
    </row>
    <row r="656" ht="12.75" customHeight="1">
      <c r="D656" s="1"/>
      <c r="E656" s="1"/>
      <c r="F656" s="1"/>
      <c r="G656" s="1"/>
      <c r="H656" s="1"/>
      <c r="I656" s="1"/>
      <c r="J656" s="1"/>
      <c r="K656" s="1"/>
      <c r="L656" s="1"/>
      <c r="M656" s="1"/>
      <c r="N656" s="1"/>
      <c r="O656" s="1"/>
      <c r="P656" s="28"/>
    </row>
    <row r="657" ht="12.75" customHeight="1">
      <c r="D657" s="1"/>
      <c r="E657" s="1"/>
      <c r="F657" s="1"/>
      <c r="G657" s="1"/>
      <c r="H657" s="1"/>
      <c r="I657" s="1"/>
      <c r="J657" s="1"/>
      <c r="K657" s="1"/>
      <c r="L657" s="1"/>
      <c r="M657" s="1"/>
      <c r="N657" s="1"/>
      <c r="O657" s="1"/>
      <c r="P657" s="28"/>
    </row>
    <row r="658" ht="12.75" customHeight="1">
      <c r="D658" s="1"/>
      <c r="E658" s="1"/>
      <c r="F658" s="1"/>
      <c r="G658" s="1"/>
      <c r="H658" s="1"/>
      <c r="I658" s="1"/>
      <c r="J658" s="1"/>
      <c r="K658" s="1"/>
      <c r="L658" s="1"/>
      <c r="M658" s="1"/>
      <c r="N658" s="1"/>
      <c r="O658" s="1"/>
      <c r="P658" s="28"/>
    </row>
    <row r="659" ht="12.75" customHeight="1">
      <c r="D659" s="1"/>
      <c r="E659" s="1"/>
      <c r="F659" s="1"/>
      <c r="G659" s="1"/>
      <c r="H659" s="1"/>
      <c r="I659" s="1"/>
      <c r="J659" s="1"/>
      <c r="K659" s="1"/>
      <c r="L659" s="1"/>
      <c r="M659" s="1"/>
      <c r="N659" s="1"/>
      <c r="O659" s="1"/>
      <c r="P659" s="28"/>
    </row>
    <row r="660" ht="12.75" customHeight="1">
      <c r="D660" s="1"/>
      <c r="E660" s="1"/>
      <c r="F660" s="1"/>
      <c r="G660" s="1"/>
      <c r="H660" s="1"/>
      <c r="I660" s="1"/>
      <c r="J660" s="1"/>
      <c r="K660" s="1"/>
      <c r="L660" s="1"/>
      <c r="M660" s="1"/>
      <c r="N660" s="1"/>
      <c r="O660" s="1"/>
      <c r="P660" s="28"/>
    </row>
    <row r="661" ht="12.75" customHeight="1">
      <c r="D661" s="1"/>
      <c r="E661" s="1"/>
      <c r="F661" s="1"/>
      <c r="G661" s="1"/>
      <c r="H661" s="1"/>
      <c r="I661" s="1"/>
      <c r="J661" s="1"/>
      <c r="K661" s="1"/>
      <c r="L661" s="1"/>
      <c r="M661" s="1"/>
      <c r="N661" s="1"/>
      <c r="O661" s="1"/>
      <c r="P661" s="28"/>
    </row>
    <row r="662" ht="12.75" customHeight="1">
      <c r="D662" s="1"/>
      <c r="E662" s="1"/>
      <c r="F662" s="1"/>
      <c r="G662" s="1"/>
      <c r="H662" s="1"/>
      <c r="I662" s="1"/>
      <c r="J662" s="1"/>
      <c r="K662" s="1"/>
      <c r="L662" s="1"/>
      <c r="M662" s="1"/>
      <c r="N662" s="1"/>
      <c r="O662" s="1"/>
      <c r="P662" s="28"/>
    </row>
    <row r="663" ht="12.75" customHeight="1">
      <c r="D663" s="1"/>
      <c r="E663" s="1"/>
      <c r="F663" s="1"/>
      <c r="G663" s="1"/>
      <c r="H663" s="1"/>
      <c r="I663" s="1"/>
      <c r="J663" s="1"/>
      <c r="K663" s="1"/>
      <c r="L663" s="1"/>
      <c r="M663" s="1"/>
      <c r="N663" s="1"/>
      <c r="O663" s="1"/>
      <c r="P663" s="28"/>
    </row>
    <row r="664" ht="12.75" customHeight="1">
      <c r="D664" s="1"/>
      <c r="E664" s="1"/>
      <c r="F664" s="1"/>
      <c r="G664" s="1"/>
      <c r="H664" s="1"/>
      <c r="I664" s="1"/>
      <c r="J664" s="1"/>
      <c r="K664" s="1"/>
      <c r="L664" s="1"/>
      <c r="M664" s="1"/>
      <c r="N664" s="1"/>
      <c r="O664" s="1"/>
      <c r="P664" s="28"/>
    </row>
    <row r="665" ht="12.75" customHeight="1">
      <c r="D665" s="1"/>
      <c r="E665" s="1"/>
      <c r="F665" s="1"/>
      <c r="G665" s="1"/>
      <c r="H665" s="1"/>
      <c r="I665" s="1"/>
      <c r="J665" s="1"/>
      <c r="K665" s="1"/>
      <c r="L665" s="1"/>
      <c r="M665" s="1"/>
      <c r="N665" s="1"/>
      <c r="O665" s="1"/>
      <c r="P665" s="28"/>
    </row>
    <row r="666" ht="12.75" customHeight="1">
      <c r="D666" s="1"/>
      <c r="E666" s="1"/>
      <c r="F666" s="1"/>
      <c r="G666" s="1"/>
      <c r="H666" s="1"/>
      <c r="I666" s="1"/>
      <c r="J666" s="1"/>
      <c r="K666" s="1"/>
      <c r="L666" s="1"/>
      <c r="M666" s="1"/>
      <c r="N666" s="1"/>
      <c r="O666" s="1"/>
      <c r="P666" s="28"/>
    </row>
    <row r="667" ht="12.75" customHeight="1">
      <c r="D667" s="1"/>
      <c r="E667" s="1"/>
      <c r="F667" s="1"/>
      <c r="G667" s="1"/>
      <c r="H667" s="1"/>
      <c r="I667" s="1"/>
      <c r="J667" s="1"/>
      <c r="K667" s="1"/>
      <c r="L667" s="1"/>
      <c r="M667" s="1"/>
      <c r="N667" s="1"/>
      <c r="O667" s="1"/>
      <c r="P667" s="28"/>
    </row>
    <row r="668" ht="12.75" customHeight="1">
      <c r="D668" s="1"/>
      <c r="E668" s="1"/>
      <c r="F668" s="1"/>
      <c r="G668" s="1"/>
      <c r="H668" s="1"/>
      <c r="I668" s="1"/>
      <c r="J668" s="1"/>
      <c r="K668" s="1"/>
      <c r="L668" s="1"/>
      <c r="M668" s="1"/>
      <c r="N668" s="1"/>
      <c r="O668" s="1"/>
      <c r="P668" s="28"/>
    </row>
    <row r="669" ht="12.75" customHeight="1">
      <c r="D669" s="1"/>
      <c r="E669" s="1"/>
      <c r="F669" s="1"/>
      <c r="G669" s="1"/>
      <c r="H669" s="1"/>
      <c r="I669" s="1"/>
      <c r="J669" s="1"/>
      <c r="K669" s="1"/>
      <c r="L669" s="1"/>
      <c r="M669" s="1"/>
      <c r="N669" s="1"/>
      <c r="O669" s="1"/>
      <c r="P669" s="28"/>
    </row>
    <row r="670" ht="12.75" customHeight="1">
      <c r="D670" s="1"/>
      <c r="E670" s="1"/>
      <c r="F670" s="1"/>
      <c r="G670" s="1"/>
      <c r="H670" s="1"/>
      <c r="I670" s="1"/>
      <c r="J670" s="1"/>
      <c r="K670" s="1"/>
      <c r="L670" s="1"/>
      <c r="M670" s="1"/>
      <c r="N670" s="1"/>
      <c r="O670" s="1"/>
      <c r="P670" s="28"/>
    </row>
    <row r="671" ht="12.75" customHeight="1">
      <c r="D671" s="1"/>
      <c r="E671" s="1"/>
      <c r="F671" s="1"/>
      <c r="G671" s="1"/>
      <c r="H671" s="1"/>
      <c r="I671" s="1"/>
      <c r="J671" s="1"/>
      <c r="K671" s="1"/>
      <c r="L671" s="1"/>
      <c r="M671" s="1"/>
      <c r="N671" s="1"/>
      <c r="O671" s="1"/>
      <c r="P671" s="28"/>
    </row>
    <row r="672" ht="12.75" customHeight="1">
      <c r="D672" s="1"/>
      <c r="E672" s="1"/>
      <c r="F672" s="1"/>
      <c r="G672" s="1"/>
      <c r="H672" s="1"/>
      <c r="I672" s="1"/>
      <c r="J672" s="1"/>
      <c r="K672" s="1"/>
      <c r="L672" s="1"/>
      <c r="M672" s="1"/>
      <c r="N672" s="1"/>
      <c r="O672" s="1"/>
      <c r="P672" s="28"/>
    </row>
    <row r="673" ht="12.75" customHeight="1">
      <c r="D673" s="1"/>
      <c r="E673" s="1"/>
      <c r="F673" s="1"/>
      <c r="G673" s="1"/>
      <c r="H673" s="1"/>
      <c r="I673" s="1"/>
      <c r="J673" s="1"/>
      <c r="K673" s="1"/>
      <c r="L673" s="1"/>
      <c r="M673" s="1"/>
      <c r="N673" s="1"/>
      <c r="O673" s="1"/>
      <c r="P673" s="28"/>
    </row>
    <row r="674" ht="12.75" customHeight="1">
      <c r="D674" s="1"/>
      <c r="E674" s="1"/>
      <c r="F674" s="1"/>
      <c r="G674" s="1"/>
      <c r="H674" s="1"/>
      <c r="I674" s="1"/>
      <c r="J674" s="1"/>
      <c r="K674" s="1"/>
      <c r="L674" s="1"/>
      <c r="M674" s="1"/>
      <c r="N674" s="1"/>
      <c r="O674" s="1"/>
      <c r="P674" s="28"/>
    </row>
    <row r="675" ht="12.75" customHeight="1">
      <c r="D675" s="1"/>
      <c r="E675" s="1"/>
      <c r="F675" s="1"/>
      <c r="G675" s="1"/>
      <c r="H675" s="1"/>
      <c r="I675" s="1"/>
      <c r="J675" s="1"/>
      <c r="K675" s="1"/>
      <c r="L675" s="1"/>
      <c r="M675" s="1"/>
      <c r="N675" s="1"/>
      <c r="O675" s="1"/>
      <c r="P675" s="28"/>
    </row>
    <row r="676" ht="12.75" customHeight="1">
      <c r="D676" s="1"/>
      <c r="E676" s="1"/>
      <c r="F676" s="1"/>
      <c r="G676" s="1"/>
      <c r="H676" s="1"/>
      <c r="I676" s="1"/>
      <c r="J676" s="1"/>
      <c r="K676" s="1"/>
      <c r="L676" s="1"/>
      <c r="M676" s="1"/>
      <c r="N676" s="1"/>
      <c r="O676" s="1"/>
      <c r="P676" s="28"/>
    </row>
    <row r="677" ht="12.75" customHeight="1">
      <c r="D677" s="1"/>
      <c r="E677" s="1"/>
      <c r="F677" s="1"/>
      <c r="G677" s="1"/>
      <c r="H677" s="1"/>
      <c r="I677" s="1"/>
      <c r="J677" s="1"/>
      <c r="K677" s="1"/>
      <c r="L677" s="1"/>
      <c r="M677" s="1"/>
      <c r="N677" s="1"/>
      <c r="O677" s="1"/>
      <c r="P677" s="28"/>
    </row>
    <row r="678" ht="12.75" customHeight="1">
      <c r="D678" s="1"/>
      <c r="E678" s="1"/>
      <c r="F678" s="1"/>
      <c r="G678" s="1"/>
      <c r="H678" s="1"/>
      <c r="I678" s="1"/>
      <c r="J678" s="1"/>
      <c r="K678" s="1"/>
      <c r="L678" s="1"/>
      <c r="M678" s="1"/>
      <c r="N678" s="1"/>
      <c r="O678" s="1"/>
      <c r="P678" s="28"/>
    </row>
    <row r="679" ht="12.75" customHeight="1">
      <c r="D679" s="1"/>
      <c r="E679" s="1"/>
      <c r="F679" s="1"/>
      <c r="G679" s="1"/>
      <c r="H679" s="1"/>
      <c r="I679" s="1"/>
      <c r="J679" s="1"/>
      <c r="K679" s="1"/>
      <c r="L679" s="1"/>
      <c r="M679" s="1"/>
      <c r="N679" s="1"/>
      <c r="O679" s="1"/>
      <c r="P679" s="28"/>
    </row>
    <row r="680" ht="12.75" customHeight="1">
      <c r="D680" s="1"/>
      <c r="E680" s="1"/>
      <c r="F680" s="1"/>
      <c r="G680" s="1"/>
      <c r="H680" s="1"/>
      <c r="I680" s="1"/>
      <c r="J680" s="1"/>
      <c r="K680" s="1"/>
      <c r="L680" s="1"/>
      <c r="M680" s="1"/>
      <c r="N680" s="1"/>
      <c r="O680" s="1"/>
      <c r="P680" s="28"/>
    </row>
    <row r="681" ht="12.75" customHeight="1">
      <c r="D681" s="1"/>
      <c r="E681" s="1"/>
      <c r="F681" s="1"/>
      <c r="G681" s="1"/>
      <c r="H681" s="1"/>
      <c r="I681" s="1"/>
      <c r="J681" s="1"/>
      <c r="K681" s="1"/>
      <c r="L681" s="1"/>
      <c r="M681" s="1"/>
      <c r="N681" s="1"/>
      <c r="O681" s="1"/>
      <c r="P681" s="28"/>
    </row>
    <row r="682" ht="12.75" customHeight="1">
      <c r="D682" s="1"/>
      <c r="E682" s="1"/>
      <c r="F682" s="1"/>
      <c r="G682" s="1"/>
      <c r="H682" s="1"/>
      <c r="I682" s="1"/>
      <c r="J682" s="1"/>
      <c r="K682" s="1"/>
      <c r="L682" s="1"/>
      <c r="M682" s="1"/>
      <c r="N682" s="1"/>
      <c r="O682" s="1"/>
      <c r="P682" s="28"/>
    </row>
    <row r="683" ht="12.75" customHeight="1">
      <c r="D683" s="1"/>
      <c r="E683" s="1"/>
      <c r="F683" s="1"/>
      <c r="G683" s="1"/>
      <c r="H683" s="1"/>
      <c r="I683" s="1"/>
      <c r="J683" s="1"/>
      <c r="K683" s="1"/>
      <c r="L683" s="1"/>
      <c r="M683" s="1"/>
      <c r="N683" s="1"/>
      <c r="O683" s="1"/>
      <c r="P683" s="28"/>
    </row>
    <row r="684" ht="12.75" customHeight="1">
      <c r="D684" s="1"/>
      <c r="E684" s="1"/>
      <c r="F684" s="1"/>
      <c r="G684" s="1"/>
      <c r="H684" s="1"/>
      <c r="I684" s="1"/>
      <c r="J684" s="1"/>
      <c r="K684" s="1"/>
      <c r="L684" s="1"/>
      <c r="M684" s="1"/>
      <c r="N684" s="1"/>
      <c r="O684" s="1"/>
      <c r="P684" s="28"/>
    </row>
    <row r="685" ht="12.75" customHeight="1">
      <c r="D685" s="1"/>
      <c r="E685" s="1"/>
      <c r="F685" s="1"/>
      <c r="G685" s="1"/>
      <c r="H685" s="1"/>
      <c r="I685" s="1"/>
      <c r="J685" s="1"/>
      <c r="K685" s="1"/>
      <c r="L685" s="1"/>
      <c r="M685" s="1"/>
      <c r="N685" s="1"/>
      <c r="O685" s="1"/>
      <c r="P685" s="28"/>
    </row>
    <row r="686" ht="12.75" customHeight="1">
      <c r="D686" s="1"/>
      <c r="E686" s="1"/>
      <c r="F686" s="1"/>
      <c r="G686" s="1"/>
      <c r="H686" s="1"/>
      <c r="I686" s="1"/>
      <c r="J686" s="1"/>
      <c r="K686" s="1"/>
      <c r="L686" s="1"/>
      <c r="M686" s="1"/>
      <c r="N686" s="1"/>
      <c r="O686" s="1"/>
      <c r="P686" s="28"/>
    </row>
    <row r="687" ht="12.75" customHeight="1">
      <c r="D687" s="1"/>
      <c r="E687" s="1"/>
      <c r="F687" s="1"/>
      <c r="G687" s="1"/>
      <c r="H687" s="1"/>
      <c r="I687" s="1"/>
      <c r="J687" s="1"/>
      <c r="K687" s="1"/>
      <c r="L687" s="1"/>
      <c r="M687" s="1"/>
      <c r="N687" s="1"/>
      <c r="O687" s="1"/>
      <c r="P687" s="28"/>
    </row>
    <row r="688" ht="12.75" customHeight="1">
      <c r="D688" s="1"/>
      <c r="E688" s="1"/>
      <c r="F688" s="1"/>
      <c r="G688" s="1"/>
      <c r="H688" s="1"/>
      <c r="I688" s="1"/>
      <c r="J688" s="1"/>
      <c r="K688" s="1"/>
      <c r="L688" s="1"/>
      <c r="M688" s="1"/>
      <c r="N688" s="1"/>
      <c r="O688" s="1"/>
      <c r="P688" s="28"/>
    </row>
    <row r="689" ht="12.75" customHeight="1">
      <c r="D689" s="1"/>
      <c r="E689" s="1"/>
      <c r="F689" s="1"/>
      <c r="G689" s="1"/>
      <c r="H689" s="1"/>
      <c r="I689" s="1"/>
      <c r="J689" s="1"/>
      <c r="K689" s="1"/>
      <c r="L689" s="1"/>
      <c r="M689" s="1"/>
      <c r="N689" s="1"/>
      <c r="O689" s="1"/>
      <c r="P689" s="28"/>
    </row>
    <row r="690" ht="12.75" customHeight="1">
      <c r="D690" s="1"/>
      <c r="E690" s="1"/>
      <c r="F690" s="1"/>
      <c r="G690" s="1"/>
      <c r="H690" s="1"/>
      <c r="I690" s="1"/>
      <c r="J690" s="1"/>
      <c r="K690" s="1"/>
      <c r="L690" s="1"/>
      <c r="M690" s="1"/>
      <c r="N690" s="1"/>
      <c r="O690" s="1"/>
      <c r="P690" s="28"/>
    </row>
    <row r="691" ht="12.75" customHeight="1">
      <c r="D691" s="1"/>
      <c r="E691" s="1"/>
      <c r="F691" s="1"/>
      <c r="G691" s="1"/>
      <c r="H691" s="1"/>
      <c r="I691" s="1"/>
      <c r="J691" s="1"/>
      <c r="K691" s="1"/>
      <c r="L691" s="1"/>
      <c r="M691" s="1"/>
      <c r="N691" s="1"/>
      <c r="O691" s="1"/>
      <c r="P691" s="28"/>
    </row>
    <row r="692" ht="12.75" customHeight="1">
      <c r="D692" s="1"/>
      <c r="E692" s="1"/>
      <c r="F692" s="1"/>
      <c r="G692" s="1"/>
      <c r="H692" s="1"/>
      <c r="I692" s="1"/>
      <c r="J692" s="1"/>
      <c r="K692" s="1"/>
      <c r="L692" s="1"/>
      <c r="M692" s="1"/>
      <c r="N692" s="1"/>
      <c r="O692" s="1"/>
      <c r="P692" s="28"/>
    </row>
    <row r="693" ht="12.75" customHeight="1">
      <c r="D693" s="1"/>
      <c r="E693" s="1"/>
      <c r="F693" s="1"/>
      <c r="G693" s="1"/>
      <c r="H693" s="1"/>
      <c r="I693" s="1"/>
      <c r="J693" s="1"/>
      <c r="K693" s="1"/>
      <c r="L693" s="1"/>
      <c r="M693" s="1"/>
      <c r="N693" s="1"/>
      <c r="O693" s="1"/>
      <c r="P693" s="28"/>
    </row>
    <row r="694" ht="12.75" customHeight="1">
      <c r="D694" s="1"/>
      <c r="E694" s="1"/>
      <c r="F694" s="1"/>
      <c r="G694" s="1"/>
      <c r="H694" s="1"/>
      <c r="I694" s="1"/>
      <c r="J694" s="1"/>
      <c r="K694" s="1"/>
      <c r="L694" s="1"/>
      <c r="M694" s="1"/>
      <c r="N694" s="1"/>
      <c r="O694" s="1"/>
      <c r="P694" s="28"/>
    </row>
    <row r="695" ht="12.75" customHeight="1">
      <c r="D695" s="1"/>
      <c r="E695" s="1"/>
      <c r="F695" s="1"/>
      <c r="G695" s="1"/>
      <c r="H695" s="1"/>
      <c r="I695" s="1"/>
      <c r="J695" s="1"/>
      <c r="K695" s="1"/>
      <c r="L695" s="1"/>
      <c r="M695" s="1"/>
      <c r="N695" s="1"/>
      <c r="O695" s="1"/>
      <c r="P695" s="28"/>
    </row>
    <row r="696" ht="12.75" customHeight="1">
      <c r="D696" s="1"/>
      <c r="E696" s="1"/>
      <c r="F696" s="1"/>
      <c r="G696" s="1"/>
      <c r="H696" s="1"/>
      <c r="I696" s="1"/>
      <c r="J696" s="1"/>
      <c r="K696" s="1"/>
      <c r="L696" s="1"/>
      <c r="M696" s="1"/>
      <c r="N696" s="1"/>
      <c r="O696" s="1"/>
      <c r="P696" s="28"/>
    </row>
    <row r="697" ht="12.75" customHeight="1">
      <c r="D697" s="1"/>
      <c r="E697" s="1"/>
      <c r="F697" s="1"/>
      <c r="G697" s="1"/>
      <c r="H697" s="1"/>
      <c r="I697" s="1"/>
      <c r="J697" s="1"/>
      <c r="K697" s="1"/>
      <c r="L697" s="1"/>
      <c r="M697" s="1"/>
      <c r="N697" s="1"/>
      <c r="O697" s="1"/>
      <c r="P697" s="28"/>
    </row>
    <row r="698" ht="12.75" customHeight="1">
      <c r="D698" s="1"/>
      <c r="E698" s="1"/>
      <c r="F698" s="1"/>
      <c r="G698" s="1"/>
      <c r="H698" s="1"/>
      <c r="I698" s="1"/>
      <c r="J698" s="1"/>
      <c r="K698" s="1"/>
      <c r="L698" s="1"/>
      <c r="M698" s="1"/>
      <c r="N698" s="1"/>
      <c r="O698" s="1"/>
      <c r="P698" s="28"/>
    </row>
    <row r="699" ht="12.75" customHeight="1">
      <c r="D699" s="1"/>
      <c r="E699" s="1"/>
      <c r="F699" s="1"/>
      <c r="G699" s="1"/>
      <c r="H699" s="1"/>
      <c r="I699" s="1"/>
      <c r="J699" s="1"/>
      <c r="K699" s="1"/>
      <c r="L699" s="1"/>
      <c r="M699" s="1"/>
      <c r="N699" s="1"/>
      <c r="O699" s="1"/>
      <c r="P699" s="28"/>
    </row>
    <row r="700" ht="12.75" customHeight="1">
      <c r="D700" s="1"/>
      <c r="E700" s="1"/>
      <c r="F700" s="1"/>
      <c r="G700" s="1"/>
      <c r="H700" s="1"/>
      <c r="I700" s="1"/>
      <c r="J700" s="1"/>
      <c r="K700" s="1"/>
      <c r="L700" s="1"/>
      <c r="M700" s="1"/>
      <c r="N700" s="1"/>
      <c r="O700" s="1"/>
      <c r="P700" s="28"/>
    </row>
    <row r="701" ht="12.75" customHeight="1">
      <c r="D701" s="1"/>
      <c r="E701" s="1"/>
      <c r="F701" s="1"/>
      <c r="G701" s="1"/>
      <c r="H701" s="1"/>
      <c r="I701" s="1"/>
      <c r="J701" s="1"/>
      <c r="K701" s="1"/>
      <c r="L701" s="1"/>
      <c r="M701" s="1"/>
      <c r="N701" s="1"/>
      <c r="O701" s="1"/>
      <c r="P701" s="28"/>
    </row>
    <row r="702" ht="12.75" customHeight="1">
      <c r="D702" s="1"/>
      <c r="E702" s="1"/>
      <c r="F702" s="1"/>
      <c r="G702" s="1"/>
      <c r="H702" s="1"/>
      <c r="I702" s="1"/>
      <c r="J702" s="1"/>
      <c r="K702" s="1"/>
      <c r="L702" s="1"/>
      <c r="M702" s="1"/>
      <c r="N702" s="1"/>
      <c r="O702" s="1"/>
      <c r="P702" s="28"/>
    </row>
    <row r="703" ht="12.75" customHeight="1">
      <c r="D703" s="1"/>
      <c r="E703" s="1"/>
      <c r="F703" s="1"/>
      <c r="G703" s="1"/>
      <c r="H703" s="1"/>
      <c r="I703" s="1"/>
      <c r="J703" s="1"/>
      <c r="K703" s="1"/>
      <c r="L703" s="1"/>
      <c r="M703" s="1"/>
      <c r="N703" s="1"/>
      <c r="O703" s="1"/>
      <c r="P703" s="28"/>
    </row>
    <row r="704" ht="12.75" customHeight="1">
      <c r="D704" s="1"/>
      <c r="E704" s="1"/>
      <c r="F704" s="1"/>
      <c r="G704" s="1"/>
      <c r="H704" s="1"/>
      <c r="I704" s="1"/>
      <c r="J704" s="1"/>
      <c r="K704" s="1"/>
      <c r="L704" s="1"/>
      <c r="M704" s="1"/>
      <c r="N704" s="1"/>
      <c r="O704" s="1"/>
      <c r="P704" s="28"/>
    </row>
    <row r="705" ht="12.75" customHeight="1">
      <c r="D705" s="1"/>
      <c r="E705" s="1"/>
      <c r="F705" s="1"/>
      <c r="G705" s="1"/>
      <c r="H705" s="1"/>
      <c r="I705" s="1"/>
      <c r="J705" s="1"/>
      <c r="K705" s="1"/>
      <c r="L705" s="1"/>
      <c r="M705" s="1"/>
      <c r="N705" s="1"/>
      <c r="O705" s="1"/>
      <c r="P705" s="28"/>
    </row>
    <row r="706" ht="12.75" customHeight="1">
      <c r="D706" s="1"/>
      <c r="E706" s="1"/>
      <c r="F706" s="1"/>
      <c r="G706" s="1"/>
      <c r="H706" s="1"/>
      <c r="I706" s="1"/>
      <c r="J706" s="1"/>
      <c r="K706" s="1"/>
      <c r="L706" s="1"/>
      <c r="M706" s="1"/>
      <c r="N706" s="1"/>
      <c r="O706" s="1"/>
      <c r="P706" s="28"/>
    </row>
    <row r="707" ht="12.75" customHeight="1">
      <c r="D707" s="1"/>
      <c r="E707" s="1"/>
      <c r="F707" s="1"/>
      <c r="G707" s="1"/>
      <c r="H707" s="1"/>
      <c r="I707" s="1"/>
      <c r="J707" s="1"/>
      <c r="K707" s="1"/>
      <c r="L707" s="1"/>
      <c r="M707" s="1"/>
      <c r="N707" s="1"/>
      <c r="O707" s="1"/>
      <c r="P707" s="28"/>
    </row>
    <row r="708" ht="12.75" customHeight="1">
      <c r="D708" s="1"/>
      <c r="E708" s="1"/>
      <c r="F708" s="1"/>
      <c r="G708" s="1"/>
      <c r="H708" s="1"/>
      <c r="I708" s="1"/>
      <c r="J708" s="1"/>
      <c r="K708" s="1"/>
      <c r="L708" s="1"/>
      <c r="M708" s="1"/>
      <c r="N708" s="1"/>
      <c r="O708" s="1"/>
      <c r="P708" s="28"/>
    </row>
    <row r="709" ht="12.75" customHeight="1">
      <c r="D709" s="1"/>
      <c r="E709" s="1"/>
      <c r="F709" s="1"/>
      <c r="G709" s="1"/>
      <c r="H709" s="1"/>
      <c r="I709" s="1"/>
      <c r="J709" s="1"/>
      <c r="K709" s="1"/>
      <c r="L709" s="1"/>
      <c r="M709" s="1"/>
      <c r="N709" s="1"/>
      <c r="O709" s="1"/>
      <c r="P709" s="28"/>
    </row>
    <row r="710" ht="12.75" customHeight="1">
      <c r="D710" s="1"/>
      <c r="E710" s="1"/>
      <c r="F710" s="1"/>
      <c r="G710" s="1"/>
      <c r="H710" s="1"/>
      <c r="I710" s="1"/>
      <c r="J710" s="1"/>
      <c r="K710" s="1"/>
      <c r="L710" s="1"/>
      <c r="M710" s="1"/>
      <c r="N710" s="1"/>
      <c r="O710" s="1"/>
      <c r="P710" s="28"/>
    </row>
    <row r="711" ht="12.75" customHeight="1">
      <c r="D711" s="1"/>
      <c r="E711" s="1"/>
      <c r="F711" s="1"/>
      <c r="G711" s="1"/>
      <c r="H711" s="1"/>
      <c r="I711" s="1"/>
      <c r="J711" s="1"/>
      <c r="K711" s="1"/>
      <c r="L711" s="1"/>
      <c r="M711" s="1"/>
      <c r="N711" s="1"/>
      <c r="O711" s="1"/>
      <c r="P711" s="28"/>
    </row>
    <row r="712" ht="12.75" customHeight="1">
      <c r="D712" s="1"/>
      <c r="E712" s="1"/>
      <c r="F712" s="1"/>
      <c r="G712" s="1"/>
      <c r="H712" s="1"/>
      <c r="I712" s="1"/>
      <c r="J712" s="1"/>
      <c r="K712" s="1"/>
      <c r="L712" s="1"/>
      <c r="M712" s="1"/>
      <c r="N712" s="1"/>
      <c r="O712" s="1"/>
      <c r="P712" s="28"/>
    </row>
    <row r="713" ht="12.75" customHeight="1">
      <c r="D713" s="1"/>
      <c r="E713" s="1"/>
      <c r="F713" s="1"/>
      <c r="G713" s="1"/>
      <c r="H713" s="1"/>
      <c r="I713" s="1"/>
      <c r="J713" s="1"/>
      <c r="K713" s="1"/>
      <c r="L713" s="1"/>
      <c r="M713" s="1"/>
      <c r="N713" s="1"/>
      <c r="O713" s="1"/>
      <c r="P713" s="28"/>
    </row>
    <row r="714" ht="12.75" customHeight="1">
      <c r="D714" s="1"/>
      <c r="E714" s="1"/>
      <c r="F714" s="1"/>
      <c r="G714" s="1"/>
      <c r="H714" s="1"/>
      <c r="I714" s="1"/>
      <c r="J714" s="1"/>
      <c r="K714" s="1"/>
      <c r="L714" s="1"/>
      <c r="M714" s="1"/>
      <c r="N714" s="1"/>
      <c r="O714" s="1"/>
      <c r="P714" s="28"/>
    </row>
    <row r="715" ht="12.75" customHeight="1">
      <c r="D715" s="1"/>
      <c r="E715" s="1"/>
      <c r="F715" s="1"/>
      <c r="G715" s="1"/>
      <c r="H715" s="1"/>
      <c r="I715" s="1"/>
      <c r="J715" s="1"/>
      <c r="K715" s="1"/>
      <c r="L715" s="1"/>
      <c r="M715" s="1"/>
      <c r="N715" s="1"/>
      <c r="O715" s="1"/>
      <c r="P715" s="28"/>
    </row>
    <row r="716" ht="12.75" customHeight="1">
      <c r="D716" s="1"/>
      <c r="E716" s="1"/>
      <c r="F716" s="1"/>
      <c r="G716" s="1"/>
      <c r="H716" s="1"/>
      <c r="I716" s="1"/>
      <c r="J716" s="1"/>
      <c r="K716" s="1"/>
      <c r="L716" s="1"/>
      <c r="M716" s="1"/>
      <c r="N716" s="1"/>
      <c r="O716" s="1"/>
      <c r="P716" s="28"/>
    </row>
    <row r="717" ht="12.75" customHeight="1">
      <c r="D717" s="1"/>
      <c r="E717" s="1"/>
      <c r="F717" s="1"/>
      <c r="G717" s="1"/>
      <c r="H717" s="1"/>
      <c r="I717" s="1"/>
      <c r="J717" s="1"/>
      <c r="K717" s="1"/>
      <c r="L717" s="1"/>
      <c r="M717" s="1"/>
      <c r="N717" s="1"/>
      <c r="O717" s="1"/>
      <c r="P717" s="28"/>
    </row>
    <row r="718" ht="12.75" customHeight="1">
      <c r="D718" s="1"/>
      <c r="E718" s="1"/>
      <c r="F718" s="1"/>
      <c r="G718" s="1"/>
      <c r="H718" s="1"/>
      <c r="I718" s="1"/>
      <c r="J718" s="1"/>
      <c r="K718" s="1"/>
      <c r="L718" s="1"/>
      <c r="M718" s="1"/>
      <c r="N718" s="1"/>
      <c r="O718" s="1"/>
      <c r="P718" s="28"/>
    </row>
    <row r="719" ht="12.75" customHeight="1">
      <c r="D719" s="1"/>
      <c r="E719" s="1"/>
      <c r="F719" s="1"/>
      <c r="G719" s="1"/>
      <c r="H719" s="1"/>
      <c r="I719" s="1"/>
      <c r="J719" s="1"/>
      <c r="K719" s="1"/>
      <c r="L719" s="1"/>
      <c r="M719" s="1"/>
      <c r="N719" s="1"/>
      <c r="O719" s="1"/>
      <c r="P719" s="28"/>
    </row>
    <row r="720" ht="12.75" customHeight="1">
      <c r="D720" s="1"/>
      <c r="E720" s="1"/>
      <c r="F720" s="1"/>
      <c r="G720" s="1"/>
      <c r="H720" s="1"/>
      <c r="I720" s="1"/>
      <c r="J720" s="1"/>
      <c r="K720" s="1"/>
      <c r="L720" s="1"/>
      <c r="M720" s="1"/>
      <c r="N720" s="1"/>
      <c r="O720" s="1"/>
      <c r="P720" s="28"/>
    </row>
    <row r="721" ht="12.75" customHeight="1">
      <c r="D721" s="1"/>
      <c r="E721" s="1"/>
      <c r="F721" s="1"/>
      <c r="G721" s="1"/>
      <c r="H721" s="1"/>
      <c r="I721" s="1"/>
      <c r="J721" s="1"/>
      <c r="K721" s="1"/>
      <c r="L721" s="1"/>
      <c r="M721" s="1"/>
      <c r="N721" s="1"/>
      <c r="O721" s="1"/>
      <c r="P721" s="28"/>
    </row>
    <row r="722" ht="12.75" customHeight="1">
      <c r="D722" s="1"/>
      <c r="E722" s="1"/>
      <c r="F722" s="1"/>
      <c r="G722" s="1"/>
      <c r="H722" s="1"/>
      <c r="I722" s="1"/>
      <c r="J722" s="1"/>
      <c r="K722" s="1"/>
      <c r="L722" s="1"/>
      <c r="M722" s="1"/>
      <c r="N722" s="1"/>
      <c r="O722" s="1"/>
      <c r="P722" s="28"/>
    </row>
    <row r="723" ht="12.75" customHeight="1">
      <c r="D723" s="1"/>
      <c r="E723" s="1"/>
      <c r="F723" s="1"/>
      <c r="G723" s="1"/>
      <c r="H723" s="1"/>
      <c r="I723" s="1"/>
      <c r="J723" s="1"/>
      <c r="K723" s="1"/>
      <c r="L723" s="1"/>
      <c r="M723" s="1"/>
      <c r="N723" s="1"/>
      <c r="O723" s="1"/>
      <c r="P723" s="28"/>
    </row>
    <row r="724" ht="12.75" customHeight="1">
      <c r="D724" s="1"/>
      <c r="E724" s="1"/>
      <c r="F724" s="1"/>
      <c r="G724" s="1"/>
      <c r="H724" s="1"/>
      <c r="I724" s="1"/>
      <c r="J724" s="1"/>
      <c r="K724" s="1"/>
      <c r="L724" s="1"/>
      <c r="M724" s="1"/>
      <c r="N724" s="1"/>
      <c r="O724" s="1"/>
      <c r="P724" s="28"/>
    </row>
    <row r="725" ht="12.75" customHeight="1">
      <c r="D725" s="1"/>
      <c r="E725" s="1"/>
      <c r="F725" s="1"/>
      <c r="G725" s="1"/>
      <c r="H725" s="1"/>
      <c r="I725" s="1"/>
      <c r="J725" s="1"/>
      <c r="K725" s="1"/>
      <c r="L725" s="1"/>
      <c r="M725" s="1"/>
      <c r="N725" s="1"/>
      <c r="O725" s="1"/>
      <c r="P725" s="28"/>
    </row>
    <row r="726" ht="12.75" customHeight="1">
      <c r="D726" s="1"/>
      <c r="E726" s="1"/>
      <c r="F726" s="1"/>
      <c r="G726" s="1"/>
      <c r="H726" s="1"/>
      <c r="I726" s="1"/>
      <c r="J726" s="1"/>
      <c r="K726" s="1"/>
      <c r="L726" s="1"/>
      <c r="M726" s="1"/>
      <c r="N726" s="1"/>
      <c r="O726" s="1"/>
      <c r="P726" s="28"/>
    </row>
    <row r="727" ht="12.75" customHeight="1">
      <c r="D727" s="1"/>
      <c r="E727" s="1"/>
      <c r="F727" s="1"/>
      <c r="G727" s="1"/>
      <c r="H727" s="1"/>
      <c r="I727" s="1"/>
      <c r="J727" s="1"/>
      <c r="K727" s="1"/>
      <c r="L727" s="1"/>
      <c r="M727" s="1"/>
      <c r="N727" s="1"/>
      <c r="O727" s="1"/>
      <c r="P727" s="28"/>
    </row>
    <row r="728" ht="12.75" customHeight="1">
      <c r="D728" s="1"/>
      <c r="E728" s="1"/>
      <c r="F728" s="1"/>
      <c r="G728" s="1"/>
      <c r="H728" s="1"/>
      <c r="I728" s="1"/>
      <c r="J728" s="1"/>
      <c r="K728" s="1"/>
      <c r="L728" s="1"/>
      <c r="M728" s="1"/>
      <c r="N728" s="1"/>
      <c r="O728" s="1"/>
      <c r="P728" s="28"/>
    </row>
    <row r="729" ht="12.75" customHeight="1">
      <c r="D729" s="1"/>
      <c r="E729" s="1"/>
      <c r="F729" s="1"/>
      <c r="G729" s="1"/>
      <c r="H729" s="1"/>
      <c r="I729" s="1"/>
      <c r="J729" s="1"/>
      <c r="K729" s="1"/>
      <c r="L729" s="1"/>
      <c r="M729" s="1"/>
      <c r="N729" s="1"/>
      <c r="O729" s="1"/>
      <c r="P729" s="28"/>
    </row>
    <row r="730" ht="12.75" customHeight="1">
      <c r="D730" s="1"/>
      <c r="E730" s="1"/>
      <c r="F730" s="1"/>
      <c r="G730" s="1"/>
      <c r="H730" s="1"/>
      <c r="I730" s="1"/>
      <c r="J730" s="1"/>
      <c r="K730" s="1"/>
      <c r="L730" s="1"/>
      <c r="M730" s="1"/>
      <c r="N730" s="1"/>
      <c r="O730" s="1"/>
      <c r="P730" s="28"/>
    </row>
    <row r="731" ht="12.75" customHeight="1">
      <c r="D731" s="1"/>
      <c r="E731" s="1"/>
      <c r="F731" s="1"/>
      <c r="G731" s="1"/>
      <c r="H731" s="1"/>
      <c r="I731" s="1"/>
      <c r="J731" s="1"/>
      <c r="K731" s="1"/>
      <c r="L731" s="1"/>
      <c r="M731" s="1"/>
      <c r="N731" s="1"/>
      <c r="O731" s="1"/>
      <c r="P731" s="28"/>
    </row>
    <row r="732" ht="12.75" customHeight="1">
      <c r="D732" s="1"/>
      <c r="E732" s="1"/>
      <c r="F732" s="1"/>
      <c r="G732" s="1"/>
      <c r="H732" s="1"/>
      <c r="I732" s="1"/>
      <c r="J732" s="1"/>
      <c r="K732" s="1"/>
      <c r="L732" s="1"/>
      <c r="M732" s="1"/>
      <c r="N732" s="1"/>
      <c r="O732" s="1"/>
      <c r="P732" s="28"/>
    </row>
    <row r="733" ht="12.75" customHeight="1">
      <c r="D733" s="1"/>
      <c r="E733" s="1"/>
      <c r="F733" s="1"/>
      <c r="G733" s="1"/>
      <c r="H733" s="1"/>
      <c r="I733" s="1"/>
      <c r="J733" s="1"/>
      <c r="K733" s="1"/>
      <c r="L733" s="1"/>
      <c r="M733" s="1"/>
      <c r="N733" s="1"/>
      <c r="O733" s="1"/>
      <c r="P733" s="28"/>
    </row>
    <row r="734" ht="12.75" customHeight="1">
      <c r="D734" s="1"/>
      <c r="E734" s="1"/>
      <c r="F734" s="1"/>
      <c r="G734" s="1"/>
      <c r="H734" s="1"/>
      <c r="I734" s="1"/>
      <c r="J734" s="1"/>
      <c r="K734" s="1"/>
      <c r="L734" s="1"/>
      <c r="M734" s="1"/>
      <c r="N734" s="1"/>
      <c r="O734" s="1"/>
      <c r="P734" s="28"/>
    </row>
    <row r="735" ht="12.75" customHeight="1">
      <c r="D735" s="1"/>
      <c r="E735" s="1"/>
      <c r="F735" s="1"/>
      <c r="G735" s="1"/>
      <c r="H735" s="1"/>
      <c r="I735" s="1"/>
      <c r="J735" s="1"/>
      <c r="K735" s="1"/>
      <c r="L735" s="1"/>
      <c r="M735" s="1"/>
      <c r="N735" s="1"/>
      <c r="O735" s="1"/>
      <c r="P735" s="28"/>
    </row>
    <row r="736" ht="12.75" customHeight="1">
      <c r="D736" s="1"/>
      <c r="E736" s="1"/>
      <c r="F736" s="1"/>
      <c r="G736" s="1"/>
      <c r="H736" s="1"/>
      <c r="I736" s="1"/>
      <c r="J736" s="1"/>
      <c r="K736" s="1"/>
      <c r="L736" s="1"/>
      <c r="M736" s="1"/>
      <c r="N736" s="1"/>
      <c r="O736" s="1"/>
      <c r="P736" s="28"/>
    </row>
    <row r="737" ht="12.75" customHeight="1">
      <c r="D737" s="1"/>
      <c r="E737" s="1"/>
      <c r="F737" s="1"/>
      <c r="G737" s="1"/>
      <c r="H737" s="1"/>
      <c r="I737" s="1"/>
      <c r="J737" s="1"/>
      <c r="K737" s="1"/>
      <c r="L737" s="1"/>
      <c r="M737" s="1"/>
      <c r="N737" s="1"/>
      <c r="O737" s="1"/>
      <c r="P737" s="28"/>
    </row>
    <row r="738" ht="12.75" customHeight="1">
      <c r="D738" s="1"/>
      <c r="E738" s="1"/>
      <c r="F738" s="1"/>
      <c r="G738" s="1"/>
      <c r="H738" s="1"/>
      <c r="I738" s="1"/>
      <c r="J738" s="1"/>
      <c r="K738" s="1"/>
      <c r="L738" s="1"/>
      <c r="M738" s="1"/>
      <c r="N738" s="1"/>
      <c r="O738" s="1"/>
      <c r="P738" s="28"/>
    </row>
    <row r="739" ht="12.75" customHeight="1">
      <c r="D739" s="1"/>
      <c r="E739" s="1"/>
      <c r="F739" s="1"/>
      <c r="G739" s="1"/>
      <c r="H739" s="1"/>
      <c r="I739" s="1"/>
      <c r="J739" s="1"/>
      <c r="K739" s="1"/>
      <c r="L739" s="1"/>
      <c r="M739" s="1"/>
      <c r="N739" s="1"/>
      <c r="O739" s="1"/>
      <c r="P739" s="28"/>
    </row>
    <row r="740" ht="12.75" customHeight="1">
      <c r="D740" s="1"/>
      <c r="E740" s="1"/>
      <c r="F740" s="1"/>
      <c r="G740" s="1"/>
      <c r="H740" s="1"/>
      <c r="I740" s="1"/>
      <c r="J740" s="1"/>
      <c r="K740" s="1"/>
      <c r="L740" s="1"/>
      <c r="M740" s="1"/>
      <c r="N740" s="1"/>
      <c r="O740" s="1"/>
      <c r="P740" s="28"/>
    </row>
    <row r="741" ht="12.75" customHeight="1">
      <c r="D741" s="1"/>
      <c r="E741" s="1"/>
      <c r="F741" s="1"/>
      <c r="G741" s="1"/>
      <c r="H741" s="1"/>
      <c r="I741" s="1"/>
      <c r="J741" s="1"/>
      <c r="K741" s="1"/>
      <c r="L741" s="1"/>
      <c r="M741" s="1"/>
      <c r="N741" s="1"/>
      <c r="O741" s="1"/>
      <c r="P741" s="28"/>
    </row>
    <row r="742" ht="12.75" customHeight="1">
      <c r="D742" s="1"/>
      <c r="E742" s="1"/>
      <c r="F742" s="1"/>
      <c r="G742" s="1"/>
      <c r="H742" s="1"/>
      <c r="I742" s="1"/>
      <c r="J742" s="1"/>
      <c r="K742" s="1"/>
      <c r="L742" s="1"/>
      <c r="M742" s="1"/>
      <c r="N742" s="1"/>
      <c r="O742" s="1"/>
      <c r="P742" s="28"/>
    </row>
    <row r="743" ht="12.75" customHeight="1">
      <c r="D743" s="1"/>
      <c r="E743" s="1"/>
      <c r="F743" s="1"/>
      <c r="G743" s="1"/>
      <c r="H743" s="1"/>
      <c r="I743" s="1"/>
      <c r="J743" s="1"/>
      <c r="K743" s="1"/>
      <c r="L743" s="1"/>
      <c r="M743" s="1"/>
      <c r="N743" s="1"/>
      <c r="O743" s="1"/>
      <c r="P743" s="28"/>
    </row>
    <row r="744" ht="12.75" customHeight="1">
      <c r="D744" s="1"/>
      <c r="E744" s="1"/>
      <c r="F744" s="1"/>
      <c r="G744" s="1"/>
      <c r="H744" s="1"/>
      <c r="I744" s="1"/>
      <c r="J744" s="1"/>
      <c r="K744" s="1"/>
      <c r="L744" s="1"/>
      <c r="M744" s="1"/>
      <c r="N744" s="1"/>
      <c r="O744" s="1"/>
      <c r="P744" s="28"/>
    </row>
    <row r="745" ht="12.75" customHeight="1">
      <c r="D745" s="1"/>
      <c r="E745" s="1"/>
      <c r="F745" s="1"/>
      <c r="G745" s="1"/>
      <c r="H745" s="1"/>
      <c r="I745" s="1"/>
      <c r="J745" s="1"/>
      <c r="K745" s="1"/>
      <c r="L745" s="1"/>
      <c r="M745" s="1"/>
      <c r="N745" s="1"/>
      <c r="O745" s="1"/>
      <c r="P745" s="28"/>
    </row>
    <row r="746" ht="12.75" customHeight="1">
      <c r="D746" s="1"/>
      <c r="E746" s="1"/>
      <c r="F746" s="1"/>
      <c r="G746" s="1"/>
      <c r="H746" s="1"/>
      <c r="I746" s="1"/>
      <c r="J746" s="1"/>
      <c r="K746" s="1"/>
      <c r="L746" s="1"/>
      <c r="M746" s="1"/>
      <c r="N746" s="1"/>
      <c r="O746" s="1"/>
      <c r="P746" s="28"/>
    </row>
    <row r="747" ht="12.75" customHeight="1">
      <c r="D747" s="1"/>
      <c r="E747" s="1"/>
      <c r="F747" s="1"/>
      <c r="G747" s="1"/>
      <c r="H747" s="1"/>
      <c r="I747" s="1"/>
      <c r="J747" s="1"/>
      <c r="K747" s="1"/>
      <c r="L747" s="1"/>
      <c r="M747" s="1"/>
      <c r="N747" s="1"/>
      <c r="O747" s="1"/>
      <c r="P747" s="28"/>
    </row>
    <row r="748" ht="12.75" customHeight="1">
      <c r="D748" s="1"/>
      <c r="E748" s="1"/>
      <c r="F748" s="1"/>
      <c r="G748" s="1"/>
      <c r="H748" s="1"/>
      <c r="I748" s="1"/>
      <c r="J748" s="1"/>
      <c r="K748" s="1"/>
      <c r="L748" s="1"/>
      <c r="M748" s="1"/>
      <c r="N748" s="1"/>
      <c r="O748" s="1"/>
      <c r="P748" s="28"/>
    </row>
    <row r="749" ht="12.75" customHeight="1">
      <c r="D749" s="1"/>
      <c r="E749" s="1"/>
      <c r="F749" s="1"/>
      <c r="G749" s="1"/>
      <c r="H749" s="1"/>
      <c r="I749" s="1"/>
      <c r="J749" s="1"/>
      <c r="K749" s="1"/>
      <c r="L749" s="1"/>
      <c r="M749" s="1"/>
      <c r="N749" s="1"/>
      <c r="O749" s="1"/>
      <c r="P749" s="28"/>
    </row>
    <row r="750" ht="12.75" customHeight="1">
      <c r="D750" s="1"/>
      <c r="E750" s="1"/>
      <c r="F750" s="1"/>
      <c r="G750" s="1"/>
      <c r="H750" s="1"/>
      <c r="I750" s="1"/>
      <c r="J750" s="1"/>
      <c r="K750" s="1"/>
      <c r="L750" s="1"/>
      <c r="M750" s="1"/>
      <c r="N750" s="1"/>
      <c r="O750" s="1"/>
      <c r="P750" s="28"/>
    </row>
    <row r="751" ht="12.75" customHeight="1">
      <c r="D751" s="1"/>
      <c r="E751" s="1"/>
      <c r="F751" s="1"/>
      <c r="G751" s="1"/>
      <c r="H751" s="1"/>
      <c r="I751" s="1"/>
      <c r="J751" s="1"/>
      <c r="K751" s="1"/>
      <c r="L751" s="1"/>
      <c r="M751" s="1"/>
      <c r="N751" s="1"/>
      <c r="O751" s="1"/>
      <c r="P751" s="28"/>
    </row>
    <row r="752" ht="12.75" customHeight="1">
      <c r="D752" s="1"/>
      <c r="E752" s="1"/>
      <c r="F752" s="1"/>
      <c r="G752" s="1"/>
      <c r="H752" s="1"/>
      <c r="I752" s="1"/>
      <c r="J752" s="1"/>
      <c r="K752" s="1"/>
      <c r="L752" s="1"/>
      <c r="M752" s="1"/>
      <c r="N752" s="1"/>
      <c r="O752" s="1"/>
      <c r="P752" s="28"/>
    </row>
    <row r="753" ht="12.75" customHeight="1">
      <c r="D753" s="1"/>
      <c r="E753" s="1"/>
      <c r="F753" s="1"/>
      <c r="G753" s="1"/>
      <c r="H753" s="1"/>
      <c r="I753" s="1"/>
      <c r="J753" s="1"/>
      <c r="K753" s="1"/>
      <c r="L753" s="1"/>
      <c r="M753" s="1"/>
      <c r="N753" s="1"/>
      <c r="O753" s="1"/>
      <c r="P753" s="28"/>
    </row>
    <row r="754" ht="12.75" customHeight="1">
      <c r="D754" s="1"/>
      <c r="E754" s="1"/>
      <c r="F754" s="1"/>
      <c r="G754" s="1"/>
      <c r="H754" s="1"/>
      <c r="I754" s="1"/>
      <c r="J754" s="1"/>
      <c r="K754" s="1"/>
      <c r="L754" s="1"/>
      <c r="M754" s="1"/>
      <c r="N754" s="1"/>
      <c r="O754" s="1"/>
      <c r="P754" s="28"/>
    </row>
    <row r="755" ht="12.75" customHeight="1">
      <c r="D755" s="1"/>
      <c r="E755" s="1"/>
      <c r="F755" s="1"/>
      <c r="G755" s="1"/>
      <c r="H755" s="1"/>
      <c r="I755" s="1"/>
      <c r="J755" s="1"/>
      <c r="K755" s="1"/>
      <c r="L755" s="1"/>
      <c r="M755" s="1"/>
      <c r="N755" s="1"/>
      <c r="O755" s="1"/>
      <c r="P755" s="28"/>
    </row>
    <row r="756" ht="12.75" customHeight="1">
      <c r="D756" s="1"/>
      <c r="E756" s="1"/>
      <c r="F756" s="1"/>
      <c r="G756" s="1"/>
      <c r="H756" s="1"/>
      <c r="I756" s="1"/>
      <c r="J756" s="1"/>
      <c r="K756" s="1"/>
      <c r="L756" s="1"/>
      <c r="M756" s="1"/>
      <c r="N756" s="1"/>
      <c r="O756" s="1"/>
      <c r="P756" s="28"/>
    </row>
    <row r="757" ht="12.75" customHeight="1">
      <c r="D757" s="1"/>
      <c r="E757" s="1"/>
      <c r="F757" s="1"/>
      <c r="G757" s="1"/>
      <c r="H757" s="1"/>
      <c r="I757" s="1"/>
      <c r="J757" s="1"/>
      <c r="K757" s="1"/>
      <c r="L757" s="1"/>
      <c r="M757" s="1"/>
      <c r="N757" s="1"/>
      <c r="O757" s="1"/>
      <c r="P757" s="28"/>
    </row>
    <row r="758" ht="12.75" customHeight="1">
      <c r="D758" s="1"/>
      <c r="E758" s="1"/>
      <c r="F758" s="1"/>
      <c r="G758" s="1"/>
      <c r="H758" s="1"/>
      <c r="I758" s="1"/>
      <c r="J758" s="1"/>
      <c r="K758" s="1"/>
      <c r="L758" s="1"/>
      <c r="M758" s="1"/>
      <c r="N758" s="1"/>
      <c r="O758" s="1"/>
      <c r="P758" s="28"/>
    </row>
    <row r="759" ht="12.75" customHeight="1">
      <c r="D759" s="1"/>
      <c r="E759" s="1"/>
      <c r="F759" s="1"/>
      <c r="G759" s="1"/>
      <c r="H759" s="1"/>
      <c r="I759" s="1"/>
      <c r="J759" s="1"/>
      <c r="K759" s="1"/>
      <c r="L759" s="1"/>
      <c r="M759" s="1"/>
      <c r="N759" s="1"/>
      <c r="O759" s="1"/>
      <c r="P759" s="28"/>
    </row>
    <row r="760" ht="12.75" customHeight="1">
      <c r="D760" s="1"/>
      <c r="E760" s="1"/>
      <c r="F760" s="1"/>
      <c r="G760" s="1"/>
      <c r="H760" s="1"/>
      <c r="I760" s="1"/>
      <c r="J760" s="1"/>
      <c r="K760" s="1"/>
      <c r="L760" s="1"/>
      <c r="M760" s="1"/>
      <c r="N760" s="1"/>
      <c r="O760" s="1"/>
      <c r="P760" s="28"/>
    </row>
    <row r="761" ht="12.75" customHeight="1">
      <c r="D761" s="1"/>
      <c r="E761" s="1"/>
      <c r="F761" s="1"/>
      <c r="G761" s="1"/>
      <c r="H761" s="1"/>
      <c r="I761" s="1"/>
      <c r="J761" s="1"/>
      <c r="K761" s="1"/>
      <c r="L761" s="1"/>
      <c r="M761" s="1"/>
      <c r="N761" s="1"/>
      <c r="O761" s="1"/>
      <c r="P761" s="28"/>
    </row>
    <row r="762" ht="12.75" customHeight="1">
      <c r="D762" s="1"/>
      <c r="E762" s="1"/>
      <c r="F762" s="1"/>
      <c r="G762" s="1"/>
      <c r="H762" s="1"/>
      <c r="I762" s="1"/>
      <c r="J762" s="1"/>
      <c r="K762" s="1"/>
      <c r="L762" s="1"/>
      <c r="M762" s="1"/>
      <c r="N762" s="1"/>
      <c r="O762" s="1"/>
      <c r="P762" s="28"/>
    </row>
    <row r="763" ht="12.75" customHeight="1">
      <c r="D763" s="1"/>
      <c r="E763" s="1"/>
      <c r="F763" s="1"/>
      <c r="G763" s="1"/>
      <c r="H763" s="1"/>
      <c r="I763" s="1"/>
      <c r="J763" s="1"/>
      <c r="K763" s="1"/>
      <c r="L763" s="1"/>
      <c r="M763" s="1"/>
      <c r="N763" s="1"/>
      <c r="O763" s="1"/>
      <c r="P763" s="28"/>
    </row>
    <row r="764" ht="12.75" customHeight="1">
      <c r="D764" s="1"/>
      <c r="E764" s="1"/>
      <c r="F764" s="1"/>
      <c r="G764" s="1"/>
      <c r="H764" s="1"/>
      <c r="I764" s="1"/>
      <c r="J764" s="1"/>
      <c r="K764" s="1"/>
      <c r="L764" s="1"/>
      <c r="M764" s="1"/>
      <c r="N764" s="1"/>
      <c r="O764" s="1"/>
      <c r="P764" s="28"/>
    </row>
    <row r="765" ht="12.75" customHeight="1">
      <c r="D765" s="1"/>
      <c r="E765" s="1"/>
      <c r="F765" s="1"/>
      <c r="G765" s="1"/>
      <c r="H765" s="1"/>
      <c r="I765" s="1"/>
      <c r="J765" s="1"/>
      <c r="K765" s="1"/>
      <c r="L765" s="1"/>
      <c r="M765" s="1"/>
      <c r="N765" s="1"/>
      <c r="O765" s="1"/>
      <c r="P765" s="28"/>
    </row>
    <row r="766" ht="12.75" customHeight="1">
      <c r="D766" s="1"/>
      <c r="E766" s="1"/>
      <c r="F766" s="1"/>
      <c r="G766" s="1"/>
      <c r="H766" s="1"/>
      <c r="I766" s="1"/>
      <c r="J766" s="1"/>
      <c r="K766" s="1"/>
      <c r="L766" s="1"/>
      <c r="M766" s="1"/>
      <c r="N766" s="1"/>
      <c r="O766" s="1"/>
      <c r="P766" s="28"/>
    </row>
    <row r="767" ht="12.75" customHeight="1">
      <c r="D767" s="1"/>
      <c r="E767" s="1"/>
      <c r="F767" s="1"/>
      <c r="G767" s="1"/>
      <c r="H767" s="1"/>
      <c r="I767" s="1"/>
      <c r="J767" s="1"/>
      <c r="K767" s="1"/>
      <c r="L767" s="1"/>
      <c r="M767" s="1"/>
      <c r="N767" s="1"/>
      <c r="O767" s="1"/>
      <c r="P767" s="28"/>
    </row>
    <row r="768" ht="12.75" customHeight="1">
      <c r="D768" s="1"/>
      <c r="E768" s="1"/>
      <c r="F768" s="1"/>
      <c r="G768" s="1"/>
      <c r="H768" s="1"/>
      <c r="I768" s="1"/>
      <c r="J768" s="1"/>
      <c r="K768" s="1"/>
      <c r="L768" s="1"/>
      <c r="M768" s="1"/>
      <c r="N768" s="1"/>
      <c r="O768" s="1"/>
      <c r="P768" s="28"/>
    </row>
    <row r="769" ht="12.75" customHeight="1">
      <c r="D769" s="1"/>
      <c r="E769" s="1"/>
      <c r="F769" s="1"/>
      <c r="G769" s="1"/>
      <c r="H769" s="1"/>
      <c r="I769" s="1"/>
      <c r="J769" s="1"/>
      <c r="K769" s="1"/>
      <c r="L769" s="1"/>
      <c r="M769" s="1"/>
      <c r="N769" s="1"/>
      <c r="O769" s="1"/>
      <c r="P769" s="28"/>
    </row>
    <row r="770" ht="12.75" customHeight="1">
      <c r="D770" s="1"/>
      <c r="E770" s="1"/>
      <c r="F770" s="1"/>
      <c r="G770" s="1"/>
      <c r="H770" s="1"/>
      <c r="I770" s="1"/>
      <c r="J770" s="1"/>
      <c r="K770" s="1"/>
      <c r="L770" s="1"/>
      <c r="M770" s="1"/>
      <c r="N770" s="1"/>
      <c r="O770" s="1"/>
      <c r="P770" s="28"/>
    </row>
    <row r="771" ht="12.75" customHeight="1">
      <c r="D771" s="1"/>
      <c r="E771" s="1"/>
      <c r="F771" s="1"/>
      <c r="G771" s="1"/>
      <c r="H771" s="1"/>
      <c r="I771" s="1"/>
      <c r="J771" s="1"/>
      <c r="K771" s="1"/>
      <c r="L771" s="1"/>
      <c r="M771" s="1"/>
      <c r="N771" s="1"/>
      <c r="O771" s="1"/>
      <c r="P771" s="28"/>
    </row>
    <row r="772" ht="12.75" customHeight="1">
      <c r="D772" s="1"/>
      <c r="E772" s="1"/>
      <c r="F772" s="1"/>
      <c r="G772" s="1"/>
      <c r="H772" s="1"/>
      <c r="I772" s="1"/>
      <c r="J772" s="1"/>
      <c r="K772" s="1"/>
      <c r="L772" s="1"/>
      <c r="M772" s="1"/>
      <c r="N772" s="1"/>
      <c r="O772" s="1"/>
      <c r="P772" s="28"/>
    </row>
    <row r="773" ht="12.75" customHeight="1">
      <c r="D773" s="1"/>
      <c r="E773" s="1"/>
      <c r="F773" s="1"/>
      <c r="G773" s="1"/>
      <c r="H773" s="1"/>
      <c r="I773" s="1"/>
      <c r="J773" s="1"/>
      <c r="K773" s="1"/>
      <c r="L773" s="1"/>
      <c r="M773" s="1"/>
      <c r="N773" s="1"/>
      <c r="O773" s="1"/>
      <c r="P773" s="28"/>
    </row>
    <row r="774" ht="12.75" customHeight="1">
      <c r="D774" s="1"/>
      <c r="E774" s="1"/>
      <c r="F774" s="1"/>
      <c r="G774" s="1"/>
      <c r="H774" s="1"/>
      <c r="I774" s="1"/>
      <c r="J774" s="1"/>
      <c r="K774" s="1"/>
      <c r="L774" s="1"/>
      <c r="M774" s="1"/>
      <c r="N774" s="1"/>
      <c r="O774" s="1"/>
      <c r="P774" s="28"/>
    </row>
    <row r="775" ht="12.75" customHeight="1">
      <c r="D775" s="1"/>
      <c r="E775" s="1"/>
      <c r="F775" s="1"/>
      <c r="G775" s="1"/>
      <c r="H775" s="1"/>
      <c r="I775" s="1"/>
      <c r="J775" s="1"/>
      <c r="K775" s="1"/>
      <c r="L775" s="1"/>
      <c r="M775" s="1"/>
      <c r="N775" s="1"/>
      <c r="O775" s="1"/>
      <c r="P775" s="28"/>
    </row>
    <row r="776" ht="12.75" customHeight="1">
      <c r="D776" s="1"/>
      <c r="E776" s="1"/>
      <c r="F776" s="1"/>
      <c r="G776" s="1"/>
      <c r="H776" s="1"/>
      <c r="I776" s="1"/>
      <c r="J776" s="1"/>
      <c r="K776" s="1"/>
      <c r="L776" s="1"/>
      <c r="M776" s="1"/>
      <c r="N776" s="1"/>
      <c r="O776" s="1"/>
      <c r="P776" s="28"/>
    </row>
    <row r="777" ht="12.75" customHeight="1">
      <c r="D777" s="1"/>
      <c r="E777" s="1"/>
      <c r="F777" s="1"/>
      <c r="G777" s="1"/>
      <c r="H777" s="1"/>
      <c r="I777" s="1"/>
      <c r="J777" s="1"/>
      <c r="K777" s="1"/>
      <c r="L777" s="1"/>
      <c r="M777" s="1"/>
      <c r="N777" s="1"/>
      <c r="O777" s="1"/>
      <c r="P777" s="28"/>
    </row>
    <row r="778" ht="12.75" customHeight="1">
      <c r="D778" s="1"/>
      <c r="E778" s="1"/>
      <c r="F778" s="1"/>
      <c r="G778" s="1"/>
      <c r="H778" s="1"/>
      <c r="I778" s="1"/>
      <c r="J778" s="1"/>
      <c r="K778" s="1"/>
      <c r="L778" s="1"/>
      <c r="M778" s="1"/>
      <c r="N778" s="1"/>
      <c r="O778" s="1"/>
      <c r="P778" s="28"/>
    </row>
    <row r="779" ht="12.75" customHeight="1">
      <c r="D779" s="1"/>
      <c r="E779" s="1"/>
      <c r="F779" s="1"/>
      <c r="G779" s="1"/>
      <c r="H779" s="1"/>
      <c r="I779" s="1"/>
      <c r="J779" s="1"/>
      <c r="K779" s="1"/>
      <c r="L779" s="1"/>
      <c r="M779" s="1"/>
      <c r="N779" s="1"/>
      <c r="O779" s="1"/>
      <c r="P779" s="28"/>
    </row>
    <row r="780" ht="12.75" customHeight="1">
      <c r="D780" s="1"/>
      <c r="E780" s="1"/>
      <c r="F780" s="1"/>
      <c r="G780" s="1"/>
      <c r="H780" s="1"/>
      <c r="I780" s="1"/>
      <c r="J780" s="1"/>
      <c r="K780" s="1"/>
      <c r="L780" s="1"/>
      <c r="M780" s="1"/>
      <c r="N780" s="1"/>
      <c r="O780" s="1"/>
      <c r="P780" s="28"/>
    </row>
    <row r="781" ht="12.75" customHeight="1">
      <c r="D781" s="1"/>
      <c r="E781" s="1"/>
      <c r="F781" s="1"/>
      <c r="G781" s="1"/>
      <c r="H781" s="1"/>
      <c r="I781" s="1"/>
      <c r="J781" s="1"/>
      <c r="K781" s="1"/>
      <c r="L781" s="1"/>
      <c r="M781" s="1"/>
      <c r="N781" s="1"/>
      <c r="O781" s="1"/>
      <c r="P781" s="28"/>
    </row>
    <row r="782" ht="12.75" customHeight="1">
      <c r="D782" s="1"/>
      <c r="E782" s="1"/>
      <c r="F782" s="1"/>
      <c r="G782" s="1"/>
      <c r="H782" s="1"/>
      <c r="I782" s="1"/>
      <c r="J782" s="1"/>
      <c r="K782" s="1"/>
      <c r="L782" s="1"/>
      <c r="M782" s="1"/>
      <c r="N782" s="1"/>
      <c r="O782" s="1"/>
      <c r="P782" s="28"/>
    </row>
    <row r="783" ht="12.75" customHeight="1">
      <c r="D783" s="1"/>
      <c r="E783" s="1"/>
      <c r="F783" s="1"/>
      <c r="G783" s="1"/>
      <c r="H783" s="1"/>
      <c r="I783" s="1"/>
      <c r="J783" s="1"/>
      <c r="K783" s="1"/>
      <c r="L783" s="1"/>
      <c r="M783" s="1"/>
      <c r="N783" s="1"/>
      <c r="O783" s="1"/>
      <c r="P783" s="28"/>
    </row>
    <row r="784" ht="12.75" customHeight="1">
      <c r="D784" s="1"/>
      <c r="E784" s="1"/>
      <c r="F784" s="1"/>
      <c r="G784" s="1"/>
      <c r="H784" s="1"/>
      <c r="I784" s="1"/>
      <c r="J784" s="1"/>
      <c r="K784" s="1"/>
      <c r="L784" s="1"/>
      <c r="M784" s="1"/>
      <c r="N784" s="1"/>
      <c r="O784" s="1"/>
      <c r="P784" s="28"/>
    </row>
    <row r="785" ht="12.75" customHeight="1">
      <c r="D785" s="1"/>
      <c r="E785" s="1"/>
      <c r="F785" s="1"/>
      <c r="G785" s="1"/>
      <c r="H785" s="1"/>
      <c r="I785" s="1"/>
      <c r="J785" s="1"/>
      <c r="K785" s="1"/>
      <c r="L785" s="1"/>
      <c r="M785" s="1"/>
      <c r="N785" s="1"/>
      <c r="O785" s="1"/>
      <c r="P785" s="28"/>
    </row>
    <row r="786" ht="12.75" customHeight="1">
      <c r="D786" s="1"/>
      <c r="E786" s="1"/>
      <c r="F786" s="1"/>
      <c r="G786" s="1"/>
      <c r="H786" s="1"/>
      <c r="I786" s="1"/>
      <c r="J786" s="1"/>
      <c r="K786" s="1"/>
      <c r="L786" s="1"/>
      <c r="M786" s="1"/>
      <c r="N786" s="1"/>
      <c r="O786" s="1"/>
      <c r="P786" s="28"/>
    </row>
    <row r="787" ht="12.75" customHeight="1">
      <c r="D787" s="1"/>
      <c r="E787" s="1"/>
      <c r="F787" s="1"/>
      <c r="G787" s="1"/>
      <c r="H787" s="1"/>
      <c r="I787" s="1"/>
      <c r="J787" s="1"/>
      <c r="K787" s="1"/>
      <c r="L787" s="1"/>
      <c r="M787" s="1"/>
      <c r="N787" s="1"/>
      <c r="O787" s="1"/>
      <c r="P787" s="28"/>
    </row>
    <row r="788" ht="12.75" customHeight="1">
      <c r="D788" s="1"/>
      <c r="E788" s="1"/>
      <c r="F788" s="1"/>
      <c r="G788" s="1"/>
      <c r="H788" s="1"/>
      <c r="I788" s="1"/>
      <c r="J788" s="1"/>
      <c r="K788" s="1"/>
      <c r="L788" s="1"/>
      <c r="M788" s="1"/>
      <c r="N788" s="1"/>
      <c r="O788" s="1"/>
      <c r="P788" s="28"/>
    </row>
    <row r="789" ht="12.75" customHeight="1">
      <c r="D789" s="1"/>
      <c r="E789" s="1"/>
      <c r="F789" s="1"/>
      <c r="G789" s="1"/>
      <c r="H789" s="1"/>
      <c r="I789" s="1"/>
      <c r="J789" s="1"/>
      <c r="K789" s="1"/>
      <c r="L789" s="1"/>
      <c r="M789" s="1"/>
      <c r="N789" s="1"/>
      <c r="O789" s="1"/>
      <c r="P789" s="28"/>
    </row>
    <row r="790" ht="12.75" customHeight="1">
      <c r="D790" s="1"/>
      <c r="E790" s="1"/>
      <c r="F790" s="1"/>
      <c r="G790" s="1"/>
      <c r="H790" s="1"/>
      <c r="I790" s="1"/>
      <c r="J790" s="1"/>
      <c r="K790" s="1"/>
      <c r="L790" s="1"/>
      <c r="M790" s="1"/>
      <c r="N790" s="1"/>
      <c r="O790" s="1"/>
      <c r="P790" s="28"/>
    </row>
    <row r="791" ht="12.75" customHeight="1">
      <c r="D791" s="1"/>
      <c r="E791" s="1"/>
      <c r="F791" s="1"/>
      <c r="G791" s="1"/>
      <c r="H791" s="1"/>
      <c r="I791" s="1"/>
      <c r="J791" s="1"/>
      <c r="K791" s="1"/>
      <c r="L791" s="1"/>
      <c r="M791" s="1"/>
      <c r="N791" s="1"/>
      <c r="O791" s="1"/>
      <c r="P791" s="28"/>
    </row>
    <row r="792" ht="12.75" customHeight="1">
      <c r="D792" s="1"/>
      <c r="E792" s="1"/>
      <c r="F792" s="1"/>
      <c r="G792" s="1"/>
      <c r="H792" s="1"/>
      <c r="I792" s="1"/>
      <c r="J792" s="1"/>
      <c r="K792" s="1"/>
      <c r="L792" s="1"/>
      <c r="M792" s="1"/>
      <c r="N792" s="1"/>
      <c r="O792" s="1"/>
      <c r="P792" s="28"/>
    </row>
    <row r="793" ht="12.75" customHeight="1">
      <c r="D793" s="1"/>
      <c r="E793" s="1"/>
      <c r="F793" s="1"/>
      <c r="G793" s="1"/>
      <c r="H793" s="1"/>
      <c r="I793" s="1"/>
      <c r="J793" s="1"/>
      <c r="K793" s="1"/>
      <c r="L793" s="1"/>
      <c r="M793" s="1"/>
      <c r="N793" s="1"/>
      <c r="O793" s="1"/>
      <c r="P793" s="28"/>
    </row>
    <row r="794" ht="12.75" customHeight="1">
      <c r="D794" s="1"/>
      <c r="E794" s="1"/>
      <c r="F794" s="1"/>
      <c r="G794" s="1"/>
      <c r="H794" s="1"/>
      <c r="I794" s="1"/>
      <c r="J794" s="1"/>
      <c r="K794" s="1"/>
      <c r="L794" s="1"/>
      <c r="M794" s="1"/>
      <c r="N794" s="1"/>
      <c r="O794" s="1"/>
      <c r="P794" s="28"/>
    </row>
    <row r="795" ht="12.75" customHeight="1">
      <c r="D795" s="1"/>
      <c r="E795" s="1"/>
      <c r="F795" s="1"/>
      <c r="G795" s="1"/>
      <c r="H795" s="1"/>
      <c r="I795" s="1"/>
      <c r="J795" s="1"/>
      <c r="K795" s="1"/>
      <c r="L795" s="1"/>
      <c r="M795" s="1"/>
      <c r="N795" s="1"/>
      <c r="O795" s="1"/>
      <c r="P795" s="28"/>
    </row>
    <row r="796" ht="12.75" customHeight="1">
      <c r="D796" s="1"/>
      <c r="E796" s="1"/>
      <c r="F796" s="1"/>
      <c r="G796" s="1"/>
      <c r="H796" s="1"/>
      <c r="I796" s="1"/>
      <c r="J796" s="1"/>
      <c r="K796" s="1"/>
      <c r="L796" s="1"/>
      <c r="M796" s="1"/>
      <c r="N796" s="1"/>
      <c r="O796" s="1"/>
      <c r="P796" s="28"/>
    </row>
    <row r="797" ht="12.75" customHeight="1">
      <c r="D797" s="1"/>
      <c r="E797" s="1"/>
      <c r="F797" s="1"/>
      <c r="G797" s="1"/>
      <c r="H797" s="1"/>
      <c r="I797" s="1"/>
      <c r="J797" s="1"/>
      <c r="K797" s="1"/>
      <c r="L797" s="1"/>
      <c r="M797" s="1"/>
      <c r="N797" s="1"/>
      <c r="O797" s="1"/>
      <c r="P797" s="28"/>
    </row>
    <row r="798" ht="12.75" customHeight="1">
      <c r="D798" s="1"/>
      <c r="E798" s="1"/>
      <c r="F798" s="1"/>
      <c r="G798" s="1"/>
      <c r="H798" s="1"/>
      <c r="I798" s="1"/>
      <c r="J798" s="1"/>
      <c r="K798" s="1"/>
      <c r="L798" s="1"/>
      <c r="M798" s="1"/>
      <c r="N798" s="1"/>
      <c r="O798" s="1"/>
      <c r="P798" s="28"/>
    </row>
    <row r="799" ht="12.75" customHeight="1">
      <c r="D799" s="1"/>
      <c r="E799" s="1"/>
      <c r="F799" s="1"/>
      <c r="G799" s="1"/>
      <c r="H799" s="1"/>
      <c r="I799" s="1"/>
      <c r="J799" s="1"/>
      <c r="K799" s="1"/>
      <c r="L799" s="1"/>
      <c r="M799" s="1"/>
      <c r="N799" s="1"/>
      <c r="O799" s="1"/>
      <c r="P799" s="28"/>
    </row>
    <row r="800" ht="12.75" customHeight="1">
      <c r="D800" s="1"/>
      <c r="E800" s="1"/>
      <c r="F800" s="1"/>
      <c r="G800" s="1"/>
      <c r="H800" s="1"/>
      <c r="I800" s="1"/>
      <c r="J800" s="1"/>
      <c r="K800" s="1"/>
      <c r="L800" s="1"/>
      <c r="M800" s="1"/>
      <c r="N800" s="1"/>
      <c r="O800" s="1"/>
      <c r="P800" s="28"/>
    </row>
    <row r="801" ht="12.75" customHeight="1">
      <c r="D801" s="1"/>
      <c r="E801" s="1"/>
      <c r="F801" s="1"/>
      <c r="G801" s="1"/>
      <c r="H801" s="1"/>
      <c r="I801" s="1"/>
      <c r="J801" s="1"/>
      <c r="K801" s="1"/>
      <c r="L801" s="1"/>
      <c r="M801" s="1"/>
      <c r="N801" s="1"/>
      <c r="O801" s="1"/>
      <c r="P801" s="28"/>
    </row>
    <row r="802" ht="12.75" customHeight="1">
      <c r="D802" s="1"/>
      <c r="E802" s="1"/>
      <c r="F802" s="1"/>
      <c r="G802" s="1"/>
      <c r="H802" s="1"/>
      <c r="I802" s="1"/>
      <c r="J802" s="1"/>
      <c r="K802" s="1"/>
      <c r="L802" s="1"/>
      <c r="M802" s="1"/>
      <c r="N802" s="1"/>
      <c r="O802" s="1"/>
      <c r="P802" s="28"/>
    </row>
    <row r="803" ht="12.75" customHeight="1">
      <c r="D803" s="1"/>
      <c r="E803" s="1"/>
      <c r="F803" s="1"/>
      <c r="G803" s="1"/>
      <c r="H803" s="1"/>
      <c r="I803" s="1"/>
      <c r="J803" s="1"/>
      <c r="K803" s="1"/>
      <c r="L803" s="1"/>
      <c r="M803" s="1"/>
      <c r="N803" s="1"/>
      <c r="O803" s="1"/>
      <c r="P803" s="28"/>
    </row>
    <row r="804" ht="12.75" customHeight="1">
      <c r="D804" s="1"/>
      <c r="E804" s="1"/>
      <c r="F804" s="1"/>
      <c r="G804" s="1"/>
      <c r="H804" s="1"/>
      <c r="I804" s="1"/>
      <c r="J804" s="1"/>
      <c r="K804" s="1"/>
      <c r="L804" s="1"/>
      <c r="M804" s="1"/>
      <c r="N804" s="1"/>
      <c r="O804" s="1"/>
      <c r="P804" s="28"/>
    </row>
    <row r="805" ht="12.75" customHeight="1">
      <c r="D805" s="1"/>
      <c r="E805" s="1"/>
      <c r="F805" s="1"/>
      <c r="G805" s="1"/>
      <c r="H805" s="1"/>
      <c r="I805" s="1"/>
      <c r="J805" s="1"/>
      <c r="K805" s="1"/>
      <c r="L805" s="1"/>
      <c r="M805" s="1"/>
      <c r="N805" s="1"/>
      <c r="O805" s="1"/>
      <c r="P805" s="28"/>
    </row>
    <row r="806" ht="12.75" customHeight="1">
      <c r="D806" s="1"/>
      <c r="E806" s="1"/>
      <c r="F806" s="1"/>
      <c r="G806" s="1"/>
      <c r="H806" s="1"/>
      <c r="I806" s="1"/>
      <c r="J806" s="1"/>
      <c r="K806" s="1"/>
      <c r="L806" s="1"/>
      <c r="M806" s="1"/>
      <c r="N806" s="1"/>
      <c r="O806" s="1"/>
      <c r="P806" s="28"/>
    </row>
    <row r="807" ht="12.75" customHeight="1">
      <c r="D807" s="1"/>
      <c r="E807" s="1"/>
      <c r="F807" s="1"/>
      <c r="G807" s="1"/>
      <c r="H807" s="1"/>
      <c r="I807" s="1"/>
      <c r="J807" s="1"/>
      <c r="K807" s="1"/>
      <c r="L807" s="1"/>
      <c r="M807" s="1"/>
      <c r="N807" s="1"/>
      <c r="O807" s="1"/>
      <c r="P807" s="28"/>
    </row>
    <row r="808" ht="12.75" customHeight="1">
      <c r="D808" s="1"/>
      <c r="E808" s="1"/>
      <c r="F808" s="1"/>
      <c r="G808" s="1"/>
      <c r="H808" s="1"/>
      <c r="I808" s="1"/>
      <c r="J808" s="1"/>
      <c r="K808" s="1"/>
      <c r="L808" s="1"/>
      <c r="M808" s="1"/>
      <c r="N808" s="1"/>
      <c r="O808" s="1"/>
      <c r="P808" s="28"/>
    </row>
    <row r="809" ht="12.75" customHeight="1">
      <c r="D809" s="1"/>
      <c r="E809" s="1"/>
      <c r="F809" s="1"/>
      <c r="G809" s="1"/>
      <c r="H809" s="1"/>
      <c r="I809" s="1"/>
      <c r="J809" s="1"/>
      <c r="K809" s="1"/>
      <c r="L809" s="1"/>
      <c r="M809" s="1"/>
      <c r="N809" s="1"/>
      <c r="O809" s="1"/>
      <c r="P809" s="28"/>
    </row>
    <row r="810" ht="12.75" customHeight="1">
      <c r="D810" s="1"/>
      <c r="E810" s="1"/>
      <c r="F810" s="1"/>
      <c r="G810" s="1"/>
      <c r="H810" s="1"/>
      <c r="I810" s="1"/>
      <c r="J810" s="1"/>
      <c r="K810" s="1"/>
      <c r="L810" s="1"/>
      <c r="M810" s="1"/>
      <c r="N810" s="1"/>
      <c r="O810" s="1"/>
      <c r="P810" s="28"/>
    </row>
    <row r="811" ht="12.75" customHeight="1">
      <c r="D811" s="1"/>
      <c r="E811" s="1"/>
      <c r="F811" s="1"/>
      <c r="G811" s="1"/>
      <c r="H811" s="1"/>
      <c r="I811" s="1"/>
      <c r="J811" s="1"/>
      <c r="K811" s="1"/>
      <c r="L811" s="1"/>
      <c r="M811" s="1"/>
      <c r="N811" s="1"/>
      <c r="O811" s="1"/>
      <c r="P811" s="28"/>
    </row>
    <row r="812" ht="12.75" customHeight="1">
      <c r="D812" s="1"/>
      <c r="E812" s="1"/>
      <c r="F812" s="1"/>
      <c r="G812" s="1"/>
      <c r="H812" s="1"/>
      <c r="I812" s="1"/>
      <c r="J812" s="1"/>
      <c r="K812" s="1"/>
      <c r="L812" s="1"/>
      <c r="M812" s="1"/>
      <c r="N812" s="1"/>
      <c r="O812" s="1"/>
      <c r="P812" s="28"/>
    </row>
    <row r="813" ht="12.75" customHeight="1">
      <c r="D813" s="1"/>
      <c r="E813" s="1"/>
      <c r="F813" s="1"/>
      <c r="G813" s="1"/>
      <c r="H813" s="1"/>
      <c r="I813" s="1"/>
      <c r="J813" s="1"/>
      <c r="K813" s="1"/>
      <c r="L813" s="1"/>
      <c r="M813" s="1"/>
      <c r="N813" s="1"/>
      <c r="O813" s="1"/>
      <c r="P813" s="28"/>
    </row>
    <row r="814" ht="12.75" customHeight="1">
      <c r="D814" s="1"/>
      <c r="E814" s="1"/>
      <c r="F814" s="1"/>
      <c r="G814" s="1"/>
      <c r="H814" s="1"/>
      <c r="I814" s="1"/>
      <c r="J814" s="1"/>
      <c r="K814" s="1"/>
      <c r="L814" s="1"/>
      <c r="M814" s="1"/>
      <c r="N814" s="1"/>
      <c r="O814" s="1"/>
      <c r="P814" s="28"/>
    </row>
    <row r="815" ht="12.75" customHeight="1">
      <c r="D815" s="1"/>
      <c r="E815" s="1"/>
      <c r="F815" s="1"/>
      <c r="G815" s="1"/>
      <c r="H815" s="1"/>
      <c r="I815" s="1"/>
      <c r="J815" s="1"/>
      <c r="K815" s="1"/>
      <c r="L815" s="1"/>
      <c r="M815" s="1"/>
      <c r="N815" s="1"/>
      <c r="O815" s="1"/>
      <c r="P815" s="28"/>
    </row>
    <row r="816" ht="12.75" customHeight="1">
      <c r="D816" s="1"/>
      <c r="E816" s="1"/>
      <c r="F816" s="1"/>
      <c r="G816" s="1"/>
      <c r="H816" s="1"/>
      <c r="I816" s="1"/>
      <c r="J816" s="1"/>
      <c r="K816" s="1"/>
      <c r="L816" s="1"/>
      <c r="M816" s="1"/>
      <c r="N816" s="1"/>
      <c r="O816" s="1"/>
      <c r="P816" s="28"/>
    </row>
    <row r="817" ht="12.75" customHeight="1">
      <c r="D817" s="1"/>
      <c r="E817" s="1"/>
      <c r="F817" s="1"/>
      <c r="G817" s="1"/>
      <c r="H817" s="1"/>
      <c r="I817" s="1"/>
      <c r="J817" s="1"/>
      <c r="K817" s="1"/>
      <c r="L817" s="1"/>
      <c r="M817" s="1"/>
      <c r="N817" s="1"/>
      <c r="O817" s="1"/>
      <c r="P817" s="28"/>
    </row>
    <row r="818" ht="12.75" customHeight="1">
      <c r="D818" s="1"/>
      <c r="E818" s="1"/>
      <c r="F818" s="1"/>
      <c r="G818" s="1"/>
      <c r="H818" s="1"/>
      <c r="I818" s="1"/>
      <c r="J818" s="1"/>
      <c r="K818" s="1"/>
      <c r="L818" s="1"/>
      <c r="M818" s="1"/>
      <c r="N818" s="1"/>
      <c r="O818" s="1"/>
      <c r="P818" s="28"/>
    </row>
    <row r="819" ht="12.75" customHeight="1">
      <c r="D819" s="1"/>
      <c r="E819" s="1"/>
      <c r="F819" s="1"/>
      <c r="G819" s="1"/>
      <c r="H819" s="1"/>
      <c r="I819" s="1"/>
      <c r="J819" s="1"/>
      <c r="K819" s="1"/>
      <c r="L819" s="1"/>
      <c r="M819" s="1"/>
      <c r="N819" s="1"/>
      <c r="O819" s="1"/>
      <c r="P819" s="28"/>
    </row>
    <row r="820" ht="12.75" customHeight="1">
      <c r="D820" s="1"/>
      <c r="E820" s="1"/>
      <c r="F820" s="1"/>
      <c r="G820" s="1"/>
      <c r="H820" s="1"/>
      <c r="I820" s="1"/>
      <c r="J820" s="1"/>
      <c r="K820" s="1"/>
      <c r="L820" s="1"/>
      <c r="M820" s="1"/>
      <c r="N820" s="1"/>
      <c r="O820" s="1"/>
      <c r="P820" s="28"/>
    </row>
    <row r="821" ht="12.75" customHeight="1">
      <c r="D821" s="1"/>
      <c r="E821" s="1"/>
      <c r="F821" s="1"/>
      <c r="G821" s="1"/>
      <c r="H821" s="1"/>
      <c r="I821" s="1"/>
      <c r="J821" s="1"/>
      <c r="K821" s="1"/>
      <c r="L821" s="1"/>
      <c r="M821" s="1"/>
      <c r="N821" s="1"/>
      <c r="O821" s="1"/>
      <c r="P821" s="28"/>
    </row>
    <row r="822" ht="12.75" customHeight="1">
      <c r="D822" s="1"/>
      <c r="E822" s="1"/>
      <c r="F822" s="1"/>
      <c r="G822" s="1"/>
      <c r="H822" s="1"/>
      <c r="I822" s="1"/>
      <c r="J822" s="1"/>
      <c r="K822" s="1"/>
      <c r="L822" s="1"/>
      <c r="M822" s="1"/>
      <c r="N822" s="1"/>
      <c r="O822" s="1"/>
      <c r="P822" s="28"/>
    </row>
    <row r="823" ht="12.75" customHeight="1">
      <c r="D823" s="1"/>
      <c r="E823" s="1"/>
      <c r="F823" s="1"/>
      <c r="G823" s="1"/>
      <c r="H823" s="1"/>
      <c r="I823" s="1"/>
      <c r="J823" s="1"/>
      <c r="K823" s="1"/>
      <c r="L823" s="1"/>
      <c r="M823" s="1"/>
      <c r="N823" s="1"/>
      <c r="O823" s="1"/>
      <c r="P823" s="28"/>
    </row>
    <row r="824" ht="12.75" customHeight="1">
      <c r="D824" s="1"/>
      <c r="E824" s="1"/>
      <c r="F824" s="1"/>
      <c r="G824" s="1"/>
      <c r="H824" s="1"/>
      <c r="I824" s="1"/>
      <c r="J824" s="1"/>
      <c r="K824" s="1"/>
      <c r="L824" s="1"/>
      <c r="M824" s="1"/>
      <c r="N824" s="1"/>
      <c r="O824" s="1"/>
      <c r="P824" s="28"/>
    </row>
    <row r="825" ht="12.75" customHeight="1">
      <c r="D825" s="1"/>
      <c r="E825" s="1"/>
      <c r="F825" s="1"/>
      <c r="G825" s="1"/>
      <c r="H825" s="1"/>
      <c r="I825" s="1"/>
      <c r="J825" s="1"/>
      <c r="K825" s="1"/>
      <c r="L825" s="1"/>
      <c r="M825" s="1"/>
      <c r="N825" s="1"/>
      <c r="O825" s="1"/>
      <c r="P825" s="28"/>
    </row>
    <row r="826" ht="12.75" customHeight="1">
      <c r="D826" s="1"/>
      <c r="E826" s="1"/>
      <c r="F826" s="1"/>
      <c r="G826" s="1"/>
      <c r="H826" s="1"/>
      <c r="I826" s="1"/>
      <c r="J826" s="1"/>
      <c r="K826" s="1"/>
      <c r="L826" s="1"/>
      <c r="M826" s="1"/>
      <c r="N826" s="1"/>
      <c r="O826" s="1"/>
      <c r="P826" s="28"/>
    </row>
    <row r="827" ht="12.75" customHeight="1">
      <c r="D827" s="1"/>
      <c r="E827" s="1"/>
      <c r="F827" s="1"/>
      <c r="G827" s="1"/>
      <c r="H827" s="1"/>
      <c r="I827" s="1"/>
      <c r="J827" s="1"/>
      <c r="K827" s="1"/>
      <c r="L827" s="1"/>
      <c r="M827" s="1"/>
      <c r="N827" s="1"/>
      <c r="O827" s="1"/>
      <c r="P827" s="28"/>
    </row>
    <row r="828" ht="12.75" customHeight="1">
      <c r="D828" s="1"/>
      <c r="E828" s="1"/>
      <c r="F828" s="1"/>
      <c r="G828" s="1"/>
      <c r="H828" s="1"/>
      <c r="I828" s="1"/>
      <c r="J828" s="1"/>
      <c r="K828" s="1"/>
      <c r="L828" s="1"/>
      <c r="M828" s="1"/>
      <c r="N828" s="1"/>
      <c r="O828" s="1"/>
      <c r="P828" s="28"/>
    </row>
    <row r="829" ht="12.75" customHeight="1">
      <c r="D829" s="1"/>
      <c r="E829" s="1"/>
      <c r="F829" s="1"/>
      <c r="G829" s="1"/>
      <c r="H829" s="1"/>
      <c r="I829" s="1"/>
      <c r="J829" s="1"/>
      <c r="K829" s="1"/>
      <c r="L829" s="1"/>
      <c r="M829" s="1"/>
      <c r="N829" s="1"/>
      <c r="O829" s="1"/>
      <c r="P829" s="28"/>
    </row>
    <row r="830" ht="12.75" customHeight="1">
      <c r="D830" s="1"/>
      <c r="E830" s="1"/>
      <c r="F830" s="1"/>
      <c r="G830" s="1"/>
      <c r="H830" s="1"/>
      <c r="I830" s="1"/>
      <c r="J830" s="1"/>
      <c r="K830" s="1"/>
      <c r="L830" s="1"/>
      <c r="M830" s="1"/>
      <c r="N830" s="1"/>
      <c r="O830" s="1"/>
      <c r="P830" s="28"/>
    </row>
    <row r="831" ht="12.75" customHeight="1">
      <c r="D831" s="1"/>
      <c r="E831" s="1"/>
      <c r="F831" s="1"/>
      <c r="G831" s="1"/>
      <c r="H831" s="1"/>
      <c r="I831" s="1"/>
      <c r="J831" s="1"/>
      <c r="K831" s="1"/>
      <c r="L831" s="1"/>
      <c r="M831" s="1"/>
      <c r="N831" s="1"/>
      <c r="O831" s="1"/>
      <c r="P831" s="28"/>
    </row>
    <row r="832" ht="12.75" customHeight="1">
      <c r="D832" s="1"/>
      <c r="E832" s="1"/>
      <c r="F832" s="1"/>
      <c r="G832" s="1"/>
      <c r="H832" s="1"/>
      <c r="I832" s="1"/>
      <c r="J832" s="1"/>
      <c r="K832" s="1"/>
      <c r="L832" s="1"/>
      <c r="M832" s="1"/>
      <c r="N832" s="1"/>
      <c r="O832" s="1"/>
      <c r="P832" s="28"/>
    </row>
    <row r="833" ht="12.75" customHeight="1">
      <c r="D833" s="1"/>
      <c r="E833" s="1"/>
      <c r="F833" s="1"/>
      <c r="G833" s="1"/>
      <c r="H833" s="1"/>
      <c r="I833" s="1"/>
      <c r="J833" s="1"/>
      <c r="K833" s="1"/>
      <c r="L833" s="1"/>
      <c r="M833" s="1"/>
      <c r="N833" s="1"/>
      <c r="O833" s="1"/>
      <c r="P833" s="28"/>
    </row>
    <row r="834" ht="12.75" customHeight="1">
      <c r="D834" s="1"/>
      <c r="E834" s="1"/>
      <c r="F834" s="1"/>
      <c r="G834" s="1"/>
      <c r="H834" s="1"/>
      <c r="I834" s="1"/>
      <c r="J834" s="1"/>
      <c r="K834" s="1"/>
      <c r="L834" s="1"/>
      <c r="M834" s="1"/>
      <c r="N834" s="1"/>
      <c r="O834" s="1"/>
      <c r="P834" s="28"/>
    </row>
    <row r="835" ht="12.75" customHeight="1">
      <c r="D835" s="1"/>
      <c r="E835" s="1"/>
      <c r="F835" s="1"/>
      <c r="G835" s="1"/>
      <c r="H835" s="1"/>
      <c r="I835" s="1"/>
      <c r="J835" s="1"/>
      <c r="K835" s="1"/>
      <c r="L835" s="1"/>
      <c r="M835" s="1"/>
      <c r="N835" s="1"/>
      <c r="O835" s="1"/>
      <c r="P835" s="28"/>
    </row>
    <row r="836" ht="12.75" customHeight="1">
      <c r="D836" s="1"/>
      <c r="E836" s="1"/>
      <c r="F836" s="1"/>
      <c r="G836" s="1"/>
      <c r="H836" s="1"/>
      <c r="I836" s="1"/>
      <c r="J836" s="1"/>
      <c r="K836" s="1"/>
      <c r="L836" s="1"/>
      <c r="M836" s="1"/>
      <c r="N836" s="1"/>
      <c r="O836" s="1"/>
      <c r="P836" s="28"/>
    </row>
    <row r="837" ht="12.75" customHeight="1">
      <c r="D837" s="1"/>
      <c r="E837" s="1"/>
      <c r="F837" s="1"/>
      <c r="G837" s="1"/>
      <c r="H837" s="1"/>
      <c r="I837" s="1"/>
      <c r="J837" s="1"/>
      <c r="K837" s="1"/>
      <c r="L837" s="1"/>
      <c r="M837" s="1"/>
      <c r="N837" s="1"/>
      <c r="O837" s="1"/>
      <c r="P837" s="28"/>
    </row>
    <row r="838" ht="12.75" customHeight="1">
      <c r="D838" s="1"/>
      <c r="E838" s="1"/>
      <c r="F838" s="1"/>
      <c r="G838" s="1"/>
      <c r="H838" s="1"/>
      <c r="I838" s="1"/>
      <c r="J838" s="1"/>
      <c r="K838" s="1"/>
      <c r="L838" s="1"/>
      <c r="M838" s="1"/>
      <c r="N838" s="1"/>
      <c r="O838" s="1"/>
      <c r="P838" s="28"/>
    </row>
    <row r="839" ht="12.75" customHeight="1">
      <c r="D839" s="1"/>
      <c r="E839" s="1"/>
      <c r="F839" s="1"/>
      <c r="G839" s="1"/>
      <c r="H839" s="1"/>
      <c r="I839" s="1"/>
      <c r="J839" s="1"/>
      <c r="K839" s="1"/>
      <c r="L839" s="1"/>
      <c r="M839" s="1"/>
      <c r="N839" s="1"/>
      <c r="O839" s="1"/>
      <c r="P839" s="28"/>
    </row>
    <row r="840" ht="12.75" customHeight="1">
      <c r="D840" s="1"/>
      <c r="E840" s="1"/>
      <c r="F840" s="1"/>
      <c r="G840" s="1"/>
      <c r="H840" s="1"/>
      <c r="I840" s="1"/>
      <c r="J840" s="1"/>
      <c r="K840" s="1"/>
      <c r="L840" s="1"/>
      <c r="M840" s="1"/>
      <c r="N840" s="1"/>
      <c r="O840" s="1"/>
      <c r="P840" s="28"/>
    </row>
    <row r="841" ht="12.75" customHeight="1">
      <c r="D841" s="1"/>
      <c r="E841" s="1"/>
      <c r="F841" s="1"/>
      <c r="G841" s="1"/>
      <c r="H841" s="1"/>
      <c r="I841" s="1"/>
      <c r="J841" s="1"/>
      <c r="K841" s="1"/>
      <c r="L841" s="1"/>
      <c r="M841" s="1"/>
      <c r="N841" s="1"/>
      <c r="O841" s="1"/>
      <c r="P841" s="28"/>
    </row>
    <row r="842" ht="12.75" customHeight="1">
      <c r="D842" s="1"/>
      <c r="E842" s="1"/>
      <c r="F842" s="1"/>
      <c r="G842" s="1"/>
      <c r="H842" s="1"/>
      <c r="I842" s="1"/>
      <c r="J842" s="1"/>
      <c r="K842" s="1"/>
      <c r="L842" s="1"/>
      <c r="M842" s="1"/>
      <c r="N842" s="1"/>
      <c r="O842" s="1"/>
      <c r="P842" s="28"/>
    </row>
    <row r="843" ht="12.75" customHeight="1">
      <c r="D843" s="1"/>
      <c r="E843" s="1"/>
      <c r="F843" s="1"/>
      <c r="G843" s="1"/>
      <c r="H843" s="1"/>
      <c r="I843" s="1"/>
      <c r="J843" s="1"/>
      <c r="K843" s="1"/>
      <c r="L843" s="1"/>
      <c r="M843" s="1"/>
      <c r="N843" s="1"/>
      <c r="O843" s="1"/>
      <c r="P843" s="28"/>
    </row>
    <row r="844" ht="12.75" customHeight="1">
      <c r="D844" s="1"/>
      <c r="E844" s="1"/>
      <c r="F844" s="1"/>
      <c r="G844" s="1"/>
      <c r="H844" s="1"/>
      <c r="I844" s="1"/>
      <c r="J844" s="1"/>
      <c r="K844" s="1"/>
      <c r="L844" s="1"/>
      <c r="M844" s="1"/>
      <c r="N844" s="1"/>
      <c r="O844" s="1"/>
      <c r="P844" s="28"/>
    </row>
    <row r="845" ht="12.75" customHeight="1">
      <c r="D845" s="1"/>
      <c r="E845" s="1"/>
      <c r="F845" s="1"/>
      <c r="G845" s="1"/>
      <c r="H845" s="1"/>
      <c r="I845" s="1"/>
      <c r="J845" s="1"/>
      <c r="K845" s="1"/>
      <c r="L845" s="1"/>
      <c r="M845" s="1"/>
      <c r="N845" s="1"/>
      <c r="O845" s="1"/>
      <c r="P845" s="28"/>
    </row>
    <row r="846" ht="12.75" customHeight="1">
      <c r="D846" s="1"/>
      <c r="E846" s="1"/>
      <c r="F846" s="1"/>
      <c r="G846" s="1"/>
      <c r="H846" s="1"/>
      <c r="I846" s="1"/>
      <c r="J846" s="1"/>
      <c r="K846" s="1"/>
      <c r="L846" s="1"/>
      <c r="M846" s="1"/>
      <c r="N846" s="1"/>
      <c r="O846" s="1"/>
      <c r="P846" s="28"/>
    </row>
    <row r="847" ht="12.75" customHeight="1">
      <c r="D847" s="1"/>
      <c r="E847" s="1"/>
      <c r="F847" s="1"/>
      <c r="G847" s="1"/>
      <c r="H847" s="1"/>
      <c r="I847" s="1"/>
      <c r="J847" s="1"/>
      <c r="K847" s="1"/>
      <c r="L847" s="1"/>
      <c r="M847" s="1"/>
      <c r="N847" s="1"/>
      <c r="O847" s="1"/>
      <c r="P847" s="28"/>
    </row>
    <row r="848" ht="12.75" customHeight="1">
      <c r="D848" s="1"/>
      <c r="E848" s="1"/>
      <c r="F848" s="1"/>
      <c r="G848" s="1"/>
      <c r="H848" s="1"/>
      <c r="I848" s="1"/>
      <c r="J848" s="1"/>
      <c r="K848" s="1"/>
      <c r="L848" s="1"/>
      <c r="M848" s="1"/>
      <c r="N848" s="1"/>
      <c r="O848" s="1"/>
      <c r="P848" s="28"/>
    </row>
    <row r="849" ht="12.75" customHeight="1">
      <c r="D849" s="1"/>
      <c r="E849" s="1"/>
      <c r="F849" s="1"/>
      <c r="G849" s="1"/>
      <c r="H849" s="1"/>
      <c r="I849" s="1"/>
      <c r="J849" s="1"/>
      <c r="K849" s="1"/>
      <c r="L849" s="1"/>
      <c r="M849" s="1"/>
      <c r="N849" s="1"/>
      <c r="O849" s="1"/>
      <c r="P849" s="28"/>
    </row>
    <row r="850" ht="12.75" customHeight="1">
      <c r="D850" s="1"/>
      <c r="E850" s="1"/>
      <c r="F850" s="1"/>
      <c r="G850" s="1"/>
      <c r="H850" s="1"/>
      <c r="I850" s="1"/>
      <c r="J850" s="1"/>
      <c r="K850" s="1"/>
      <c r="L850" s="1"/>
      <c r="M850" s="1"/>
      <c r="N850" s="1"/>
      <c r="O850" s="1"/>
      <c r="P850" s="28"/>
    </row>
    <row r="851" ht="12.75" customHeight="1">
      <c r="D851" s="1"/>
      <c r="E851" s="1"/>
      <c r="F851" s="1"/>
      <c r="G851" s="1"/>
      <c r="H851" s="1"/>
      <c r="I851" s="1"/>
      <c r="J851" s="1"/>
      <c r="K851" s="1"/>
      <c r="L851" s="1"/>
      <c r="M851" s="1"/>
      <c r="N851" s="1"/>
      <c r="O851" s="1"/>
      <c r="P851" s="28"/>
    </row>
    <row r="852" ht="12.75" customHeight="1">
      <c r="D852" s="1"/>
      <c r="E852" s="1"/>
      <c r="F852" s="1"/>
      <c r="G852" s="1"/>
      <c r="H852" s="1"/>
      <c r="I852" s="1"/>
      <c r="J852" s="1"/>
      <c r="K852" s="1"/>
      <c r="L852" s="1"/>
      <c r="M852" s="1"/>
      <c r="N852" s="1"/>
      <c r="O852" s="1"/>
      <c r="P852" s="28"/>
    </row>
    <row r="853" ht="12.75" customHeight="1">
      <c r="D853" s="1"/>
      <c r="E853" s="1"/>
      <c r="F853" s="1"/>
      <c r="G853" s="1"/>
      <c r="H853" s="1"/>
      <c r="I853" s="1"/>
      <c r="J853" s="1"/>
      <c r="K853" s="1"/>
      <c r="L853" s="1"/>
      <c r="M853" s="1"/>
      <c r="N853" s="1"/>
      <c r="O853" s="1"/>
      <c r="P853" s="28"/>
    </row>
    <row r="854" ht="12.75" customHeight="1">
      <c r="D854" s="1"/>
      <c r="E854" s="1"/>
      <c r="F854" s="1"/>
      <c r="G854" s="1"/>
      <c r="H854" s="1"/>
      <c r="I854" s="1"/>
      <c r="J854" s="1"/>
      <c r="K854" s="1"/>
      <c r="L854" s="1"/>
      <c r="M854" s="1"/>
      <c r="N854" s="1"/>
      <c r="O854" s="1"/>
      <c r="P854" s="28"/>
    </row>
    <row r="855" ht="12.75" customHeight="1">
      <c r="D855" s="1"/>
      <c r="E855" s="1"/>
      <c r="F855" s="1"/>
      <c r="G855" s="1"/>
      <c r="H855" s="1"/>
      <c r="I855" s="1"/>
      <c r="J855" s="1"/>
      <c r="K855" s="1"/>
      <c r="L855" s="1"/>
      <c r="M855" s="1"/>
      <c r="N855" s="1"/>
      <c r="O855" s="1"/>
      <c r="P855" s="28"/>
    </row>
    <row r="856" ht="12.75" customHeight="1">
      <c r="D856" s="1"/>
      <c r="E856" s="1"/>
      <c r="F856" s="1"/>
      <c r="G856" s="1"/>
      <c r="H856" s="1"/>
      <c r="I856" s="1"/>
      <c r="J856" s="1"/>
      <c r="K856" s="1"/>
      <c r="L856" s="1"/>
      <c r="M856" s="1"/>
      <c r="N856" s="1"/>
      <c r="O856" s="1"/>
      <c r="P856" s="28"/>
    </row>
    <row r="857" ht="12.75" customHeight="1">
      <c r="D857" s="1"/>
      <c r="E857" s="1"/>
      <c r="F857" s="1"/>
      <c r="G857" s="1"/>
      <c r="H857" s="1"/>
      <c r="I857" s="1"/>
      <c r="J857" s="1"/>
      <c r="K857" s="1"/>
      <c r="L857" s="1"/>
      <c r="M857" s="1"/>
      <c r="N857" s="1"/>
      <c r="O857" s="1"/>
      <c r="P857" s="28"/>
    </row>
    <row r="858" ht="12.75" customHeight="1">
      <c r="D858" s="1"/>
      <c r="E858" s="1"/>
      <c r="F858" s="1"/>
      <c r="G858" s="1"/>
      <c r="H858" s="1"/>
      <c r="I858" s="1"/>
      <c r="J858" s="1"/>
      <c r="K858" s="1"/>
      <c r="L858" s="1"/>
      <c r="M858" s="1"/>
      <c r="N858" s="1"/>
      <c r="O858" s="1"/>
      <c r="P858" s="28"/>
    </row>
    <row r="859" ht="12.75" customHeight="1">
      <c r="D859" s="1"/>
      <c r="E859" s="1"/>
      <c r="F859" s="1"/>
      <c r="G859" s="1"/>
      <c r="H859" s="1"/>
      <c r="I859" s="1"/>
      <c r="J859" s="1"/>
      <c r="K859" s="1"/>
      <c r="L859" s="1"/>
      <c r="M859" s="1"/>
      <c r="N859" s="1"/>
      <c r="O859" s="1"/>
      <c r="P859" s="28"/>
    </row>
    <row r="860" ht="12.75" customHeight="1">
      <c r="D860" s="1"/>
      <c r="E860" s="1"/>
      <c r="F860" s="1"/>
      <c r="G860" s="1"/>
      <c r="H860" s="1"/>
      <c r="I860" s="1"/>
      <c r="J860" s="1"/>
      <c r="K860" s="1"/>
      <c r="L860" s="1"/>
      <c r="M860" s="1"/>
      <c r="N860" s="1"/>
      <c r="O860" s="1"/>
      <c r="P860" s="28"/>
    </row>
    <row r="861" ht="12.75" customHeight="1">
      <c r="D861" s="1"/>
      <c r="E861" s="1"/>
      <c r="F861" s="1"/>
      <c r="G861" s="1"/>
      <c r="H861" s="1"/>
      <c r="I861" s="1"/>
      <c r="J861" s="1"/>
      <c r="K861" s="1"/>
      <c r="L861" s="1"/>
      <c r="M861" s="1"/>
      <c r="N861" s="1"/>
      <c r="O861" s="1"/>
      <c r="P861" s="28"/>
    </row>
    <row r="862" ht="12.75" customHeight="1">
      <c r="D862" s="1"/>
      <c r="E862" s="1"/>
      <c r="F862" s="1"/>
      <c r="G862" s="1"/>
      <c r="H862" s="1"/>
      <c r="I862" s="1"/>
      <c r="J862" s="1"/>
      <c r="K862" s="1"/>
      <c r="L862" s="1"/>
      <c r="M862" s="1"/>
      <c r="N862" s="1"/>
      <c r="O862" s="1"/>
      <c r="P862" s="28"/>
    </row>
    <row r="863" ht="12.75" customHeight="1">
      <c r="D863" s="1"/>
      <c r="E863" s="1"/>
      <c r="F863" s="1"/>
      <c r="G863" s="1"/>
      <c r="H863" s="1"/>
      <c r="I863" s="1"/>
      <c r="J863" s="1"/>
      <c r="K863" s="1"/>
      <c r="L863" s="1"/>
      <c r="M863" s="1"/>
      <c r="N863" s="1"/>
      <c r="O863" s="1"/>
      <c r="P863" s="28"/>
    </row>
    <row r="864" ht="12.75" customHeight="1">
      <c r="D864" s="1"/>
      <c r="E864" s="1"/>
      <c r="F864" s="1"/>
      <c r="G864" s="1"/>
      <c r="H864" s="1"/>
      <c r="I864" s="1"/>
      <c r="J864" s="1"/>
      <c r="K864" s="1"/>
      <c r="L864" s="1"/>
      <c r="M864" s="1"/>
      <c r="N864" s="1"/>
      <c r="O864" s="1"/>
      <c r="P864" s="28"/>
    </row>
    <row r="865" ht="12.75" customHeight="1">
      <c r="D865" s="1"/>
      <c r="E865" s="1"/>
      <c r="F865" s="1"/>
      <c r="G865" s="1"/>
      <c r="H865" s="1"/>
      <c r="I865" s="1"/>
      <c r="J865" s="1"/>
      <c r="K865" s="1"/>
      <c r="L865" s="1"/>
      <c r="M865" s="1"/>
      <c r="N865" s="1"/>
      <c r="O865" s="1"/>
      <c r="P865" s="28"/>
    </row>
    <row r="866" ht="12.75" customHeight="1">
      <c r="D866" s="1"/>
      <c r="E866" s="1"/>
      <c r="F866" s="1"/>
      <c r="G866" s="1"/>
      <c r="H866" s="1"/>
      <c r="I866" s="1"/>
      <c r="J866" s="1"/>
      <c r="K866" s="1"/>
      <c r="L866" s="1"/>
      <c r="M866" s="1"/>
      <c r="N866" s="1"/>
      <c r="O866" s="1"/>
      <c r="P866" s="28"/>
    </row>
    <row r="867" ht="12.75" customHeight="1">
      <c r="D867" s="1"/>
      <c r="E867" s="1"/>
      <c r="F867" s="1"/>
      <c r="G867" s="1"/>
      <c r="H867" s="1"/>
      <c r="I867" s="1"/>
      <c r="J867" s="1"/>
      <c r="K867" s="1"/>
      <c r="L867" s="1"/>
      <c r="M867" s="1"/>
      <c r="N867" s="1"/>
      <c r="O867" s="1"/>
      <c r="P867" s="28"/>
    </row>
    <row r="868" ht="12.75" customHeight="1">
      <c r="D868" s="1"/>
      <c r="E868" s="1"/>
      <c r="F868" s="1"/>
      <c r="G868" s="1"/>
      <c r="H868" s="1"/>
      <c r="I868" s="1"/>
      <c r="J868" s="1"/>
      <c r="K868" s="1"/>
      <c r="L868" s="1"/>
      <c r="M868" s="1"/>
      <c r="N868" s="1"/>
      <c r="O868" s="1"/>
      <c r="P868" s="28"/>
    </row>
    <row r="869" ht="12.75" customHeight="1">
      <c r="D869" s="1"/>
      <c r="E869" s="1"/>
      <c r="F869" s="1"/>
      <c r="G869" s="1"/>
      <c r="H869" s="1"/>
      <c r="I869" s="1"/>
      <c r="J869" s="1"/>
      <c r="K869" s="1"/>
      <c r="L869" s="1"/>
      <c r="M869" s="1"/>
      <c r="N869" s="1"/>
      <c r="O869" s="1"/>
      <c r="P869" s="28"/>
    </row>
    <row r="870" ht="12.75" customHeight="1">
      <c r="D870" s="1"/>
      <c r="E870" s="1"/>
      <c r="F870" s="1"/>
      <c r="G870" s="1"/>
      <c r="H870" s="1"/>
      <c r="I870" s="1"/>
      <c r="J870" s="1"/>
      <c r="K870" s="1"/>
      <c r="L870" s="1"/>
      <c r="M870" s="1"/>
      <c r="N870" s="1"/>
      <c r="O870" s="1"/>
      <c r="P870" s="28"/>
    </row>
    <row r="871" ht="12.75" customHeight="1">
      <c r="D871" s="1"/>
      <c r="E871" s="1"/>
      <c r="F871" s="1"/>
      <c r="G871" s="1"/>
      <c r="H871" s="1"/>
      <c r="I871" s="1"/>
      <c r="J871" s="1"/>
      <c r="K871" s="1"/>
      <c r="L871" s="1"/>
      <c r="M871" s="1"/>
      <c r="N871" s="1"/>
      <c r="O871" s="1"/>
      <c r="P871" s="28"/>
    </row>
    <row r="872" ht="12.75" customHeight="1">
      <c r="D872" s="1"/>
      <c r="E872" s="1"/>
      <c r="F872" s="1"/>
      <c r="G872" s="1"/>
      <c r="H872" s="1"/>
      <c r="I872" s="1"/>
      <c r="J872" s="1"/>
      <c r="K872" s="1"/>
      <c r="L872" s="1"/>
      <c r="M872" s="1"/>
      <c r="N872" s="1"/>
      <c r="O872" s="1"/>
      <c r="P872" s="28"/>
    </row>
    <row r="873" ht="12.75" customHeight="1">
      <c r="D873" s="1"/>
      <c r="E873" s="1"/>
      <c r="F873" s="1"/>
      <c r="G873" s="1"/>
      <c r="H873" s="1"/>
      <c r="I873" s="1"/>
      <c r="J873" s="1"/>
      <c r="K873" s="1"/>
      <c r="L873" s="1"/>
      <c r="M873" s="1"/>
      <c r="N873" s="1"/>
      <c r="O873" s="1"/>
      <c r="P873" s="28"/>
    </row>
    <row r="874" ht="12.75" customHeight="1">
      <c r="D874" s="1"/>
      <c r="E874" s="1"/>
      <c r="F874" s="1"/>
      <c r="G874" s="1"/>
      <c r="H874" s="1"/>
      <c r="I874" s="1"/>
      <c r="J874" s="1"/>
      <c r="K874" s="1"/>
      <c r="L874" s="1"/>
      <c r="M874" s="1"/>
      <c r="N874" s="1"/>
      <c r="O874" s="1"/>
      <c r="P874" s="28"/>
    </row>
    <row r="875" ht="12.75" customHeight="1">
      <c r="D875" s="1"/>
      <c r="E875" s="1"/>
      <c r="F875" s="1"/>
      <c r="G875" s="1"/>
      <c r="H875" s="1"/>
      <c r="I875" s="1"/>
      <c r="J875" s="1"/>
      <c r="K875" s="1"/>
      <c r="L875" s="1"/>
      <c r="M875" s="1"/>
      <c r="N875" s="1"/>
      <c r="O875" s="1"/>
      <c r="P875" s="28"/>
    </row>
    <row r="876" ht="12.75" customHeight="1">
      <c r="D876" s="1"/>
      <c r="E876" s="1"/>
      <c r="F876" s="1"/>
      <c r="G876" s="1"/>
      <c r="H876" s="1"/>
      <c r="I876" s="1"/>
      <c r="J876" s="1"/>
      <c r="K876" s="1"/>
      <c r="L876" s="1"/>
      <c r="M876" s="1"/>
      <c r="N876" s="1"/>
      <c r="O876" s="1"/>
      <c r="P876" s="28"/>
    </row>
    <row r="877" ht="12.75" customHeight="1">
      <c r="D877" s="1"/>
      <c r="E877" s="1"/>
      <c r="F877" s="1"/>
      <c r="G877" s="1"/>
      <c r="H877" s="1"/>
      <c r="I877" s="1"/>
      <c r="J877" s="1"/>
      <c r="K877" s="1"/>
      <c r="L877" s="1"/>
      <c r="M877" s="1"/>
      <c r="N877" s="1"/>
      <c r="O877" s="1"/>
      <c r="P877" s="28"/>
    </row>
    <row r="878" ht="12.75" customHeight="1">
      <c r="D878" s="1"/>
      <c r="E878" s="1"/>
      <c r="F878" s="1"/>
      <c r="G878" s="1"/>
      <c r="H878" s="1"/>
      <c r="I878" s="1"/>
      <c r="J878" s="1"/>
      <c r="K878" s="1"/>
      <c r="L878" s="1"/>
      <c r="M878" s="1"/>
      <c r="N878" s="1"/>
      <c r="O878" s="1"/>
      <c r="P878" s="28"/>
    </row>
    <row r="879" ht="12.75" customHeight="1">
      <c r="D879" s="1"/>
      <c r="E879" s="1"/>
      <c r="F879" s="1"/>
      <c r="G879" s="1"/>
      <c r="H879" s="1"/>
      <c r="I879" s="1"/>
      <c r="J879" s="1"/>
      <c r="K879" s="1"/>
      <c r="L879" s="1"/>
      <c r="M879" s="1"/>
      <c r="N879" s="1"/>
      <c r="O879" s="1"/>
      <c r="P879" s="28"/>
    </row>
    <row r="880" ht="12.75" customHeight="1">
      <c r="D880" s="1"/>
      <c r="E880" s="1"/>
      <c r="F880" s="1"/>
      <c r="G880" s="1"/>
      <c r="H880" s="1"/>
      <c r="I880" s="1"/>
      <c r="J880" s="1"/>
      <c r="K880" s="1"/>
      <c r="L880" s="1"/>
      <c r="M880" s="1"/>
      <c r="N880" s="1"/>
      <c r="O880" s="1"/>
      <c r="P880" s="28"/>
    </row>
    <row r="881" ht="12.75" customHeight="1">
      <c r="D881" s="1"/>
      <c r="E881" s="1"/>
      <c r="F881" s="1"/>
      <c r="G881" s="1"/>
      <c r="H881" s="1"/>
      <c r="I881" s="1"/>
      <c r="J881" s="1"/>
      <c r="K881" s="1"/>
      <c r="L881" s="1"/>
      <c r="M881" s="1"/>
      <c r="N881" s="1"/>
      <c r="O881" s="1"/>
      <c r="P881" s="28"/>
    </row>
    <row r="882" ht="12.75" customHeight="1">
      <c r="D882" s="1"/>
      <c r="E882" s="1"/>
      <c r="F882" s="1"/>
      <c r="G882" s="1"/>
      <c r="H882" s="1"/>
      <c r="I882" s="1"/>
      <c r="J882" s="1"/>
      <c r="K882" s="1"/>
      <c r="L882" s="1"/>
      <c r="M882" s="1"/>
      <c r="N882" s="1"/>
      <c r="O882" s="1"/>
      <c r="P882" s="28"/>
    </row>
    <row r="883" ht="12.75" customHeight="1">
      <c r="D883" s="1"/>
      <c r="E883" s="1"/>
      <c r="F883" s="1"/>
      <c r="G883" s="1"/>
      <c r="H883" s="1"/>
      <c r="I883" s="1"/>
      <c r="J883" s="1"/>
      <c r="K883" s="1"/>
      <c r="L883" s="1"/>
      <c r="M883" s="1"/>
      <c r="N883" s="1"/>
      <c r="O883" s="1"/>
      <c r="P883" s="28"/>
    </row>
    <row r="884" ht="12.75" customHeight="1">
      <c r="D884" s="1"/>
      <c r="E884" s="1"/>
      <c r="F884" s="1"/>
      <c r="G884" s="1"/>
      <c r="H884" s="1"/>
      <c r="I884" s="1"/>
      <c r="J884" s="1"/>
      <c r="K884" s="1"/>
      <c r="L884" s="1"/>
      <c r="M884" s="1"/>
      <c r="N884" s="1"/>
      <c r="O884" s="1"/>
      <c r="P884" s="28"/>
    </row>
    <row r="885" ht="12.75" customHeight="1">
      <c r="D885" s="1"/>
      <c r="E885" s="1"/>
      <c r="F885" s="1"/>
      <c r="G885" s="1"/>
      <c r="H885" s="1"/>
      <c r="I885" s="1"/>
      <c r="J885" s="1"/>
      <c r="K885" s="1"/>
      <c r="L885" s="1"/>
      <c r="M885" s="1"/>
      <c r="N885" s="1"/>
      <c r="O885" s="1"/>
      <c r="P885" s="28"/>
    </row>
    <row r="886" ht="12.75" customHeight="1">
      <c r="D886" s="1"/>
      <c r="E886" s="1"/>
      <c r="F886" s="1"/>
      <c r="G886" s="1"/>
      <c r="H886" s="1"/>
      <c r="I886" s="1"/>
      <c r="J886" s="1"/>
      <c r="K886" s="1"/>
      <c r="L886" s="1"/>
      <c r="M886" s="1"/>
      <c r="N886" s="1"/>
      <c r="O886" s="1"/>
      <c r="P886" s="28"/>
    </row>
    <row r="887" ht="12.75" customHeight="1">
      <c r="D887" s="1"/>
      <c r="E887" s="1"/>
      <c r="F887" s="1"/>
      <c r="G887" s="1"/>
      <c r="H887" s="1"/>
      <c r="I887" s="1"/>
      <c r="J887" s="1"/>
      <c r="K887" s="1"/>
      <c r="L887" s="1"/>
      <c r="M887" s="1"/>
      <c r="N887" s="1"/>
      <c r="O887" s="1"/>
      <c r="P887" s="28"/>
    </row>
    <row r="888" ht="12.75" customHeight="1">
      <c r="D888" s="1"/>
      <c r="E888" s="1"/>
      <c r="F888" s="1"/>
      <c r="G888" s="1"/>
      <c r="H888" s="1"/>
      <c r="I888" s="1"/>
      <c r="J888" s="1"/>
      <c r="K888" s="1"/>
      <c r="L888" s="1"/>
      <c r="M888" s="1"/>
      <c r="N888" s="1"/>
      <c r="O888" s="1"/>
      <c r="P888" s="28"/>
    </row>
    <row r="889" ht="12.75" customHeight="1">
      <c r="D889" s="1"/>
      <c r="E889" s="1"/>
      <c r="F889" s="1"/>
      <c r="G889" s="1"/>
      <c r="H889" s="1"/>
      <c r="I889" s="1"/>
      <c r="J889" s="1"/>
      <c r="K889" s="1"/>
      <c r="L889" s="1"/>
      <c r="M889" s="1"/>
      <c r="N889" s="1"/>
      <c r="O889" s="1"/>
      <c r="P889" s="28"/>
    </row>
    <row r="890" ht="12.75" customHeight="1">
      <c r="D890" s="1"/>
      <c r="E890" s="1"/>
      <c r="F890" s="1"/>
      <c r="G890" s="1"/>
      <c r="H890" s="1"/>
      <c r="I890" s="1"/>
      <c r="J890" s="1"/>
      <c r="K890" s="1"/>
      <c r="L890" s="1"/>
      <c r="M890" s="1"/>
      <c r="N890" s="1"/>
      <c r="O890" s="1"/>
      <c r="P890" s="28"/>
    </row>
    <row r="891" ht="12.75" customHeight="1">
      <c r="D891" s="1"/>
      <c r="E891" s="1"/>
      <c r="F891" s="1"/>
      <c r="G891" s="1"/>
      <c r="H891" s="1"/>
      <c r="I891" s="1"/>
      <c r="J891" s="1"/>
      <c r="K891" s="1"/>
      <c r="L891" s="1"/>
      <c r="M891" s="1"/>
      <c r="N891" s="1"/>
      <c r="O891" s="1"/>
      <c r="P891" s="28"/>
    </row>
    <row r="892" ht="12.75" customHeight="1">
      <c r="D892" s="1"/>
      <c r="E892" s="1"/>
      <c r="F892" s="1"/>
      <c r="G892" s="1"/>
      <c r="H892" s="1"/>
      <c r="I892" s="1"/>
      <c r="J892" s="1"/>
      <c r="K892" s="1"/>
      <c r="L892" s="1"/>
      <c r="M892" s="1"/>
      <c r="N892" s="1"/>
      <c r="O892" s="1"/>
      <c r="P892" s="28"/>
    </row>
    <row r="893" ht="12.75" customHeight="1">
      <c r="D893" s="1"/>
      <c r="E893" s="1"/>
      <c r="F893" s="1"/>
      <c r="G893" s="1"/>
      <c r="H893" s="1"/>
      <c r="I893" s="1"/>
      <c r="J893" s="1"/>
      <c r="K893" s="1"/>
      <c r="L893" s="1"/>
      <c r="M893" s="1"/>
      <c r="N893" s="1"/>
      <c r="O893" s="1"/>
      <c r="P893" s="28"/>
    </row>
    <row r="894" ht="12.75" customHeight="1">
      <c r="D894" s="1"/>
      <c r="E894" s="1"/>
      <c r="F894" s="1"/>
      <c r="G894" s="1"/>
      <c r="H894" s="1"/>
      <c r="I894" s="1"/>
      <c r="J894" s="1"/>
      <c r="K894" s="1"/>
      <c r="L894" s="1"/>
      <c r="M894" s="1"/>
      <c r="N894" s="1"/>
      <c r="O894" s="1"/>
      <c r="P894" s="28"/>
    </row>
    <row r="895" ht="12.75" customHeight="1">
      <c r="D895" s="1"/>
      <c r="E895" s="1"/>
      <c r="F895" s="1"/>
      <c r="G895" s="1"/>
      <c r="H895" s="1"/>
      <c r="I895" s="1"/>
      <c r="J895" s="1"/>
      <c r="K895" s="1"/>
      <c r="L895" s="1"/>
      <c r="M895" s="1"/>
      <c r="N895" s="1"/>
      <c r="O895" s="1"/>
      <c r="P895" s="28"/>
    </row>
    <row r="896" ht="12.75" customHeight="1">
      <c r="D896" s="1"/>
      <c r="E896" s="1"/>
      <c r="F896" s="1"/>
      <c r="G896" s="1"/>
      <c r="H896" s="1"/>
      <c r="I896" s="1"/>
      <c r="J896" s="1"/>
      <c r="K896" s="1"/>
      <c r="L896" s="1"/>
      <c r="M896" s="1"/>
      <c r="N896" s="1"/>
      <c r="O896" s="1"/>
      <c r="P896" s="28"/>
    </row>
    <row r="897" ht="12.75" customHeight="1">
      <c r="D897" s="1"/>
      <c r="E897" s="1"/>
      <c r="F897" s="1"/>
      <c r="G897" s="1"/>
      <c r="H897" s="1"/>
      <c r="I897" s="1"/>
      <c r="J897" s="1"/>
      <c r="K897" s="1"/>
      <c r="L897" s="1"/>
      <c r="M897" s="1"/>
      <c r="N897" s="1"/>
      <c r="O897" s="1"/>
      <c r="P897" s="28"/>
    </row>
    <row r="898" ht="12.75" customHeight="1">
      <c r="D898" s="1"/>
      <c r="E898" s="1"/>
      <c r="F898" s="1"/>
      <c r="G898" s="1"/>
      <c r="H898" s="1"/>
      <c r="I898" s="1"/>
      <c r="J898" s="1"/>
      <c r="K898" s="1"/>
      <c r="L898" s="1"/>
      <c r="M898" s="1"/>
      <c r="N898" s="1"/>
      <c r="O898" s="1"/>
      <c r="P898" s="28"/>
    </row>
    <row r="899" ht="12.75" customHeight="1">
      <c r="D899" s="1"/>
      <c r="E899" s="1"/>
      <c r="F899" s="1"/>
      <c r="G899" s="1"/>
      <c r="H899" s="1"/>
      <c r="I899" s="1"/>
      <c r="J899" s="1"/>
      <c r="K899" s="1"/>
      <c r="L899" s="1"/>
      <c r="M899" s="1"/>
      <c r="N899" s="1"/>
      <c r="O899" s="1"/>
      <c r="P899" s="28"/>
    </row>
    <row r="900" ht="12.75" customHeight="1">
      <c r="D900" s="1"/>
      <c r="E900" s="1"/>
      <c r="F900" s="1"/>
      <c r="G900" s="1"/>
      <c r="H900" s="1"/>
      <c r="I900" s="1"/>
      <c r="J900" s="1"/>
      <c r="K900" s="1"/>
      <c r="L900" s="1"/>
      <c r="M900" s="1"/>
      <c r="N900" s="1"/>
      <c r="O900" s="1"/>
      <c r="P900" s="28"/>
    </row>
    <row r="901" ht="12.75" customHeight="1">
      <c r="D901" s="1"/>
      <c r="E901" s="1"/>
      <c r="F901" s="1"/>
      <c r="G901" s="1"/>
      <c r="H901" s="1"/>
      <c r="I901" s="1"/>
      <c r="J901" s="1"/>
      <c r="K901" s="1"/>
      <c r="L901" s="1"/>
      <c r="M901" s="1"/>
      <c r="N901" s="1"/>
      <c r="O901" s="1"/>
      <c r="P901" s="28"/>
    </row>
    <row r="902" ht="12.75" customHeight="1">
      <c r="D902" s="1"/>
      <c r="E902" s="1"/>
      <c r="F902" s="1"/>
      <c r="G902" s="1"/>
      <c r="H902" s="1"/>
      <c r="I902" s="1"/>
      <c r="J902" s="1"/>
      <c r="K902" s="1"/>
      <c r="L902" s="1"/>
      <c r="M902" s="1"/>
      <c r="N902" s="1"/>
      <c r="O902" s="1"/>
      <c r="P902" s="28"/>
    </row>
    <row r="903" ht="12.75" customHeight="1">
      <c r="D903" s="1"/>
      <c r="E903" s="1"/>
      <c r="F903" s="1"/>
      <c r="G903" s="1"/>
      <c r="H903" s="1"/>
      <c r="I903" s="1"/>
      <c r="J903" s="1"/>
      <c r="K903" s="1"/>
      <c r="L903" s="1"/>
      <c r="M903" s="1"/>
      <c r="N903" s="1"/>
      <c r="O903" s="1"/>
      <c r="P903" s="28"/>
    </row>
    <row r="904" ht="12.75" customHeight="1">
      <c r="D904" s="1"/>
      <c r="E904" s="1"/>
      <c r="F904" s="1"/>
      <c r="G904" s="1"/>
      <c r="H904" s="1"/>
      <c r="I904" s="1"/>
      <c r="J904" s="1"/>
      <c r="K904" s="1"/>
      <c r="L904" s="1"/>
      <c r="M904" s="1"/>
      <c r="N904" s="1"/>
      <c r="O904" s="1"/>
      <c r="P904" s="28"/>
    </row>
    <row r="905" ht="12.75" customHeight="1">
      <c r="D905" s="1"/>
      <c r="E905" s="1"/>
      <c r="F905" s="1"/>
      <c r="G905" s="1"/>
      <c r="H905" s="1"/>
      <c r="I905" s="1"/>
      <c r="J905" s="1"/>
      <c r="K905" s="1"/>
      <c r="L905" s="1"/>
      <c r="M905" s="1"/>
      <c r="N905" s="1"/>
      <c r="O905" s="1"/>
      <c r="P905" s="28"/>
    </row>
    <row r="906" ht="12.75" customHeight="1">
      <c r="D906" s="1"/>
      <c r="E906" s="1"/>
      <c r="F906" s="1"/>
      <c r="G906" s="1"/>
      <c r="H906" s="1"/>
      <c r="I906" s="1"/>
      <c r="J906" s="1"/>
      <c r="K906" s="1"/>
      <c r="L906" s="1"/>
      <c r="M906" s="1"/>
      <c r="N906" s="1"/>
      <c r="O906" s="1"/>
      <c r="P906" s="28"/>
    </row>
    <row r="907" ht="12.75" customHeight="1">
      <c r="D907" s="1"/>
      <c r="E907" s="1"/>
      <c r="F907" s="1"/>
      <c r="G907" s="1"/>
      <c r="H907" s="1"/>
      <c r="I907" s="1"/>
      <c r="J907" s="1"/>
      <c r="K907" s="1"/>
      <c r="L907" s="1"/>
      <c r="M907" s="1"/>
      <c r="N907" s="1"/>
      <c r="O907" s="1"/>
      <c r="P907" s="28"/>
    </row>
    <row r="908" ht="12.75" customHeight="1">
      <c r="D908" s="1"/>
      <c r="E908" s="1"/>
      <c r="F908" s="1"/>
      <c r="G908" s="1"/>
      <c r="H908" s="1"/>
      <c r="I908" s="1"/>
      <c r="J908" s="1"/>
      <c r="K908" s="1"/>
      <c r="L908" s="1"/>
      <c r="M908" s="1"/>
      <c r="N908" s="1"/>
      <c r="O908" s="1"/>
      <c r="P908" s="28"/>
    </row>
    <row r="909" ht="12.75" customHeight="1">
      <c r="D909" s="1"/>
      <c r="E909" s="1"/>
      <c r="F909" s="1"/>
      <c r="G909" s="1"/>
      <c r="H909" s="1"/>
      <c r="I909" s="1"/>
      <c r="J909" s="1"/>
      <c r="K909" s="1"/>
      <c r="L909" s="1"/>
      <c r="M909" s="1"/>
      <c r="N909" s="1"/>
      <c r="O909" s="1"/>
      <c r="P909" s="28"/>
    </row>
    <row r="910" ht="12.75" customHeight="1">
      <c r="D910" s="1"/>
      <c r="E910" s="1"/>
      <c r="F910" s="1"/>
      <c r="G910" s="1"/>
      <c r="H910" s="1"/>
      <c r="I910" s="1"/>
      <c r="J910" s="1"/>
      <c r="K910" s="1"/>
      <c r="L910" s="1"/>
      <c r="M910" s="1"/>
      <c r="N910" s="1"/>
      <c r="O910" s="1"/>
      <c r="P910" s="28"/>
    </row>
    <row r="911" ht="12.75" customHeight="1">
      <c r="D911" s="1"/>
      <c r="E911" s="1"/>
      <c r="F911" s="1"/>
      <c r="G911" s="1"/>
      <c r="H911" s="1"/>
      <c r="I911" s="1"/>
      <c r="J911" s="1"/>
      <c r="K911" s="1"/>
      <c r="L911" s="1"/>
      <c r="M911" s="1"/>
      <c r="N911" s="1"/>
      <c r="O911" s="1"/>
      <c r="P911" s="28"/>
    </row>
    <row r="912" ht="12.75" customHeight="1">
      <c r="D912" s="1"/>
      <c r="E912" s="1"/>
      <c r="F912" s="1"/>
      <c r="G912" s="1"/>
      <c r="H912" s="1"/>
      <c r="I912" s="1"/>
      <c r="J912" s="1"/>
      <c r="K912" s="1"/>
      <c r="L912" s="1"/>
      <c r="M912" s="1"/>
      <c r="N912" s="1"/>
      <c r="O912" s="1"/>
      <c r="P912" s="28"/>
    </row>
    <row r="913" ht="12.75" customHeight="1">
      <c r="D913" s="1"/>
      <c r="E913" s="1"/>
      <c r="F913" s="1"/>
      <c r="G913" s="1"/>
      <c r="H913" s="1"/>
      <c r="I913" s="1"/>
      <c r="J913" s="1"/>
      <c r="K913" s="1"/>
      <c r="L913" s="1"/>
      <c r="M913" s="1"/>
      <c r="N913" s="1"/>
      <c r="O913" s="1"/>
      <c r="P913" s="28"/>
    </row>
    <row r="914" ht="12.75" customHeight="1">
      <c r="D914" s="1"/>
      <c r="E914" s="1"/>
      <c r="F914" s="1"/>
      <c r="G914" s="1"/>
      <c r="H914" s="1"/>
      <c r="I914" s="1"/>
      <c r="J914" s="1"/>
      <c r="K914" s="1"/>
      <c r="L914" s="1"/>
      <c r="M914" s="1"/>
      <c r="N914" s="1"/>
      <c r="O914" s="1"/>
      <c r="P914" s="28"/>
    </row>
    <row r="915" ht="12.75" customHeight="1">
      <c r="D915" s="1"/>
      <c r="E915" s="1"/>
      <c r="F915" s="1"/>
      <c r="G915" s="1"/>
      <c r="H915" s="1"/>
      <c r="I915" s="1"/>
      <c r="J915" s="1"/>
      <c r="K915" s="1"/>
      <c r="L915" s="1"/>
      <c r="M915" s="1"/>
      <c r="N915" s="1"/>
      <c r="O915" s="1"/>
      <c r="P915" s="28"/>
    </row>
    <row r="916" ht="12.75" customHeight="1">
      <c r="D916" s="1"/>
      <c r="E916" s="1"/>
      <c r="F916" s="1"/>
      <c r="G916" s="1"/>
      <c r="H916" s="1"/>
      <c r="I916" s="1"/>
      <c r="J916" s="1"/>
      <c r="K916" s="1"/>
      <c r="L916" s="1"/>
      <c r="M916" s="1"/>
      <c r="N916" s="1"/>
      <c r="O916" s="1"/>
      <c r="P916" s="28"/>
    </row>
    <row r="917" ht="12.75" customHeight="1">
      <c r="D917" s="1"/>
      <c r="E917" s="1"/>
      <c r="F917" s="1"/>
      <c r="G917" s="1"/>
      <c r="H917" s="1"/>
      <c r="I917" s="1"/>
      <c r="J917" s="1"/>
      <c r="K917" s="1"/>
      <c r="L917" s="1"/>
      <c r="M917" s="1"/>
      <c r="N917" s="1"/>
      <c r="O917" s="1"/>
      <c r="P917" s="28"/>
    </row>
    <row r="918" ht="12.75" customHeight="1">
      <c r="D918" s="1"/>
      <c r="E918" s="1"/>
      <c r="F918" s="1"/>
      <c r="G918" s="1"/>
      <c r="H918" s="1"/>
      <c r="I918" s="1"/>
      <c r="J918" s="1"/>
      <c r="K918" s="1"/>
      <c r="L918" s="1"/>
      <c r="M918" s="1"/>
      <c r="N918" s="1"/>
      <c r="O918" s="1"/>
      <c r="P918" s="28"/>
    </row>
    <row r="919" ht="12.75" customHeight="1">
      <c r="D919" s="1"/>
      <c r="E919" s="1"/>
      <c r="F919" s="1"/>
      <c r="G919" s="1"/>
      <c r="H919" s="1"/>
      <c r="I919" s="1"/>
      <c r="J919" s="1"/>
      <c r="K919" s="1"/>
      <c r="L919" s="1"/>
      <c r="M919" s="1"/>
      <c r="N919" s="1"/>
      <c r="O919" s="1"/>
      <c r="P919" s="28"/>
    </row>
    <row r="920" ht="12.75" customHeight="1">
      <c r="D920" s="1"/>
      <c r="E920" s="1"/>
      <c r="F920" s="1"/>
      <c r="G920" s="1"/>
      <c r="H920" s="1"/>
      <c r="I920" s="1"/>
      <c r="J920" s="1"/>
      <c r="K920" s="1"/>
      <c r="L920" s="1"/>
      <c r="M920" s="1"/>
      <c r="N920" s="1"/>
      <c r="O920" s="1"/>
      <c r="P920" s="28"/>
    </row>
    <row r="921" ht="12.75" customHeight="1">
      <c r="D921" s="1"/>
      <c r="E921" s="1"/>
      <c r="F921" s="1"/>
      <c r="G921" s="1"/>
      <c r="H921" s="1"/>
      <c r="I921" s="1"/>
      <c r="J921" s="1"/>
      <c r="K921" s="1"/>
      <c r="L921" s="1"/>
      <c r="M921" s="1"/>
      <c r="N921" s="1"/>
      <c r="O921" s="1"/>
      <c r="P921" s="28"/>
    </row>
    <row r="922" ht="12.75" customHeight="1">
      <c r="D922" s="1"/>
      <c r="E922" s="1"/>
      <c r="F922" s="1"/>
      <c r="G922" s="1"/>
      <c r="H922" s="1"/>
      <c r="I922" s="1"/>
      <c r="J922" s="1"/>
      <c r="K922" s="1"/>
      <c r="L922" s="1"/>
      <c r="M922" s="1"/>
      <c r="N922" s="1"/>
      <c r="O922" s="1"/>
      <c r="P922" s="28"/>
    </row>
    <row r="923" ht="12.75" customHeight="1">
      <c r="D923" s="1"/>
      <c r="E923" s="1"/>
      <c r="F923" s="1"/>
      <c r="G923" s="1"/>
      <c r="H923" s="1"/>
      <c r="I923" s="1"/>
      <c r="J923" s="1"/>
      <c r="K923" s="1"/>
      <c r="L923" s="1"/>
      <c r="M923" s="1"/>
      <c r="N923" s="1"/>
      <c r="O923" s="1"/>
      <c r="P923" s="28"/>
    </row>
    <row r="924" ht="12.75" customHeight="1">
      <c r="D924" s="1"/>
      <c r="E924" s="1"/>
      <c r="F924" s="1"/>
      <c r="G924" s="1"/>
      <c r="H924" s="1"/>
      <c r="I924" s="1"/>
      <c r="J924" s="1"/>
      <c r="K924" s="1"/>
      <c r="L924" s="1"/>
      <c r="M924" s="1"/>
      <c r="N924" s="1"/>
      <c r="O924" s="1"/>
      <c r="P924" s="28"/>
    </row>
    <row r="925" ht="12.75" customHeight="1">
      <c r="D925" s="1"/>
      <c r="E925" s="1"/>
      <c r="F925" s="1"/>
      <c r="G925" s="1"/>
      <c r="H925" s="1"/>
      <c r="I925" s="1"/>
      <c r="J925" s="1"/>
      <c r="K925" s="1"/>
      <c r="L925" s="1"/>
      <c r="M925" s="1"/>
      <c r="N925" s="1"/>
      <c r="O925" s="1"/>
      <c r="P925" s="28"/>
    </row>
    <row r="926" ht="12.75" customHeight="1">
      <c r="D926" s="1"/>
      <c r="E926" s="1"/>
      <c r="F926" s="1"/>
      <c r="G926" s="1"/>
      <c r="H926" s="1"/>
      <c r="I926" s="1"/>
      <c r="J926" s="1"/>
      <c r="K926" s="1"/>
      <c r="L926" s="1"/>
      <c r="M926" s="1"/>
      <c r="N926" s="1"/>
      <c r="O926" s="1"/>
      <c r="P926" s="28"/>
    </row>
    <row r="927" ht="12.75" customHeight="1">
      <c r="D927" s="1"/>
      <c r="E927" s="1"/>
      <c r="F927" s="1"/>
      <c r="G927" s="1"/>
      <c r="H927" s="1"/>
      <c r="I927" s="1"/>
      <c r="J927" s="1"/>
      <c r="K927" s="1"/>
      <c r="L927" s="1"/>
      <c r="M927" s="1"/>
      <c r="N927" s="1"/>
      <c r="O927" s="1"/>
      <c r="P927" s="28"/>
    </row>
    <row r="928" ht="12.75" customHeight="1">
      <c r="D928" s="1"/>
      <c r="E928" s="1"/>
      <c r="F928" s="1"/>
      <c r="G928" s="1"/>
      <c r="H928" s="1"/>
      <c r="I928" s="1"/>
      <c r="J928" s="1"/>
      <c r="K928" s="1"/>
      <c r="L928" s="1"/>
      <c r="M928" s="1"/>
      <c r="N928" s="1"/>
      <c r="O928" s="1"/>
      <c r="P928" s="28"/>
    </row>
    <row r="929" ht="12.75" customHeight="1">
      <c r="D929" s="1"/>
      <c r="E929" s="1"/>
      <c r="F929" s="1"/>
      <c r="G929" s="1"/>
      <c r="H929" s="1"/>
      <c r="I929" s="1"/>
      <c r="J929" s="1"/>
      <c r="K929" s="1"/>
      <c r="L929" s="1"/>
      <c r="M929" s="1"/>
      <c r="N929" s="1"/>
      <c r="O929" s="1"/>
      <c r="P929" s="28"/>
    </row>
    <row r="930" ht="12.75" customHeight="1">
      <c r="D930" s="1"/>
      <c r="E930" s="1"/>
      <c r="F930" s="1"/>
      <c r="G930" s="1"/>
      <c r="H930" s="1"/>
      <c r="I930" s="1"/>
      <c r="J930" s="1"/>
      <c r="K930" s="1"/>
      <c r="L930" s="1"/>
      <c r="M930" s="1"/>
      <c r="N930" s="1"/>
      <c r="O930" s="1"/>
      <c r="P930" s="28"/>
    </row>
    <row r="931" ht="12.75" customHeight="1">
      <c r="D931" s="1"/>
      <c r="E931" s="1"/>
      <c r="F931" s="1"/>
      <c r="G931" s="1"/>
      <c r="H931" s="1"/>
      <c r="I931" s="1"/>
      <c r="J931" s="1"/>
      <c r="K931" s="1"/>
      <c r="L931" s="1"/>
      <c r="M931" s="1"/>
      <c r="N931" s="1"/>
      <c r="O931" s="1"/>
      <c r="P931" s="28"/>
    </row>
    <row r="932" ht="12.75" customHeight="1">
      <c r="D932" s="1"/>
      <c r="E932" s="1"/>
      <c r="F932" s="1"/>
      <c r="G932" s="1"/>
      <c r="H932" s="1"/>
      <c r="I932" s="1"/>
      <c r="J932" s="1"/>
      <c r="K932" s="1"/>
      <c r="L932" s="1"/>
      <c r="M932" s="1"/>
      <c r="N932" s="1"/>
      <c r="O932" s="1"/>
      <c r="P932" s="28"/>
    </row>
    <row r="933" ht="12.75" customHeight="1">
      <c r="D933" s="1"/>
      <c r="E933" s="1"/>
      <c r="F933" s="1"/>
      <c r="G933" s="1"/>
      <c r="H933" s="1"/>
      <c r="I933" s="1"/>
      <c r="J933" s="1"/>
      <c r="K933" s="1"/>
      <c r="L933" s="1"/>
      <c r="M933" s="1"/>
      <c r="N933" s="1"/>
      <c r="O933" s="1"/>
      <c r="P933" s="28"/>
    </row>
    <row r="934" ht="12.75" customHeight="1">
      <c r="D934" s="1"/>
      <c r="E934" s="1"/>
      <c r="F934" s="1"/>
      <c r="G934" s="1"/>
      <c r="H934" s="1"/>
      <c r="I934" s="1"/>
      <c r="J934" s="1"/>
      <c r="K934" s="1"/>
      <c r="L934" s="1"/>
      <c r="M934" s="1"/>
      <c r="N934" s="1"/>
      <c r="O934" s="1"/>
      <c r="P934" s="28"/>
    </row>
    <row r="935" ht="12.75" customHeight="1">
      <c r="D935" s="1"/>
      <c r="E935" s="1"/>
      <c r="F935" s="1"/>
      <c r="G935" s="1"/>
      <c r="H935" s="1"/>
      <c r="I935" s="1"/>
      <c r="J935" s="1"/>
      <c r="K935" s="1"/>
      <c r="L935" s="1"/>
      <c r="M935" s="1"/>
      <c r="N935" s="1"/>
      <c r="O935" s="1"/>
      <c r="P935" s="28"/>
    </row>
    <row r="936" ht="12.75" customHeight="1">
      <c r="D936" s="1"/>
      <c r="E936" s="1"/>
      <c r="F936" s="1"/>
      <c r="G936" s="1"/>
      <c r="H936" s="1"/>
      <c r="I936" s="1"/>
      <c r="J936" s="1"/>
      <c r="K936" s="1"/>
      <c r="L936" s="1"/>
      <c r="M936" s="1"/>
      <c r="N936" s="1"/>
      <c r="O936" s="1"/>
      <c r="P936" s="28"/>
    </row>
    <row r="937" ht="12.75" customHeight="1">
      <c r="D937" s="1"/>
      <c r="E937" s="1"/>
      <c r="F937" s="1"/>
      <c r="G937" s="1"/>
      <c r="H937" s="1"/>
      <c r="I937" s="1"/>
      <c r="J937" s="1"/>
      <c r="K937" s="1"/>
      <c r="L937" s="1"/>
      <c r="M937" s="1"/>
      <c r="N937" s="1"/>
      <c r="O937" s="1"/>
      <c r="P937" s="28"/>
    </row>
    <row r="938" ht="12.75" customHeight="1">
      <c r="D938" s="1"/>
      <c r="E938" s="1"/>
      <c r="F938" s="1"/>
      <c r="G938" s="1"/>
      <c r="H938" s="1"/>
      <c r="I938" s="1"/>
      <c r="J938" s="1"/>
      <c r="K938" s="1"/>
      <c r="L938" s="1"/>
      <c r="M938" s="1"/>
      <c r="N938" s="1"/>
      <c r="O938" s="1"/>
      <c r="P938" s="28"/>
    </row>
    <row r="939" ht="12.75" customHeight="1">
      <c r="D939" s="1"/>
      <c r="E939" s="1"/>
      <c r="F939" s="1"/>
      <c r="G939" s="1"/>
      <c r="H939" s="1"/>
      <c r="I939" s="1"/>
      <c r="J939" s="1"/>
      <c r="K939" s="1"/>
      <c r="L939" s="1"/>
      <c r="M939" s="1"/>
      <c r="N939" s="1"/>
      <c r="O939" s="1"/>
      <c r="P939" s="28"/>
    </row>
    <row r="940" ht="12.75" customHeight="1">
      <c r="D940" s="1"/>
      <c r="E940" s="1"/>
      <c r="F940" s="1"/>
      <c r="G940" s="1"/>
      <c r="H940" s="1"/>
      <c r="I940" s="1"/>
      <c r="J940" s="1"/>
      <c r="K940" s="1"/>
      <c r="L940" s="1"/>
      <c r="M940" s="1"/>
      <c r="N940" s="1"/>
      <c r="O940" s="1"/>
      <c r="P940" s="28"/>
    </row>
    <row r="941" ht="12.75" customHeight="1">
      <c r="D941" s="1"/>
      <c r="E941" s="1"/>
      <c r="F941" s="1"/>
      <c r="G941" s="1"/>
      <c r="H941" s="1"/>
      <c r="I941" s="1"/>
      <c r="J941" s="1"/>
      <c r="K941" s="1"/>
      <c r="L941" s="1"/>
      <c r="M941" s="1"/>
      <c r="N941" s="1"/>
      <c r="O941" s="1"/>
      <c r="P941" s="28"/>
    </row>
    <row r="942" ht="12.75" customHeight="1">
      <c r="D942" s="1"/>
      <c r="E942" s="1"/>
      <c r="F942" s="1"/>
      <c r="G942" s="1"/>
      <c r="H942" s="1"/>
      <c r="I942" s="1"/>
      <c r="J942" s="1"/>
      <c r="K942" s="1"/>
      <c r="L942" s="1"/>
      <c r="M942" s="1"/>
      <c r="N942" s="1"/>
      <c r="O942" s="1"/>
      <c r="P942" s="28"/>
    </row>
    <row r="943" ht="12.75" customHeight="1">
      <c r="D943" s="1"/>
      <c r="E943" s="1"/>
      <c r="F943" s="1"/>
      <c r="G943" s="1"/>
      <c r="H943" s="1"/>
      <c r="I943" s="1"/>
      <c r="J943" s="1"/>
      <c r="K943" s="1"/>
      <c r="L943" s="1"/>
      <c r="M943" s="1"/>
      <c r="N943" s="1"/>
      <c r="O943" s="1"/>
      <c r="P943" s="28"/>
    </row>
    <row r="944" ht="12.75" customHeight="1">
      <c r="D944" s="1"/>
      <c r="E944" s="1"/>
      <c r="F944" s="1"/>
      <c r="G944" s="1"/>
      <c r="H944" s="1"/>
      <c r="I944" s="1"/>
      <c r="J944" s="1"/>
      <c r="K944" s="1"/>
      <c r="L944" s="1"/>
      <c r="M944" s="1"/>
      <c r="N944" s="1"/>
      <c r="O944" s="1"/>
      <c r="P944" s="28"/>
    </row>
    <row r="945" ht="12.75" customHeight="1">
      <c r="D945" s="1"/>
      <c r="E945" s="1"/>
      <c r="F945" s="1"/>
      <c r="G945" s="1"/>
      <c r="H945" s="1"/>
      <c r="I945" s="1"/>
      <c r="J945" s="1"/>
      <c r="K945" s="1"/>
      <c r="L945" s="1"/>
      <c r="M945" s="1"/>
      <c r="N945" s="1"/>
      <c r="O945" s="1"/>
      <c r="P945" s="28"/>
    </row>
    <row r="946" ht="12.75" customHeight="1">
      <c r="D946" s="1"/>
      <c r="E946" s="1"/>
      <c r="F946" s="1"/>
      <c r="G946" s="1"/>
      <c r="H946" s="1"/>
      <c r="I946" s="1"/>
      <c r="J946" s="1"/>
      <c r="K946" s="1"/>
      <c r="L946" s="1"/>
      <c r="M946" s="1"/>
      <c r="N946" s="1"/>
      <c r="O946" s="1"/>
      <c r="P946" s="28"/>
    </row>
    <row r="947" ht="12.75" customHeight="1">
      <c r="D947" s="1"/>
      <c r="E947" s="1"/>
      <c r="F947" s="1"/>
      <c r="G947" s="1"/>
      <c r="H947" s="1"/>
      <c r="I947" s="1"/>
      <c r="J947" s="1"/>
      <c r="K947" s="1"/>
      <c r="L947" s="1"/>
      <c r="M947" s="1"/>
      <c r="N947" s="1"/>
      <c r="O947" s="1"/>
      <c r="P947" s="28"/>
    </row>
    <row r="948" ht="12.75" customHeight="1">
      <c r="D948" s="1"/>
      <c r="E948" s="1"/>
      <c r="F948" s="1"/>
      <c r="G948" s="1"/>
      <c r="H948" s="1"/>
      <c r="I948" s="1"/>
      <c r="J948" s="1"/>
      <c r="K948" s="1"/>
      <c r="L948" s="1"/>
      <c r="M948" s="1"/>
      <c r="N948" s="1"/>
      <c r="O948" s="1"/>
      <c r="P948" s="28"/>
    </row>
    <row r="949" ht="12.75" customHeight="1">
      <c r="D949" s="1"/>
      <c r="E949" s="1"/>
      <c r="F949" s="1"/>
      <c r="G949" s="1"/>
      <c r="H949" s="1"/>
      <c r="I949" s="1"/>
      <c r="J949" s="1"/>
      <c r="K949" s="1"/>
      <c r="L949" s="1"/>
      <c r="M949" s="1"/>
      <c r="N949" s="1"/>
      <c r="O949" s="1"/>
      <c r="P949" s="28"/>
    </row>
    <row r="950" ht="12.75" customHeight="1">
      <c r="D950" s="1"/>
      <c r="E950" s="1"/>
      <c r="F950" s="1"/>
      <c r="G950" s="1"/>
      <c r="H950" s="1"/>
      <c r="I950" s="1"/>
      <c r="J950" s="1"/>
      <c r="K950" s="1"/>
      <c r="L950" s="1"/>
      <c r="M950" s="1"/>
      <c r="N950" s="1"/>
      <c r="O950" s="1"/>
      <c r="P950" s="28"/>
    </row>
    <row r="951" ht="12.75" customHeight="1">
      <c r="D951" s="1"/>
      <c r="E951" s="1"/>
      <c r="F951" s="1"/>
      <c r="G951" s="1"/>
      <c r="H951" s="1"/>
      <c r="I951" s="1"/>
      <c r="J951" s="1"/>
      <c r="K951" s="1"/>
      <c r="L951" s="1"/>
      <c r="M951" s="1"/>
      <c r="N951" s="1"/>
      <c r="O951" s="1"/>
      <c r="P951" s="28"/>
    </row>
    <row r="952" ht="12.75" customHeight="1">
      <c r="D952" s="1"/>
      <c r="E952" s="1"/>
      <c r="F952" s="1"/>
      <c r="G952" s="1"/>
      <c r="H952" s="1"/>
      <c r="I952" s="1"/>
      <c r="J952" s="1"/>
      <c r="K952" s="1"/>
      <c r="L952" s="1"/>
      <c r="M952" s="1"/>
      <c r="N952" s="1"/>
      <c r="O952" s="1"/>
      <c r="P952" s="28"/>
    </row>
    <row r="953" ht="12.75" customHeight="1">
      <c r="D953" s="1"/>
      <c r="E953" s="1"/>
      <c r="F953" s="1"/>
      <c r="G953" s="1"/>
      <c r="H953" s="1"/>
      <c r="I953" s="1"/>
      <c r="J953" s="1"/>
      <c r="K953" s="1"/>
      <c r="L953" s="1"/>
      <c r="M953" s="1"/>
      <c r="N953" s="1"/>
      <c r="O953" s="1"/>
      <c r="P953" s="28"/>
    </row>
    <row r="954" ht="12.75" customHeight="1">
      <c r="D954" s="1"/>
      <c r="E954" s="1"/>
      <c r="F954" s="1"/>
      <c r="G954" s="1"/>
      <c r="H954" s="1"/>
      <c r="I954" s="1"/>
      <c r="J954" s="1"/>
      <c r="K954" s="1"/>
      <c r="L954" s="1"/>
      <c r="M954" s="1"/>
      <c r="N954" s="1"/>
      <c r="O954" s="1"/>
      <c r="P954" s="28"/>
    </row>
    <row r="955" ht="12.75" customHeight="1">
      <c r="D955" s="1"/>
      <c r="E955" s="1"/>
      <c r="F955" s="1"/>
      <c r="G955" s="1"/>
      <c r="H955" s="1"/>
      <c r="I955" s="1"/>
      <c r="J955" s="1"/>
      <c r="K955" s="1"/>
      <c r="L955" s="1"/>
      <c r="M955" s="1"/>
      <c r="N955" s="1"/>
      <c r="O955" s="1"/>
      <c r="P955" s="28"/>
    </row>
    <row r="956" ht="12.75" customHeight="1">
      <c r="D956" s="1"/>
      <c r="E956" s="1"/>
      <c r="F956" s="1"/>
      <c r="G956" s="1"/>
      <c r="H956" s="1"/>
      <c r="I956" s="1"/>
      <c r="J956" s="1"/>
      <c r="K956" s="1"/>
      <c r="L956" s="1"/>
      <c r="M956" s="1"/>
      <c r="N956" s="1"/>
      <c r="O956" s="1"/>
      <c r="P956" s="28"/>
    </row>
    <row r="957" ht="12.75" customHeight="1">
      <c r="D957" s="1"/>
      <c r="E957" s="1"/>
      <c r="F957" s="1"/>
      <c r="G957" s="1"/>
      <c r="H957" s="1"/>
      <c r="I957" s="1"/>
      <c r="J957" s="1"/>
      <c r="K957" s="1"/>
      <c r="L957" s="1"/>
      <c r="M957" s="1"/>
      <c r="N957" s="1"/>
      <c r="O957" s="1"/>
      <c r="P957" s="28"/>
    </row>
    <row r="958" ht="12.75" customHeight="1">
      <c r="D958" s="1"/>
      <c r="E958" s="1"/>
      <c r="F958" s="1"/>
      <c r="G958" s="1"/>
      <c r="H958" s="1"/>
      <c r="I958" s="1"/>
      <c r="J958" s="1"/>
      <c r="K958" s="1"/>
      <c r="L958" s="1"/>
      <c r="M958" s="1"/>
      <c r="N958" s="1"/>
      <c r="O958" s="1"/>
      <c r="P958" s="28"/>
    </row>
    <row r="959" ht="12.75" customHeight="1">
      <c r="D959" s="1"/>
      <c r="E959" s="1"/>
      <c r="F959" s="1"/>
      <c r="G959" s="1"/>
      <c r="H959" s="1"/>
      <c r="I959" s="1"/>
      <c r="J959" s="1"/>
      <c r="K959" s="1"/>
      <c r="L959" s="1"/>
      <c r="M959" s="1"/>
      <c r="N959" s="1"/>
      <c r="O959" s="1"/>
      <c r="P959" s="28"/>
    </row>
    <row r="960" ht="12.75" customHeight="1">
      <c r="D960" s="1"/>
      <c r="E960" s="1"/>
      <c r="F960" s="1"/>
      <c r="G960" s="1"/>
      <c r="H960" s="1"/>
      <c r="I960" s="1"/>
      <c r="J960" s="1"/>
      <c r="K960" s="1"/>
      <c r="L960" s="1"/>
      <c r="M960" s="1"/>
      <c r="N960" s="1"/>
      <c r="O960" s="1"/>
      <c r="P960" s="28"/>
    </row>
    <row r="961" ht="12.75" customHeight="1">
      <c r="D961" s="1"/>
      <c r="E961" s="1"/>
      <c r="F961" s="1"/>
      <c r="G961" s="1"/>
      <c r="H961" s="1"/>
      <c r="I961" s="1"/>
      <c r="J961" s="1"/>
      <c r="K961" s="1"/>
      <c r="L961" s="1"/>
      <c r="M961" s="1"/>
      <c r="N961" s="1"/>
      <c r="O961" s="1"/>
      <c r="P961" s="28"/>
    </row>
    <row r="962" ht="12.75" customHeight="1">
      <c r="D962" s="1"/>
      <c r="E962" s="1"/>
      <c r="F962" s="1"/>
      <c r="G962" s="1"/>
      <c r="H962" s="1"/>
      <c r="I962" s="1"/>
      <c r="J962" s="1"/>
      <c r="K962" s="1"/>
      <c r="L962" s="1"/>
      <c r="M962" s="1"/>
      <c r="N962" s="1"/>
      <c r="O962" s="1"/>
      <c r="P962" s="28"/>
    </row>
    <row r="963" ht="12.75" customHeight="1">
      <c r="D963" s="1"/>
      <c r="E963" s="1"/>
      <c r="F963" s="1"/>
      <c r="G963" s="1"/>
      <c r="H963" s="1"/>
      <c r="I963" s="1"/>
      <c r="J963" s="1"/>
      <c r="K963" s="1"/>
      <c r="L963" s="1"/>
      <c r="M963" s="1"/>
      <c r="N963" s="1"/>
      <c r="O963" s="1"/>
      <c r="P963" s="28"/>
    </row>
    <row r="964" ht="12.75" customHeight="1">
      <c r="D964" s="1"/>
      <c r="E964" s="1"/>
      <c r="F964" s="1"/>
      <c r="G964" s="1"/>
      <c r="H964" s="1"/>
      <c r="I964" s="1"/>
      <c r="J964" s="1"/>
      <c r="K964" s="1"/>
      <c r="L964" s="1"/>
      <c r="M964" s="1"/>
      <c r="N964" s="1"/>
      <c r="O964" s="1"/>
      <c r="P964" s="28"/>
    </row>
    <row r="965" ht="12.75" customHeight="1">
      <c r="D965" s="1"/>
      <c r="E965" s="1"/>
      <c r="F965" s="1"/>
      <c r="G965" s="1"/>
      <c r="H965" s="1"/>
      <c r="I965" s="1"/>
      <c r="J965" s="1"/>
      <c r="K965" s="1"/>
      <c r="L965" s="1"/>
      <c r="M965" s="1"/>
      <c r="N965" s="1"/>
      <c r="O965" s="1"/>
      <c r="P965" s="28"/>
    </row>
    <row r="966" ht="12.75" customHeight="1">
      <c r="D966" s="1"/>
      <c r="E966" s="1"/>
      <c r="F966" s="1"/>
      <c r="G966" s="1"/>
      <c r="H966" s="1"/>
      <c r="I966" s="1"/>
      <c r="J966" s="1"/>
      <c r="K966" s="1"/>
      <c r="L966" s="1"/>
      <c r="M966" s="1"/>
      <c r="N966" s="1"/>
      <c r="O966" s="1"/>
      <c r="P966" s="28"/>
    </row>
    <row r="967" ht="12.75" customHeight="1">
      <c r="D967" s="1"/>
      <c r="E967" s="1"/>
      <c r="F967" s="1"/>
      <c r="G967" s="1"/>
      <c r="H967" s="1"/>
      <c r="I967" s="1"/>
      <c r="J967" s="1"/>
      <c r="K967" s="1"/>
      <c r="L967" s="1"/>
      <c r="M967" s="1"/>
      <c r="N967" s="1"/>
      <c r="O967" s="1"/>
      <c r="P967" s="28"/>
    </row>
    <row r="968" ht="12.75" customHeight="1">
      <c r="D968" s="1"/>
      <c r="E968" s="1"/>
      <c r="F968" s="1"/>
      <c r="G968" s="1"/>
      <c r="H968" s="1"/>
      <c r="I968" s="1"/>
      <c r="J968" s="1"/>
      <c r="K968" s="1"/>
      <c r="L968" s="1"/>
      <c r="M968" s="1"/>
      <c r="N968" s="1"/>
      <c r="O968" s="1"/>
      <c r="P968" s="28"/>
    </row>
    <row r="969" ht="12.75" customHeight="1">
      <c r="D969" s="1"/>
      <c r="E969" s="1"/>
      <c r="F969" s="1"/>
      <c r="G969" s="1"/>
      <c r="H969" s="1"/>
      <c r="I969" s="1"/>
      <c r="J969" s="1"/>
      <c r="K969" s="1"/>
      <c r="L969" s="1"/>
      <c r="M969" s="1"/>
      <c r="N969" s="1"/>
      <c r="O969" s="1"/>
      <c r="P969" s="28"/>
    </row>
    <row r="970" ht="12.75" customHeight="1">
      <c r="D970" s="1"/>
      <c r="E970" s="1"/>
      <c r="F970" s="1"/>
      <c r="G970" s="1"/>
      <c r="H970" s="1"/>
      <c r="I970" s="1"/>
      <c r="J970" s="1"/>
      <c r="K970" s="1"/>
      <c r="L970" s="1"/>
      <c r="M970" s="1"/>
      <c r="N970" s="1"/>
      <c r="O970" s="1"/>
      <c r="P970" s="28"/>
    </row>
    <row r="971" ht="12.75" customHeight="1">
      <c r="D971" s="1"/>
      <c r="E971" s="1"/>
      <c r="F971" s="1"/>
      <c r="G971" s="1"/>
      <c r="H971" s="1"/>
      <c r="I971" s="1"/>
      <c r="J971" s="1"/>
      <c r="K971" s="1"/>
      <c r="L971" s="1"/>
      <c r="M971" s="1"/>
      <c r="N971" s="1"/>
      <c r="O971" s="1"/>
      <c r="P971" s="28"/>
    </row>
    <row r="972" ht="12.75" customHeight="1">
      <c r="D972" s="1"/>
      <c r="E972" s="1"/>
      <c r="F972" s="1"/>
      <c r="G972" s="1"/>
      <c r="H972" s="1"/>
      <c r="I972" s="1"/>
      <c r="J972" s="1"/>
      <c r="K972" s="1"/>
      <c r="L972" s="1"/>
      <c r="M972" s="1"/>
      <c r="N972" s="1"/>
      <c r="O972" s="1"/>
      <c r="P972" s="28"/>
    </row>
    <row r="973" ht="12.75" customHeight="1">
      <c r="D973" s="1"/>
      <c r="E973" s="1"/>
      <c r="F973" s="1"/>
      <c r="G973" s="1"/>
      <c r="H973" s="1"/>
      <c r="I973" s="1"/>
      <c r="J973" s="1"/>
      <c r="K973" s="1"/>
      <c r="L973" s="1"/>
      <c r="M973" s="1"/>
      <c r="N973" s="1"/>
      <c r="O973" s="1"/>
      <c r="P973" s="28"/>
    </row>
    <row r="974" ht="12.75" customHeight="1">
      <c r="D974" s="1"/>
      <c r="E974" s="1"/>
      <c r="F974" s="1"/>
      <c r="G974" s="1"/>
      <c r="H974" s="1"/>
      <c r="I974" s="1"/>
      <c r="J974" s="1"/>
      <c r="K974" s="1"/>
      <c r="L974" s="1"/>
      <c r="M974" s="1"/>
      <c r="N974" s="1"/>
      <c r="O974" s="1"/>
      <c r="P974" s="28"/>
    </row>
    <row r="975" ht="12.75" customHeight="1">
      <c r="D975" s="1"/>
      <c r="E975" s="1"/>
      <c r="F975" s="1"/>
      <c r="G975" s="1"/>
      <c r="H975" s="1"/>
      <c r="I975" s="1"/>
      <c r="J975" s="1"/>
      <c r="K975" s="1"/>
      <c r="L975" s="1"/>
      <c r="M975" s="1"/>
      <c r="N975" s="1"/>
      <c r="O975" s="1"/>
      <c r="P975" s="28"/>
    </row>
    <row r="976" ht="12.75" customHeight="1">
      <c r="D976" s="1"/>
      <c r="E976" s="1"/>
      <c r="F976" s="1"/>
      <c r="G976" s="1"/>
      <c r="H976" s="1"/>
      <c r="I976" s="1"/>
      <c r="J976" s="1"/>
      <c r="K976" s="1"/>
      <c r="L976" s="1"/>
      <c r="M976" s="1"/>
      <c r="N976" s="1"/>
      <c r="O976" s="1"/>
      <c r="P976" s="28"/>
    </row>
    <row r="977" ht="12.75" customHeight="1">
      <c r="D977" s="1"/>
      <c r="E977" s="1"/>
      <c r="F977" s="1"/>
      <c r="G977" s="1"/>
      <c r="H977" s="1"/>
      <c r="I977" s="1"/>
      <c r="J977" s="1"/>
      <c r="K977" s="1"/>
      <c r="L977" s="1"/>
      <c r="M977" s="1"/>
      <c r="N977" s="1"/>
      <c r="O977" s="1"/>
      <c r="P977" s="28"/>
    </row>
    <row r="978" ht="12.75" customHeight="1">
      <c r="D978" s="1"/>
      <c r="E978" s="1"/>
      <c r="F978" s="1"/>
      <c r="G978" s="1"/>
      <c r="H978" s="1"/>
      <c r="I978" s="1"/>
      <c r="J978" s="1"/>
      <c r="K978" s="1"/>
      <c r="L978" s="1"/>
      <c r="M978" s="1"/>
      <c r="N978" s="1"/>
      <c r="O978" s="1"/>
      <c r="P978" s="28"/>
    </row>
    <row r="979" ht="12.75" customHeight="1">
      <c r="D979" s="1"/>
      <c r="E979" s="1"/>
      <c r="F979" s="1"/>
      <c r="G979" s="1"/>
      <c r="H979" s="1"/>
      <c r="I979" s="1"/>
      <c r="J979" s="1"/>
      <c r="K979" s="1"/>
      <c r="L979" s="1"/>
      <c r="M979" s="1"/>
      <c r="N979" s="1"/>
      <c r="O979" s="1"/>
      <c r="P979" s="28"/>
    </row>
    <row r="980" ht="12.75" customHeight="1">
      <c r="D980" s="1"/>
      <c r="E980" s="1"/>
      <c r="F980" s="1"/>
      <c r="G980" s="1"/>
      <c r="H980" s="1"/>
      <c r="I980" s="1"/>
      <c r="J980" s="1"/>
      <c r="K980" s="1"/>
      <c r="L980" s="1"/>
      <c r="M980" s="1"/>
      <c r="N980" s="1"/>
      <c r="O980" s="1"/>
      <c r="P980" s="28"/>
    </row>
    <row r="981" ht="12.75" customHeight="1">
      <c r="D981" s="1"/>
      <c r="E981" s="1"/>
      <c r="F981" s="1"/>
      <c r="G981" s="1"/>
      <c r="H981" s="1"/>
      <c r="I981" s="1"/>
      <c r="J981" s="1"/>
      <c r="K981" s="1"/>
      <c r="L981" s="1"/>
      <c r="M981" s="1"/>
      <c r="N981" s="1"/>
      <c r="O981" s="1"/>
      <c r="P981" s="28"/>
    </row>
    <row r="982" ht="12.75" customHeight="1">
      <c r="D982" s="1"/>
      <c r="E982" s="1"/>
      <c r="F982" s="1"/>
      <c r="G982" s="1"/>
      <c r="H982" s="1"/>
      <c r="I982" s="1"/>
      <c r="J982" s="1"/>
      <c r="K982" s="1"/>
      <c r="L982" s="1"/>
      <c r="M982" s="1"/>
      <c r="N982" s="1"/>
      <c r="O982" s="1"/>
      <c r="P982" s="28"/>
    </row>
    <row r="983" ht="12.75" customHeight="1">
      <c r="D983" s="1"/>
      <c r="E983" s="1"/>
      <c r="F983" s="1"/>
      <c r="G983" s="1"/>
      <c r="H983" s="1"/>
      <c r="I983" s="1"/>
      <c r="J983" s="1"/>
      <c r="K983" s="1"/>
      <c r="L983" s="1"/>
      <c r="M983" s="1"/>
      <c r="N983" s="1"/>
      <c r="O983" s="1"/>
      <c r="P983" s="28"/>
    </row>
    <row r="984" ht="12.75" customHeight="1">
      <c r="D984" s="1"/>
      <c r="E984" s="1"/>
      <c r="F984" s="1"/>
      <c r="G984" s="1"/>
      <c r="H984" s="1"/>
      <c r="I984" s="1"/>
      <c r="J984" s="1"/>
      <c r="K984" s="1"/>
      <c r="L984" s="1"/>
      <c r="M984" s="1"/>
      <c r="N984" s="1"/>
      <c r="O984" s="1"/>
      <c r="P984" s="28"/>
    </row>
    <row r="985" ht="12.75" customHeight="1">
      <c r="D985" s="1"/>
      <c r="E985" s="1"/>
      <c r="F985" s="1"/>
      <c r="G985" s="1"/>
      <c r="H985" s="1"/>
      <c r="I985" s="1"/>
      <c r="J985" s="1"/>
      <c r="K985" s="1"/>
      <c r="L985" s="1"/>
      <c r="M985" s="1"/>
      <c r="N985" s="1"/>
      <c r="O985" s="1"/>
      <c r="P985" s="28"/>
    </row>
    <row r="986" ht="12.75" customHeight="1">
      <c r="D986" s="1"/>
      <c r="E986" s="1"/>
      <c r="F986" s="1"/>
      <c r="G986" s="1"/>
      <c r="H986" s="1"/>
      <c r="I986" s="1"/>
      <c r="J986" s="1"/>
      <c r="K986" s="1"/>
      <c r="L986" s="1"/>
      <c r="M986" s="1"/>
      <c r="N986" s="1"/>
      <c r="O986" s="1"/>
      <c r="P986" s="28"/>
    </row>
    <row r="987" ht="12.75" customHeight="1">
      <c r="D987" s="1"/>
      <c r="E987" s="1"/>
      <c r="F987" s="1"/>
      <c r="G987" s="1"/>
      <c r="H987" s="1"/>
      <c r="I987" s="1"/>
      <c r="J987" s="1"/>
      <c r="K987" s="1"/>
      <c r="L987" s="1"/>
      <c r="M987" s="1"/>
      <c r="N987" s="1"/>
      <c r="O987" s="1"/>
      <c r="P987" s="28"/>
    </row>
    <row r="988" ht="12.75" customHeight="1">
      <c r="D988" s="1"/>
      <c r="E988" s="1"/>
      <c r="F988" s="1"/>
      <c r="G988" s="1"/>
      <c r="H988" s="1"/>
      <c r="I988" s="1"/>
      <c r="J988" s="1"/>
      <c r="K988" s="1"/>
      <c r="L988" s="1"/>
      <c r="M988" s="1"/>
      <c r="N988" s="1"/>
      <c r="O988" s="1"/>
      <c r="P988" s="28"/>
    </row>
    <row r="989" ht="12.75" customHeight="1">
      <c r="D989" s="1"/>
      <c r="E989" s="1"/>
      <c r="F989" s="1"/>
      <c r="G989" s="1"/>
      <c r="H989" s="1"/>
      <c r="I989" s="1"/>
      <c r="J989" s="1"/>
      <c r="K989" s="1"/>
      <c r="L989" s="1"/>
      <c r="M989" s="1"/>
      <c r="N989" s="1"/>
      <c r="O989" s="1"/>
      <c r="P989" s="28"/>
    </row>
    <row r="990" ht="12.75" customHeight="1">
      <c r="D990" s="1"/>
      <c r="E990" s="1"/>
      <c r="F990" s="1"/>
      <c r="G990" s="1"/>
      <c r="H990" s="1"/>
      <c r="I990" s="1"/>
      <c r="J990" s="1"/>
      <c r="K990" s="1"/>
      <c r="L990" s="1"/>
      <c r="M990" s="1"/>
      <c r="N990" s="1"/>
      <c r="O990" s="1"/>
      <c r="P990" s="28"/>
    </row>
    <row r="991" ht="12.75" customHeight="1">
      <c r="D991" s="1"/>
      <c r="E991" s="1"/>
      <c r="F991" s="1"/>
      <c r="G991" s="1"/>
      <c r="H991" s="1"/>
      <c r="I991" s="1"/>
      <c r="J991" s="1"/>
      <c r="K991" s="1"/>
      <c r="L991" s="1"/>
      <c r="M991" s="1"/>
      <c r="N991" s="1"/>
      <c r="O991" s="1"/>
      <c r="P991" s="28"/>
    </row>
    <row r="992" ht="12.75" customHeight="1">
      <c r="D992" s="1"/>
      <c r="E992" s="1"/>
      <c r="F992" s="1"/>
      <c r="G992" s="1"/>
      <c r="H992" s="1"/>
      <c r="I992" s="1"/>
      <c r="J992" s="1"/>
      <c r="K992" s="1"/>
      <c r="L992" s="1"/>
      <c r="M992" s="1"/>
      <c r="N992" s="1"/>
      <c r="O992" s="1"/>
      <c r="P992" s="28"/>
    </row>
    <row r="993" ht="12.75" customHeight="1">
      <c r="D993" s="1"/>
      <c r="E993" s="1"/>
      <c r="F993" s="1"/>
      <c r="G993" s="1"/>
      <c r="H993" s="1"/>
      <c r="I993" s="1"/>
      <c r="J993" s="1"/>
      <c r="K993" s="1"/>
      <c r="L993" s="1"/>
      <c r="M993" s="1"/>
      <c r="N993" s="1"/>
      <c r="O993" s="1"/>
      <c r="P993" s="28"/>
    </row>
    <row r="994" ht="12.75" customHeight="1">
      <c r="D994" s="1"/>
      <c r="E994" s="1"/>
      <c r="F994" s="1"/>
      <c r="G994" s="1"/>
      <c r="H994" s="1"/>
      <c r="I994" s="1"/>
      <c r="J994" s="1"/>
      <c r="K994" s="1"/>
      <c r="L994" s="1"/>
      <c r="M994" s="1"/>
      <c r="N994" s="1"/>
      <c r="O994" s="1"/>
      <c r="P994" s="28"/>
    </row>
    <row r="995" ht="12.75" customHeight="1">
      <c r="D995" s="1"/>
      <c r="E995" s="1"/>
      <c r="F995" s="1"/>
      <c r="G995" s="1"/>
      <c r="H995" s="1"/>
      <c r="I995" s="1"/>
      <c r="J995" s="1"/>
      <c r="K995" s="1"/>
      <c r="L995" s="1"/>
      <c r="M995" s="1"/>
      <c r="N995" s="1"/>
      <c r="O995" s="1"/>
      <c r="P995" s="28"/>
    </row>
    <row r="996" ht="12.75" customHeight="1">
      <c r="D996" s="1"/>
      <c r="E996" s="1"/>
      <c r="F996" s="1"/>
      <c r="G996" s="1"/>
      <c r="H996" s="1"/>
      <c r="I996" s="1"/>
      <c r="J996" s="1"/>
      <c r="K996" s="1"/>
      <c r="L996" s="1"/>
      <c r="M996" s="1"/>
      <c r="N996" s="1"/>
      <c r="O996" s="1"/>
      <c r="P996" s="28"/>
    </row>
    <row r="997" ht="12.75" customHeight="1">
      <c r="D997" s="1"/>
      <c r="E997" s="1"/>
      <c r="F997" s="1"/>
      <c r="G997" s="1"/>
      <c r="H997" s="1"/>
      <c r="I997" s="1"/>
      <c r="J997" s="1"/>
      <c r="K997" s="1"/>
      <c r="L997" s="1"/>
      <c r="M997" s="1"/>
      <c r="N997" s="1"/>
      <c r="O997" s="1"/>
      <c r="P997" s="28"/>
    </row>
    <row r="998" ht="12.75" customHeight="1">
      <c r="D998" s="1"/>
      <c r="E998" s="1"/>
      <c r="F998" s="1"/>
      <c r="G998" s="1"/>
      <c r="H998" s="1"/>
      <c r="I998" s="1"/>
      <c r="J998" s="1"/>
      <c r="K998" s="1"/>
      <c r="L998" s="1"/>
      <c r="M998" s="1"/>
      <c r="N998" s="1"/>
      <c r="O998" s="1"/>
      <c r="P998" s="28"/>
    </row>
    <row r="999" ht="12.75" customHeight="1">
      <c r="D999" s="1"/>
      <c r="E999" s="1"/>
      <c r="F999" s="1"/>
      <c r="G999" s="1"/>
      <c r="H999" s="1"/>
      <c r="I999" s="1"/>
      <c r="J999" s="1"/>
      <c r="K999" s="1"/>
      <c r="L999" s="1"/>
      <c r="M999" s="1"/>
      <c r="N999" s="1"/>
      <c r="O999" s="1"/>
      <c r="P999" s="28"/>
    </row>
    <row r="1000" ht="12.75" customHeight="1">
      <c r="D1000" s="1"/>
      <c r="E1000" s="1"/>
      <c r="F1000" s="1"/>
      <c r="G1000" s="1"/>
      <c r="H1000" s="1"/>
      <c r="I1000" s="1"/>
      <c r="J1000" s="1"/>
      <c r="K1000" s="1"/>
      <c r="L1000" s="1"/>
      <c r="M1000" s="1"/>
      <c r="N1000" s="1"/>
      <c r="O1000" s="1"/>
      <c r="P1000" s="28"/>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99FF"/>
    <outlinePr summaryBelow="0" summaryRight="0"/>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3.0"/>
    <col customWidth="1" min="2" max="2" width="34.43"/>
    <col customWidth="1" min="3" max="3" width="5.71"/>
    <col customWidth="1" min="4" max="4" width="12.57"/>
    <col customWidth="1" min="5" max="16" width="13.86"/>
    <col customWidth="1" min="17" max="26" width="8.71"/>
  </cols>
  <sheetData>
    <row r="1" ht="7.5" customHeight="1">
      <c r="A1" s="221"/>
      <c r="B1" s="222"/>
      <c r="C1" s="222"/>
      <c r="D1" s="222"/>
      <c r="E1" s="222"/>
      <c r="F1" s="222"/>
      <c r="G1" s="222"/>
      <c r="H1" s="241"/>
      <c r="I1" s="8"/>
      <c r="J1" s="8"/>
      <c r="K1" s="8"/>
      <c r="L1" s="8"/>
      <c r="M1" s="9"/>
      <c r="N1" s="222"/>
      <c r="O1" s="222"/>
      <c r="P1" s="222"/>
    </row>
    <row r="2">
      <c r="A2" s="224" t="s">
        <v>135</v>
      </c>
      <c r="B2" s="222"/>
      <c r="C2" s="222"/>
      <c r="D2" s="243" t="s">
        <v>140</v>
      </c>
      <c r="E2" s="244"/>
      <c r="F2" s="244"/>
      <c r="G2" s="244"/>
      <c r="H2" s="244"/>
      <c r="I2" s="244"/>
      <c r="J2" s="244"/>
      <c r="K2" s="244"/>
      <c r="L2" s="244"/>
      <c r="M2" s="244"/>
      <c r="N2" s="244"/>
      <c r="O2" s="244"/>
      <c r="P2" s="244"/>
      <c r="Q2" s="1"/>
      <c r="R2" s="1"/>
      <c r="S2" s="1"/>
      <c r="T2" s="1"/>
      <c r="U2" s="1"/>
      <c r="V2" s="1"/>
      <c r="W2" s="1"/>
      <c r="X2" s="1"/>
      <c r="Y2" s="1"/>
      <c r="Z2" s="1"/>
    </row>
    <row r="3">
      <c r="A3" s="226"/>
      <c r="B3" s="226"/>
      <c r="C3" s="226"/>
      <c r="D3" s="243" t="s">
        <v>169</v>
      </c>
      <c r="E3" s="226"/>
      <c r="F3" s="226"/>
      <c r="G3" s="226"/>
      <c r="H3" s="226"/>
      <c r="I3" s="226"/>
      <c r="J3" s="226"/>
      <c r="K3" s="226"/>
      <c r="L3" s="226"/>
      <c r="M3" s="226"/>
      <c r="N3" s="226"/>
      <c r="O3" s="226"/>
      <c r="P3" s="226"/>
      <c r="Q3" s="1"/>
      <c r="R3" s="1"/>
      <c r="S3" s="1"/>
      <c r="T3" s="1"/>
      <c r="U3" s="1"/>
      <c r="V3" s="1"/>
      <c r="W3" s="1"/>
      <c r="X3" s="1"/>
      <c r="Y3" s="1"/>
      <c r="Z3" s="1"/>
    </row>
    <row r="4" ht="12.75" customHeight="1">
      <c r="A4" s="227"/>
      <c r="B4" s="227"/>
      <c r="C4" s="227"/>
      <c r="D4" s="245" t="s">
        <v>75</v>
      </c>
      <c r="E4" s="228" t="str">
        <f>Jan!B1</f>
        <v>January</v>
      </c>
      <c r="F4" s="228" t="str">
        <f>Feb!B1</f>
        <v>February</v>
      </c>
      <c r="G4" s="228" t="str">
        <f>Mar!B1</f>
        <v>March</v>
      </c>
      <c r="H4" s="228" t="str">
        <f>April!B1</f>
        <v>April</v>
      </c>
      <c r="I4" s="228" t="str">
        <f>May!B1</f>
        <v>May</v>
      </c>
      <c r="J4" s="228" t="str">
        <f>Jun!B1</f>
        <v>June</v>
      </c>
      <c r="K4" s="228" t="str">
        <f>July!B1</f>
        <v>July</v>
      </c>
      <c r="L4" s="228" t="str">
        <f>Aug!B1</f>
        <v>August</v>
      </c>
      <c r="M4" s="228" t="str">
        <f>Sep!B1</f>
        <v>September</v>
      </c>
      <c r="N4" s="228" t="str">
        <f>Oct!B1</f>
        <v>October</v>
      </c>
      <c r="O4" s="228" t="str">
        <f>Nov!B1</f>
        <v>November</v>
      </c>
      <c r="P4" s="228" t="str">
        <f>Dec!B1</f>
        <v>December</v>
      </c>
      <c r="Q4" s="229"/>
      <c r="R4" s="229"/>
      <c r="S4" s="229"/>
      <c r="T4" s="229"/>
      <c r="U4" s="229"/>
      <c r="V4" s="229"/>
      <c r="W4" s="229"/>
      <c r="X4" s="229"/>
      <c r="Y4" s="229"/>
      <c r="Z4" s="229"/>
    </row>
    <row r="5" ht="12.75" customHeight="1">
      <c r="A5" s="227"/>
      <c r="B5" s="247" t="s">
        <v>170</v>
      </c>
      <c r="C5" s="227"/>
      <c r="D5" s="248"/>
      <c r="E5" s="228"/>
      <c r="F5" s="228"/>
      <c r="G5" s="228"/>
      <c r="H5" s="228"/>
      <c r="I5" s="228"/>
      <c r="J5" s="228"/>
      <c r="K5" s="228"/>
      <c r="L5" s="228"/>
      <c r="M5" s="228"/>
      <c r="N5" s="228"/>
      <c r="O5" s="228"/>
      <c r="P5" s="228"/>
      <c r="Q5" s="229"/>
      <c r="R5" s="229"/>
      <c r="S5" s="229"/>
      <c r="T5" s="229"/>
      <c r="U5" s="229"/>
      <c r="V5" s="229"/>
      <c r="W5" s="229"/>
      <c r="X5" s="229"/>
      <c r="Y5" s="229"/>
      <c r="Z5" s="229"/>
    </row>
    <row r="6">
      <c r="A6" s="235"/>
      <c r="B6" s="237" t="s">
        <v>171</v>
      </c>
      <c r="C6" s="235"/>
      <c r="D6" s="249"/>
      <c r="E6" s="238">
        <f>Jan!AW127</f>
        <v>0</v>
      </c>
      <c r="F6" s="238">
        <f>Feb!AW127</f>
        <v>0</v>
      </c>
      <c r="G6" s="238">
        <f>Mar!AW127</f>
        <v>0</v>
      </c>
      <c r="H6" s="238">
        <f>April!AW127</f>
        <v>0</v>
      </c>
      <c r="I6" s="238">
        <f>May!AW127</f>
        <v>0</v>
      </c>
      <c r="J6" s="238">
        <f>Jun!AW127</f>
        <v>0</v>
      </c>
      <c r="K6" s="238">
        <f>July!AW127</f>
        <v>0</v>
      </c>
      <c r="L6" s="238">
        <f>Aug!AW127</f>
        <v>0</v>
      </c>
      <c r="M6" s="238">
        <f>Sep!AW127</f>
        <v>57552.7</v>
      </c>
      <c r="N6" s="238">
        <f>Oct!AW127</f>
        <v>57552.7</v>
      </c>
      <c r="O6" s="238">
        <f>Nov!AW127</f>
        <v>-4433</v>
      </c>
      <c r="P6" s="238">
        <f>Dec!AW127</f>
        <v>-4433</v>
      </c>
    </row>
    <row r="7">
      <c r="A7" s="235"/>
      <c r="B7" s="240" t="str">
        <f>Control!AQ9</f>
        <v>Asset Purchases</v>
      </c>
      <c r="C7" s="235"/>
      <c r="D7" s="250"/>
      <c r="E7" s="252">
        <f>Jan!AR126+D7</f>
        <v>0</v>
      </c>
      <c r="F7" s="252">
        <f>Feb!AR126+E7</f>
        <v>0</v>
      </c>
      <c r="G7" s="252">
        <f>Mar!AR126+F7</f>
        <v>0</v>
      </c>
      <c r="H7" s="252">
        <f>April!AR126+G7</f>
        <v>0</v>
      </c>
      <c r="I7" s="252">
        <f>May!AR126+H7</f>
        <v>0</v>
      </c>
      <c r="J7" s="252">
        <f>Jun!AR126+I7</f>
        <v>0</v>
      </c>
      <c r="K7" s="252">
        <f>July!AR126+J7</f>
        <v>0</v>
      </c>
      <c r="L7" s="252">
        <f>Aug!AR126+K7</f>
        <v>0</v>
      </c>
      <c r="M7" s="252">
        <f>Sep!AR126+L7</f>
        <v>0</v>
      </c>
      <c r="N7" s="252">
        <f>Oct!AR126+M7</f>
        <v>0</v>
      </c>
      <c r="O7" s="252">
        <f>Nov!AR126+N7</f>
        <v>0</v>
      </c>
      <c r="P7" s="252">
        <f>Dec!AR126+O7</f>
        <v>0</v>
      </c>
    </row>
    <row r="8">
      <c r="A8" s="235"/>
      <c r="B8" s="240" t="s">
        <v>177</v>
      </c>
      <c r="C8" s="235"/>
      <c r="D8" s="259" t="s">
        <v>178</v>
      </c>
      <c r="E8" s="252">
        <f>-'P&amp;L'!D29</f>
        <v>0</v>
      </c>
      <c r="F8" s="252">
        <f>-'P&amp;L'!E29</f>
        <v>0</v>
      </c>
      <c r="G8" s="252">
        <f>-'P&amp;L'!F29</f>
        <v>0</v>
      </c>
      <c r="H8" s="252">
        <f>-'P&amp;L'!G29</f>
        <v>0</v>
      </c>
      <c r="I8" s="252">
        <f>-'P&amp;L'!H29</f>
        <v>0</v>
      </c>
      <c r="J8" s="252">
        <f>-'P&amp;L'!I29</f>
        <v>0</v>
      </c>
      <c r="K8" s="252">
        <f>-'P&amp;L'!J29</f>
        <v>0</v>
      </c>
      <c r="L8" s="252">
        <f>-'P&amp;L'!K29</f>
        <v>0</v>
      </c>
      <c r="M8" s="252">
        <f>-'P&amp;L'!L29</f>
        <v>0</v>
      </c>
      <c r="N8" s="252">
        <f>-'P&amp;L'!M29</f>
        <v>0</v>
      </c>
      <c r="O8" s="252">
        <f>-'P&amp;L'!N29</f>
        <v>0</v>
      </c>
      <c r="P8" s="252">
        <f>-'P&amp;L'!O29</f>
        <v>0</v>
      </c>
    </row>
    <row r="9" ht="21.0" customHeight="1">
      <c r="A9" s="235"/>
      <c r="B9" s="236" t="s">
        <v>179</v>
      </c>
      <c r="C9" s="235"/>
      <c r="D9" s="263">
        <f t="shared" ref="D9:P9" si="1">SUM(D6:D8)</f>
        <v>0</v>
      </c>
      <c r="E9" s="254">
        <f t="shared" si="1"/>
        <v>0</v>
      </c>
      <c r="F9" s="254">
        <f t="shared" si="1"/>
        <v>0</v>
      </c>
      <c r="G9" s="254">
        <f t="shared" si="1"/>
        <v>0</v>
      </c>
      <c r="H9" s="254">
        <f t="shared" si="1"/>
        <v>0</v>
      </c>
      <c r="I9" s="254">
        <f t="shared" si="1"/>
        <v>0</v>
      </c>
      <c r="J9" s="254">
        <f t="shared" si="1"/>
        <v>0</v>
      </c>
      <c r="K9" s="254">
        <f t="shared" si="1"/>
        <v>0</v>
      </c>
      <c r="L9" s="254">
        <f t="shared" si="1"/>
        <v>0</v>
      </c>
      <c r="M9" s="254">
        <f t="shared" si="1"/>
        <v>57552.7</v>
      </c>
      <c r="N9" s="254">
        <f t="shared" si="1"/>
        <v>57552.7</v>
      </c>
      <c r="O9" s="254">
        <f t="shared" si="1"/>
        <v>-4433</v>
      </c>
      <c r="P9" s="254">
        <f t="shared" si="1"/>
        <v>-4433</v>
      </c>
    </row>
    <row r="10" ht="12.75" customHeight="1">
      <c r="A10" s="235"/>
      <c r="B10" s="235"/>
      <c r="C10" s="235"/>
      <c r="D10" s="264"/>
      <c r="E10" s="255"/>
      <c r="F10" s="255"/>
      <c r="G10" s="255"/>
      <c r="H10" s="255"/>
      <c r="I10" s="255"/>
      <c r="J10" s="255"/>
      <c r="K10" s="255"/>
      <c r="L10" s="255"/>
      <c r="M10" s="255"/>
      <c r="N10" s="255"/>
      <c r="O10" s="255"/>
      <c r="P10" s="255"/>
    </row>
    <row r="11" ht="12.75" customHeight="1">
      <c r="A11" s="235"/>
      <c r="B11" s="235"/>
      <c r="C11" s="235"/>
      <c r="D11" s="264"/>
      <c r="E11" s="255"/>
      <c r="F11" s="255"/>
      <c r="G11" s="255"/>
      <c r="H11" s="255"/>
      <c r="I11" s="255"/>
      <c r="J11" s="255"/>
      <c r="K11" s="255"/>
      <c r="L11" s="255"/>
      <c r="M11" s="255"/>
      <c r="N11" s="255"/>
      <c r="O11" s="255"/>
      <c r="P11" s="255"/>
    </row>
    <row r="12" ht="12.75" customHeight="1">
      <c r="A12" s="227"/>
      <c r="B12" s="247" t="s">
        <v>180</v>
      </c>
      <c r="C12" s="227"/>
      <c r="D12" s="265"/>
      <c r="E12" s="266"/>
      <c r="F12" s="266"/>
      <c r="G12" s="266"/>
      <c r="H12" s="266"/>
      <c r="I12" s="266"/>
      <c r="J12" s="266"/>
      <c r="K12" s="266"/>
      <c r="L12" s="266"/>
      <c r="M12" s="266"/>
      <c r="N12" s="266"/>
      <c r="O12" s="266"/>
      <c r="P12" s="266"/>
      <c r="Q12" s="229"/>
      <c r="R12" s="229"/>
      <c r="S12" s="229"/>
      <c r="T12" s="229"/>
      <c r="U12" s="229"/>
      <c r="V12" s="229"/>
      <c r="W12" s="229"/>
      <c r="X12" s="229"/>
      <c r="Y12" s="229"/>
      <c r="Z12" s="229"/>
    </row>
    <row r="13">
      <c r="A13" s="235"/>
      <c r="B13" s="237" t="str">
        <f>Control!D8</f>
        <v>Loans Received</v>
      </c>
      <c r="C13" s="235"/>
      <c r="D13" s="249"/>
      <c r="E13" s="238">
        <f>Jan!F126+D13</f>
        <v>0</v>
      </c>
      <c r="F13" s="238">
        <f>Feb!F126+E13</f>
        <v>0</v>
      </c>
      <c r="G13" s="238">
        <f>Mar!F126+F13</f>
        <v>0</v>
      </c>
      <c r="H13" s="238">
        <f>April!F126+G13</f>
        <v>0</v>
      </c>
      <c r="I13" s="238">
        <f>May!F126+H13</f>
        <v>0</v>
      </c>
      <c r="J13" s="238">
        <f>Jun!F126+I13</f>
        <v>0</v>
      </c>
      <c r="K13" s="238">
        <f>July!F126+J13</f>
        <v>0</v>
      </c>
      <c r="L13" s="238">
        <f>Aug!F126+K13</f>
        <v>0</v>
      </c>
      <c r="M13" s="238">
        <f>Sep!F126+L13</f>
        <v>0</v>
      </c>
      <c r="N13" s="238">
        <f>Oct!F126+M13</f>
        <v>0</v>
      </c>
      <c r="O13" s="238">
        <f>Nov!F126+N13</f>
        <v>0</v>
      </c>
      <c r="P13" s="238">
        <f>Dec!F126+O13</f>
        <v>0</v>
      </c>
    </row>
    <row r="14">
      <c r="A14" s="235"/>
      <c r="B14" s="240" t="str">
        <f>Control!AR9</f>
        <v>Loan Repayments</v>
      </c>
      <c r="C14" s="235"/>
      <c r="D14" s="250"/>
      <c r="E14" s="252">
        <f>Jan!AS126+D14</f>
        <v>0</v>
      </c>
      <c r="F14" s="252">
        <f>Feb!AS126+E14</f>
        <v>0</v>
      </c>
      <c r="G14" s="252">
        <f>Mar!AS126+F14</f>
        <v>0</v>
      </c>
      <c r="H14" s="252">
        <f>April!AS126+G14</f>
        <v>0</v>
      </c>
      <c r="I14" s="252">
        <f>May!AS126+H14</f>
        <v>0</v>
      </c>
      <c r="J14" s="252">
        <f>May!AS126+I14</f>
        <v>0</v>
      </c>
      <c r="K14" s="252">
        <f>July!AS126+J14</f>
        <v>0</v>
      </c>
      <c r="L14" s="252">
        <f>Aug!AS126+K14</f>
        <v>0</v>
      </c>
      <c r="M14" s="252">
        <f>Sep!AS126+L14</f>
        <v>0</v>
      </c>
      <c r="N14" s="252">
        <f>Oct!AS126+M14</f>
        <v>0</v>
      </c>
      <c r="O14" s="252">
        <f>Nov!AS126+N14</f>
        <v>6000</v>
      </c>
      <c r="P14" s="252">
        <f>Dec!AS126+O14</f>
        <v>6000</v>
      </c>
    </row>
    <row r="15">
      <c r="A15" s="235"/>
      <c r="B15" s="240" t="str">
        <f>Control!AS9</f>
        <v>Credit Card Payments</v>
      </c>
      <c r="C15" s="235"/>
      <c r="D15" s="250"/>
      <c r="E15" s="252">
        <f>Jan!AT126+D15</f>
        <v>0</v>
      </c>
      <c r="F15" s="252">
        <f>Feb!AT126+E15</f>
        <v>0</v>
      </c>
      <c r="G15" s="252">
        <f>Mar!AT126+F15</f>
        <v>0</v>
      </c>
      <c r="H15" s="252">
        <f>April!AT126+G15</f>
        <v>0</v>
      </c>
      <c r="I15" s="252">
        <f>May!AT126+H15</f>
        <v>0</v>
      </c>
      <c r="J15" s="252">
        <f>Jun!AT126+I15</f>
        <v>0</v>
      </c>
      <c r="K15" s="252">
        <f>July!AT126+J15</f>
        <v>0</v>
      </c>
      <c r="L15" s="252">
        <f>Aug!AT126+K15</f>
        <v>0</v>
      </c>
      <c r="M15" s="252">
        <f>Sep!AT126+L15</f>
        <v>0</v>
      </c>
      <c r="N15" s="252">
        <f>Oct!AT126+M15</f>
        <v>0</v>
      </c>
      <c r="O15" s="252">
        <f>Nov!AT126+N15</f>
        <v>0</v>
      </c>
      <c r="P15" s="252">
        <f>Dec!AT126+O15</f>
        <v>0</v>
      </c>
    </row>
    <row r="16" ht="21.0" customHeight="1">
      <c r="A16" s="235"/>
      <c r="B16" s="251" t="s">
        <v>182</v>
      </c>
      <c r="C16" s="235"/>
      <c r="D16" s="263">
        <f t="shared" ref="D16:P16" si="2">D13-D14-D15</f>
        <v>0</v>
      </c>
      <c r="E16" s="254">
        <f t="shared" si="2"/>
        <v>0</v>
      </c>
      <c r="F16" s="254">
        <f t="shared" si="2"/>
        <v>0</v>
      </c>
      <c r="G16" s="254">
        <f t="shared" si="2"/>
        <v>0</v>
      </c>
      <c r="H16" s="254">
        <f t="shared" si="2"/>
        <v>0</v>
      </c>
      <c r="I16" s="254">
        <f t="shared" si="2"/>
        <v>0</v>
      </c>
      <c r="J16" s="254">
        <f t="shared" si="2"/>
        <v>0</v>
      </c>
      <c r="K16" s="254">
        <f t="shared" si="2"/>
        <v>0</v>
      </c>
      <c r="L16" s="254">
        <f t="shared" si="2"/>
        <v>0</v>
      </c>
      <c r="M16" s="254">
        <f t="shared" si="2"/>
        <v>0</v>
      </c>
      <c r="N16" s="254">
        <f t="shared" si="2"/>
        <v>0</v>
      </c>
      <c r="O16" s="254">
        <f t="shared" si="2"/>
        <v>-6000</v>
      </c>
      <c r="P16" s="254">
        <f t="shared" si="2"/>
        <v>-6000</v>
      </c>
    </row>
    <row r="17">
      <c r="A17" s="235"/>
      <c r="B17" s="268"/>
      <c r="C17" s="235"/>
      <c r="D17" s="269"/>
      <c r="E17" s="270"/>
      <c r="F17" s="270"/>
      <c r="G17" s="270"/>
      <c r="H17" s="270"/>
      <c r="I17" s="270"/>
      <c r="J17" s="270"/>
      <c r="K17" s="270"/>
      <c r="L17" s="270"/>
      <c r="M17" s="270"/>
      <c r="N17" s="270"/>
      <c r="O17" s="270"/>
      <c r="P17" s="270"/>
    </row>
    <row r="18">
      <c r="A18" s="235"/>
      <c r="B18" s="268"/>
      <c r="C18" s="235"/>
      <c r="D18" s="269"/>
      <c r="E18" s="270"/>
      <c r="F18" s="270"/>
      <c r="G18" s="270"/>
      <c r="H18" s="270"/>
      <c r="I18" s="270"/>
      <c r="J18" s="270"/>
      <c r="K18" s="270"/>
      <c r="L18" s="270"/>
      <c r="M18" s="270"/>
      <c r="N18" s="270"/>
      <c r="O18" s="270"/>
      <c r="P18" s="270"/>
    </row>
    <row r="19">
      <c r="A19" s="235"/>
      <c r="B19" s="271" t="s">
        <v>184</v>
      </c>
      <c r="C19" s="235"/>
      <c r="D19" s="272">
        <f t="shared" ref="D19:P19" si="3">D9-D16</f>
        <v>0</v>
      </c>
      <c r="E19" s="272">
        <f t="shared" si="3"/>
        <v>0</v>
      </c>
      <c r="F19" s="272">
        <f t="shared" si="3"/>
        <v>0</v>
      </c>
      <c r="G19" s="272">
        <f t="shared" si="3"/>
        <v>0</v>
      </c>
      <c r="H19" s="272">
        <f t="shared" si="3"/>
        <v>0</v>
      </c>
      <c r="I19" s="272">
        <f t="shared" si="3"/>
        <v>0</v>
      </c>
      <c r="J19" s="272">
        <f t="shared" si="3"/>
        <v>0</v>
      </c>
      <c r="K19" s="272">
        <f t="shared" si="3"/>
        <v>0</v>
      </c>
      <c r="L19" s="272">
        <f t="shared" si="3"/>
        <v>0</v>
      </c>
      <c r="M19" s="272">
        <f t="shared" si="3"/>
        <v>57552.7</v>
      </c>
      <c r="N19" s="272">
        <f t="shared" si="3"/>
        <v>57552.7</v>
      </c>
      <c r="O19" s="272">
        <f t="shared" si="3"/>
        <v>1567</v>
      </c>
      <c r="P19" s="272">
        <f t="shared" si="3"/>
        <v>1567</v>
      </c>
    </row>
    <row r="20">
      <c r="A20" s="235"/>
      <c r="B20" s="273" t="s">
        <v>187</v>
      </c>
      <c r="C20" s="235"/>
      <c r="D20" s="269"/>
      <c r="E20" s="270"/>
      <c r="F20" s="270"/>
      <c r="G20" s="270"/>
      <c r="H20" s="270"/>
      <c r="I20" s="270"/>
      <c r="J20" s="270"/>
      <c r="K20" s="270"/>
      <c r="L20" s="270"/>
      <c r="M20" s="270"/>
      <c r="N20" s="270"/>
      <c r="O20" s="270"/>
      <c r="P20" s="270"/>
    </row>
    <row r="21">
      <c r="A21" s="235"/>
      <c r="B21" s="234"/>
      <c r="C21" s="235"/>
      <c r="D21" s="269"/>
      <c r="E21" s="270"/>
      <c r="F21" s="270"/>
      <c r="G21" s="270"/>
      <c r="H21" s="270"/>
      <c r="I21" s="270"/>
      <c r="J21" s="270"/>
      <c r="K21" s="270"/>
      <c r="L21" s="270"/>
      <c r="M21" s="270"/>
      <c r="N21" s="270"/>
      <c r="O21" s="270"/>
      <c r="P21" s="270"/>
    </row>
    <row r="22" ht="12.75" customHeight="1">
      <c r="A22" s="235"/>
      <c r="B22" s="235"/>
      <c r="C22" s="235"/>
      <c r="D22" s="269"/>
      <c r="E22" s="270"/>
      <c r="F22" s="270"/>
      <c r="G22" s="270"/>
      <c r="H22" s="270"/>
      <c r="I22" s="270"/>
      <c r="J22" s="270"/>
      <c r="K22" s="270"/>
      <c r="L22" s="270"/>
      <c r="M22" s="270"/>
      <c r="N22" s="270"/>
      <c r="O22" s="270"/>
      <c r="P22" s="270"/>
    </row>
    <row r="23" ht="12.75" customHeight="1">
      <c r="A23" s="227"/>
      <c r="B23" s="247" t="s">
        <v>188</v>
      </c>
      <c r="C23" s="227"/>
      <c r="D23" s="265"/>
      <c r="E23" s="266"/>
      <c r="F23" s="266"/>
      <c r="G23" s="266"/>
      <c r="H23" s="266"/>
      <c r="I23" s="266"/>
      <c r="J23" s="266"/>
      <c r="K23" s="266"/>
      <c r="L23" s="266"/>
      <c r="M23" s="266"/>
      <c r="N23" s="266"/>
      <c r="O23" s="266"/>
      <c r="P23" s="266"/>
      <c r="Q23" s="229"/>
      <c r="R23" s="229"/>
      <c r="S23" s="229"/>
      <c r="T23" s="229"/>
      <c r="U23" s="229"/>
      <c r="V23" s="229"/>
      <c r="W23" s="229"/>
      <c r="X23" s="229"/>
      <c r="Y23" s="229"/>
      <c r="Z23" s="229"/>
    </row>
    <row r="24">
      <c r="A24" s="233"/>
      <c r="B24" s="237" t="str">
        <f>Control!D9</f>
        <v>Capital</v>
      </c>
      <c r="C24" s="235"/>
      <c r="D24" s="249"/>
      <c r="E24" s="238">
        <f>Jan!E126+D24</f>
        <v>0</v>
      </c>
      <c r="F24" s="238">
        <f>Feb!E126+E24</f>
        <v>0</v>
      </c>
      <c r="G24" s="238">
        <f>Mar!E126+F24</f>
        <v>0</v>
      </c>
      <c r="H24" s="238">
        <f>April!E126+G24</f>
        <v>0</v>
      </c>
      <c r="I24" s="238">
        <f>May!E126+H24</f>
        <v>0</v>
      </c>
      <c r="J24" s="238">
        <f>Jun!E126+I24</f>
        <v>0</v>
      </c>
      <c r="K24" s="238">
        <f>July!E126+J24</f>
        <v>0</v>
      </c>
      <c r="L24" s="238">
        <f>Aug!E126+K24</f>
        <v>0</v>
      </c>
      <c r="M24" s="238">
        <f>Sep!E126+L24</f>
        <v>0</v>
      </c>
      <c r="N24" s="238">
        <f>Oct!E126+M24</f>
        <v>0</v>
      </c>
      <c r="O24" s="238">
        <f>Nov!E126+N24</f>
        <v>0</v>
      </c>
      <c r="P24" s="238">
        <f>Dec!E126+O24</f>
        <v>0</v>
      </c>
      <c r="Q24" s="1"/>
      <c r="R24" s="1"/>
      <c r="S24" s="1"/>
      <c r="T24" s="1"/>
      <c r="U24" s="1"/>
      <c r="V24" s="1"/>
      <c r="W24" s="1"/>
      <c r="X24" s="1"/>
      <c r="Y24" s="1"/>
    </row>
    <row r="25">
      <c r="A25" s="233"/>
      <c r="B25" s="240" t="str">
        <f>Control!AT9</f>
        <v>Drawings</v>
      </c>
      <c r="C25" s="235"/>
      <c r="D25" s="250"/>
      <c r="E25" s="252">
        <f>Jan!AU126+D25</f>
        <v>0</v>
      </c>
      <c r="F25" s="252">
        <f>Feb!AU126+E25</f>
        <v>0</v>
      </c>
      <c r="G25" s="252">
        <f>Mar!AU126+F25</f>
        <v>0</v>
      </c>
      <c r="H25" s="252">
        <f>April!AU126+G25</f>
        <v>0</v>
      </c>
      <c r="I25" s="252">
        <f>May!AU126+H25</f>
        <v>0</v>
      </c>
      <c r="J25" s="252">
        <f>Jun!AU126+I25</f>
        <v>0</v>
      </c>
      <c r="K25" s="252">
        <f>July!AU126+J25</f>
        <v>0</v>
      </c>
      <c r="L25" s="252">
        <f>Aug!AU126+K25</f>
        <v>0</v>
      </c>
      <c r="M25" s="252">
        <f>Sep!AU126+L25</f>
        <v>0</v>
      </c>
      <c r="N25" s="252">
        <f>Oct!AU126+M25</f>
        <v>0</v>
      </c>
      <c r="O25" s="252">
        <f>Nov!AU126+N25</f>
        <v>0</v>
      </c>
      <c r="P25" s="252">
        <f>Dec!AU126+O25</f>
        <v>0</v>
      </c>
    </row>
    <row r="26">
      <c r="A26" s="233"/>
      <c r="B26" s="240" t="s">
        <v>191</v>
      </c>
      <c r="C26" s="235"/>
      <c r="D26" s="259" t="s">
        <v>178</v>
      </c>
      <c r="E26" s="252">
        <f>'P&amp;L'!D58</f>
        <v>0</v>
      </c>
      <c r="F26" s="252">
        <f>'P&amp;L'!E58+E26</f>
        <v>0</v>
      </c>
      <c r="G26" s="252">
        <f>'P&amp;L'!F58+F26</f>
        <v>0</v>
      </c>
      <c r="H26" s="252">
        <f>'P&amp;L'!G58+G26</f>
        <v>0</v>
      </c>
      <c r="I26" s="252">
        <f>'P&amp;L'!H58+H26</f>
        <v>0</v>
      </c>
      <c r="J26" s="252">
        <f>'P&amp;L'!I58+I26</f>
        <v>0</v>
      </c>
      <c r="K26" s="252">
        <f>'P&amp;L'!J58+J26</f>
        <v>0</v>
      </c>
      <c r="L26" s="252">
        <f>'P&amp;L'!K58+K26</f>
        <v>0</v>
      </c>
      <c r="M26" s="252">
        <f>'P&amp;L'!L58+L26</f>
        <v>57552.7</v>
      </c>
      <c r="N26" s="252">
        <f>'P&amp;L'!M58+M26</f>
        <v>57552.7</v>
      </c>
      <c r="O26" s="252">
        <f>'P&amp;L'!N58+N26</f>
        <v>24795.7</v>
      </c>
      <c r="P26" s="252">
        <f>'P&amp;L'!O58+O26</f>
        <v>24795.7</v>
      </c>
    </row>
    <row r="27">
      <c r="A27" s="233"/>
      <c r="B27" s="240" t="s">
        <v>192</v>
      </c>
      <c r="C27" s="235"/>
      <c r="D27" s="250"/>
      <c r="E27" s="252" t="str">
        <f>D27</f>
        <v/>
      </c>
      <c r="F27" s="252" t="str">
        <f>D27</f>
        <v/>
      </c>
      <c r="G27" s="252" t="str">
        <f>D27</f>
        <v/>
      </c>
      <c r="H27" s="252" t="str">
        <f>D27</f>
        <v/>
      </c>
      <c r="I27" s="252" t="str">
        <f>D27</f>
        <v/>
      </c>
      <c r="J27" s="252" t="str">
        <f>D27</f>
        <v/>
      </c>
      <c r="K27" s="252" t="str">
        <f>D27</f>
        <v/>
      </c>
      <c r="L27" s="252" t="str">
        <f>D27</f>
        <v/>
      </c>
      <c r="M27" s="252" t="str">
        <f>D27</f>
        <v/>
      </c>
      <c r="N27" s="252" t="str">
        <f>D27</f>
        <v/>
      </c>
      <c r="O27" s="252" t="str">
        <f>D27</f>
        <v/>
      </c>
      <c r="P27" s="252" t="str">
        <f>D27</f>
        <v/>
      </c>
    </row>
    <row r="28">
      <c r="A28" s="233"/>
      <c r="B28" s="268"/>
      <c r="C28" s="235"/>
      <c r="D28" s="284"/>
      <c r="E28" s="285"/>
      <c r="F28" s="285"/>
      <c r="G28" s="285"/>
      <c r="H28" s="285"/>
      <c r="I28" s="285"/>
      <c r="J28" s="285"/>
      <c r="K28" s="285"/>
      <c r="L28" s="285"/>
      <c r="M28" s="285"/>
      <c r="N28" s="285"/>
      <c r="O28" s="285"/>
      <c r="P28" s="285"/>
    </row>
    <row r="29">
      <c r="A29" s="235"/>
      <c r="B29" s="271" t="s">
        <v>193</v>
      </c>
      <c r="C29" s="235"/>
      <c r="D29" s="272">
        <f>D24-D25+D27</f>
        <v>0</v>
      </c>
      <c r="E29" s="272">
        <f t="shared" ref="E29:P29" si="4">E24-E25+E26+E27</f>
        <v>0</v>
      </c>
      <c r="F29" s="272">
        <f t="shared" si="4"/>
        <v>0</v>
      </c>
      <c r="G29" s="272">
        <f t="shared" si="4"/>
        <v>0</v>
      </c>
      <c r="H29" s="272">
        <f t="shared" si="4"/>
        <v>0</v>
      </c>
      <c r="I29" s="272">
        <f t="shared" si="4"/>
        <v>0</v>
      </c>
      <c r="J29" s="272">
        <f t="shared" si="4"/>
        <v>0</v>
      </c>
      <c r="K29" s="272">
        <f t="shared" si="4"/>
        <v>0</v>
      </c>
      <c r="L29" s="272">
        <f t="shared" si="4"/>
        <v>0</v>
      </c>
      <c r="M29" s="272">
        <f t="shared" si="4"/>
        <v>57552.7</v>
      </c>
      <c r="N29" s="272">
        <f t="shared" si="4"/>
        <v>57552.7</v>
      </c>
      <c r="O29" s="272">
        <f t="shared" si="4"/>
        <v>24795.7</v>
      </c>
      <c r="P29" s="272">
        <f t="shared" si="4"/>
        <v>24795.7</v>
      </c>
    </row>
    <row r="30">
      <c r="A30" s="235"/>
      <c r="B30" s="268"/>
      <c r="C30" s="235"/>
      <c r="D30" s="269"/>
      <c r="E30" s="270"/>
      <c r="F30" s="270"/>
      <c r="G30" s="270"/>
      <c r="H30" s="270"/>
      <c r="I30" s="270"/>
      <c r="J30" s="270"/>
      <c r="K30" s="270"/>
      <c r="L30" s="270"/>
      <c r="M30" s="270"/>
      <c r="N30" s="270"/>
      <c r="O30" s="270"/>
      <c r="P30" s="270"/>
    </row>
    <row r="31">
      <c r="A31" s="235"/>
      <c r="B31" s="286" t="s">
        <v>194</v>
      </c>
      <c r="C31" s="286"/>
      <c r="D31" s="269"/>
      <c r="E31" s="270"/>
      <c r="F31" s="270"/>
      <c r="G31" s="270"/>
      <c r="H31" s="270"/>
      <c r="I31" s="270"/>
      <c r="J31" s="270"/>
      <c r="K31" s="270"/>
      <c r="L31" s="270"/>
      <c r="M31" s="270"/>
      <c r="N31" s="270"/>
      <c r="O31" s="270"/>
      <c r="P31" s="270"/>
    </row>
    <row r="32" ht="12.75" customHeight="1">
      <c r="A32" s="235"/>
      <c r="B32" s="235"/>
      <c r="C32" s="235"/>
      <c r="D32" s="287"/>
      <c r="E32" s="287"/>
      <c r="F32" s="287"/>
      <c r="G32" s="287"/>
      <c r="H32" s="287"/>
      <c r="I32" s="287"/>
      <c r="J32" s="287"/>
      <c r="K32" s="287"/>
      <c r="L32" s="287"/>
      <c r="M32" s="287"/>
      <c r="N32" s="287"/>
      <c r="O32" s="287"/>
      <c r="P32" s="287"/>
    </row>
    <row r="33" ht="12.75" customHeight="1">
      <c r="G33" s="208"/>
    </row>
    <row r="34" ht="12.75" customHeight="1">
      <c r="F34" s="208"/>
    </row>
    <row r="35" ht="12.75" customHeight="1">
      <c r="E35" s="288"/>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H1:M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E9A3"/>
    <outlinePr summaryBelow="0" summaryRight="0"/>
    <pageSetUpPr fitToPage="1"/>
  </sheetPr>
  <sheetViews>
    <sheetView showGridLines="0" workbookViewId="0"/>
  </sheetViews>
  <sheetFormatPr customHeight="1" defaultColWidth="14.43" defaultRowHeight="15.0"/>
  <cols>
    <col customWidth="1" min="1" max="1" width="2.43"/>
    <col customWidth="1" min="2" max="2" width="11.14"/>
    <col customWidth="1" min="3" max="3" width="4.0"/>
    <col customWidth="1" min="4" max="23" width="12.29"/>
    <col customWidth="1" min="24" max="26" width="12.71"/>
    <col customWidth="1" min="27" max="43" width="12.29"/>
    <col customWidth="1" min="44" max="44" width="12.71"/>
    <col customWidth="1" min="45" max="46" width="12.29"/>
    <col customWidth="1" min="47" max="47" width="11.0"/>
    <col customWidth="1" min="48" max="48" width="12.71"/>
    <col customWidth="1" min="49" max="49" width="11.71"/>
  </cols>
  <sheetData>
    <row r="1" ht="21.0" customHeight="1">
      <c r="A1" s="1"/>
      <c r="B1" s="3" t="s">
        <v>2</v>
      </c>
      <c r="C1" s="4"/>
      <c r="D1" s="4"/>
      <c r="E1" s="4"/>
      <c r="F1" s="4"/>
      <c r="G1" s="4"/>
      <c r="H1" s="4"/>
      <c r="I1" s="4"/>
      <c r="J1" s="4"/>
      <c r="K1" s="4"/>
      <c r="L1" s="4"/>
      <c r="M1" s="4"/>
      <c r="N1" s="4"/>
      <c r="O1" s="4"/>
      <c r="P1" s="4"/>
      <c r="Q1" s="4"/>
      <c r="R1" s="4"/>
      <c r="S1" s="4"/>
      <c r="T1" s="4"/>
      <c r="U1" s="4"/>
      <c r="V1" s="4"/>
    </row>
    <row r="2" ht="12.75" customHeight="1"/>
    <row r="3" ht="12.75" customHeight="1">
      <c r="A3" s="1"/>
      <c r="B3" s="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ht="12.75" customHeight="1">
      <c r="A4" s="1"/>
      <c r="B4" s="1"/>
      <c r="C4" s="1"/>
      <c r="D4" s="1"/>
      <c r="E4" s="1" t="s">
        <v>3</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ht="17.25" customHeight="1">
      <c r="A5" s="1"/>
      <c r="B5" s="1"/>
      <c r="C5" s="1"/>
      <c r="D5" s="6" t="s">
        <v>4</v>
      </c>
      <c r="E5" s="7" t="s">
        <v>5</v>
      </c>
      <c r="F5" s="8"/>
      <c r="G5" s="8"/>
      <c r="H5" s="8"/>
      <c r="I5" s="9"/>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ht="17.25" customHeight="1">
      <c r="A6" s="1"/>
      <c r="B6" s="1"/>
      <c r="C6" s="1"/>
      <c r="D6" s="1"/>
      <c r="E6" s="1"/>
      <c r="F6" s="1"/>
      <c r="G6" s="1"/>
      <c r="H6" s="1"/>
      <c r="I6" s="1"/>
      <c r="J6" s="1"/>
      <c r="K6" s="1"/>
      <c r="L6" s="1"/>
      <c r="M6" s="1"/>
      <c r="N6" s="1"/>
      <c r="O6" s="1"/>
      <c r="P6" s="1"/>
      <c r="Q6" s="1"/>
      <c r="R6" s="10" t="s">
        <v>6</v>
      </c>
      <c r="S6" s="11" t="s">
        <v>7</v>
      </c>
      <c r="T6" s="11"/>
      <c r="U6" s="11"/>
      <c r="V6" s="12"/>
      <c r="W6" s="1"/>
      <c r="X6" s="13"/>
      <c r="Y6" s="1"/>
      <c r="Z6" s="1"/>
      <c r="AA6" s="1"/>
      <c r="AB6" s="1"/>
      <c r="AC6" s="1"/>
      <c r="AD6" s="1"/>
      <c r="AE6" s="1"/>
      <c r="AF6" s="1"/>
      <c r="AG6" s="1"/>
      <c r="AH6" s="1"/>
      <c r="AI6" s="1"/>
      <c r="AJ6" s="1"/>
      <c r="AK6" s="1"/>
      <c r="AL6" s="1"/>
      <c r="AM6" s="1"/>
      <c r="AN6" s="1"/>
      <c r="AO6" s="1"/>
      <c r="AP6" s="1"/>
      <c r="AQ6" s="1"/>
      <c r="AR6" s="1"/>
      <c r="AS6" s="1"/>
      <c r="AT6" s="1"/>
      <c r="AU6" s="1"/>
      <c r="AV6" s="1"/>
      <c r="AW6" s="1"/>
    </row>
    <row r="7" ht="12.75" customHeight="1">
      <c r="A7" s="1"/>
      <c r="B7" s="5" t="s">
        <v>8</v>
      </c>
      <c r="C7" s="1"/>
      <c r="D7" s="12" t="s">
        <v>9</v>
      </c>
      <c r="E7" s="12"/>
      <c r="F7" s="12"/>
      <c r="G7" s="12"/>
      <c r="H7" s="12"/>
      <c r="I7" s="12"/>
      <c r="J7" s="12"/>
      <c r="K7" s="12"/>
      <c r="L7" s="12"/>
      <c r="M7" s="12"/>
      <c r="N7" s="12"/>
      <c r="O7" s="12"/>
      <c r="P7" s="12"/>
      <c r="Q7" s="12"/>
      <c r="R7" s="10"/>
      <c r="S7" s="11"/>
      <c r="T7" s="11"/>
      <c r="U7" s="11"/>
      <c r="V7" s="12"/>
      <c r="W7" s="13"/>
      <c r="X7" s="14"/>
      <c r="Y7" s="1"/>
      <c r="Z7" s="1"/>
      <c r="AA7" s="1"/>
      <c r="AB7" s="1"/>
      <c r="AC7" s="1"/>
      <c r="AD7" s="1"/>
      <c r="AE7" s="1"/>
      <c r="AF7" s="1"/>
      <c r="AG7" s="1"/>
      <c r="AH7" s="1"/>
      <c r="AI7" s="1"/>
      <c r="AJ7" s="1"/>
      <c r="AK7" s="1"/>
      <c r="AL7" s="1"/>
      <c r="AM7" s="1"/>
      <c r="AN7" s="1"/>
      <c r="AO7" s="1"/>
      <c r="AP7" s="1"/>
      <c r="AQ7" s="1"/>
      <c r="AR7" s="1"/>
      <c r="AS7" s="1"/>
      <c r="AT7" s="1"/>
      <c r="AU7" s="1"/>
      <c r="AV7" s="1"/>
      <c r="AW7" s="1"/>
    </row>
    <row r="8" ht="20.25" customHeight="1">
      <c r="A8" s="15"/>
      <c r="B8" s="16" t="s">
        <v>10</v>
      </c>
      <c r="C8" s="17"/>
      <c r="D8" s="18" t="s">
        <v>11</v>
      </c>
      <c r="E8" s="19"/>
      <c r="F8" s="20" t="s">
        <v>12</v>
      </c>
      <c r="G8" s="21"/>
      <c r="H8" s="21"/>
      <c r="I8" s="21"/>
      <c r="J8" s="21"/>
      <c r="K8" s="21"/>
      <c r="L8" s="21"/>
      <c r="M8" s="21"/>
      <c r="N8" s="21"/>
      <c r="O8" s="21"/>
      <c r="P8" s="22"/>
      <c r="Q8" s="23" t="s">
        <v>13</v>
      </c>
      <c r="R8" s="21"/>
      <c r="S8" s="21"/>
      <c r="T8" s="21"/>
      <c r="U8" s="21"/>
      <c r="V8" s="22"/>
      <c r="W8" s="24" t="s">
        <v>14</v>
      </c>
      <c r="X8" s="21"/>
      <c r="Y8" s="21"/>
      <c r="Z8" s="21"/>
      <c r="AA8" s="21"/>
      <c r="AB8" s="21"/>
      <c r="AC8" s="21"/>
      <c r="AD8" s="21"/>
      <c r="AE8" s="21"/>
      <c r="AF8" s="21"/>
      <c r="AG8" s="21"/>
      <c r="AH8" s="21"/>
      <c r="AI8" s="21"/>
      <c r="AJ8" s="21"/>
      <c r="AK8" s="21"/>
      <c r="AL8" s="21"/>
      <c r="AM8" s="21"/>
      <c r="AN8" s="21"/>
      <c r="AO8" s="21"/>
      <c r="AP8" s="22"/>
      <c r="AQ8" s="26" t="s">
        <v>15</v>
      </c>
      <c r="AR8" s="21"/>
      <c r="AS8" s="21"/>
      <c r="AT8" s="22"/>
      <c r="AU8" s="15"/>
      <c r="AV8" s="15"/>
      <c r="AW8" s="15"/>
    </row>
    <row r="9" ht="32.25" customHeight="1">
      <c r="A9" s="28"/>
      <c r="B9" s="29" t="s">
        <v>18</v>
      </c>
      <c r="C9" s="30" t="s">
        <v>19</v>
      </c>
      <c r="D9" s="31" t="s">
        <v>20</v>
      </c>
      <c r="E9" s="33" t="s">
        <v>11</v>
      </c>
      <c r="F9" s="35" t="s">
        <v>21</v>
      </c>
      <c r="G9" s="35" t="s">
        <v>22</v>
      </c>
      <c r="H9" s="37" t="s">
        <v>23</v>
      </c>
      <c r="I9" s="37" t="s">
        <v>24</v>
      </c>
      <c r="J9" s="37" t="s">
        <v>25</v>
      </c>
      <c r="K9" s="39" t="s">
        <v>26</v>
      </c>
      <c r="L9" s="39" t="s">
        <v>27</v>
      </c>
      <c r="M9" s="39" t="s">
        <v>28</v>
      </c>
      <c r="N9" s="39" t="s">
        <v>29</v>
      </c>
      <c r="O9" s="39" t="s">
        <v>30</v>
      </c>
      <c r="P9" s="40" t="s">
        <v>31</v>
      </c>
      <c r="Q9" s="41" t="s">
        <v>32</v>
      </c>
      <c r="R9" s="42" t="s">
        <v>33</v>
      </c>
      <c r="S9" s="42" t="s">
        <v>34</v>
      </c>
      <c r="T9" s="42" t="s">
        <v>35</v>
      </c>
      <c r="U9" s="42" t="s">
        <v>36</v>
      </c>
      <c r="V9" s="43" t="s">
        <v>37</v>
      </c>
      <c r="W9" s="35" t="s">
        <v>38</v>
      </c>
      <c r="X9" s="35" t="s">
        <v>39</v>
      </c>
      <c r="Y9" s="35" t="s">
        <v>40</v>
      </c>
      <c r="Z9" s="44" t="s">
        <v>41</v>
      </c>
      <c r="AA9" s="35" t="s">
        <v>42</v>
      </c>
      <c r="AB9" s="44" t="s">
        <v>43</v>
      </c>
      <c r="AC9" s="35" t="s">
        <v>44</v>
      </c>
      <c r="AD9" s="35" t="s">
        <v>45</v>
      </c>
      <c r="AE9" s="35" t="s">
        <v>46</v>
      </c>
      <c r="AF9" s="35" t="s">
        <v>47</v>
      </c>
      <c r="AG9" s="35" t="s">
        <v>48</v>
      </c>
      <c r="AH9" s="35" t="s">
        <v>49</v>
      </c>
      <c r="AI9" s="35" t="s">
        <v>50</v>
      </c>
      <c r="AJ9" s="35" t="s">
        <v>51</v>
      </c>
      <c r="AK9" s="35" t="s">
        <v>52</v>
      </c>
      <c r="AL9" s="35" t="s">
        <v>53</v>
      </c>
      <c r="AM9" s="35" t="s">
        <v>54</v>
      </c>
      <c r="AN9" s="35" t="s">
        <v>55</v>
      </c>
      <c r="AO9" s="35" t="s">
        <v>56</v>
      </c>
      <c r="AP9" s="35" t="s">
        <v>57</v>
      </c>
      <c r="AQ9" s="45" t="s">
        <v>58</v>
      </c>
      <c r="AR9" s="45" t="s">
        <v>59</v>
      </c>
      <c r="AS9" s="45" t="s">
        <v>60</v>
      </c>
      <c r="AT9" s="46" t="s">
        <v>61</v>
      </c>
      <c r="AU9" s="28"/>
      <c r="AV9" s="28"/>
      <c r="AW9" s="28"/>
    </row>
    <row r="10" ht="12.75" customHeight="1">
      <c r="A10" s="1"/>
      <c r="B10" s="1"/>
      <c r="C10" s="1"/>
      <c r="D10" s="47" t="s">
        <v>62</v>
      </c>
      <c r="E10" s="47" t="s">
        <v>62</v>
      </c>
      <c r="F10" s="48" t="s">
        <v>63</v>
      </c>
      <c r="G10" s="49" t="s">
        <v>63</v>
      </c>
      <c r="H10" s="49" t="s">
        <v>63</v>
      </c>
      <c r="I10" s="49" t="s">
        <v>63</v>
      </c>
      <c r="J10" s="49" t="s">
        <v>63</v>
      </c>
      <c r="K10" s="49" t="s">
        <v>63</v>
      </c>
      <c r="L10" s="49" t="s">
        <v>63</v>
      </c>
      <c r="M10" s="49" t="s">
        <v>63</v>
      </c>
      <c r="N10" s="49" t="s">
        <v>63</v>
      </c>
      <c r="O10" s="49" t="s">
        <v>63</v>
      </c>
      <c r="P10" s="52" t="s">
        <v>64</v>
      </c>
      <c r="Q10" s="49" t="s">
        <v>63</v>
      </c>
      <c r="R10" s="49" t="s">
        <v>63</v>
      </c>
      <c r="S10" s="49" t="s">
        <v>63</v>
      </c>
      <c r="T10" s="49" t="s">
        <v>63</v>
      </c>
      <c r="U10" s="49" t="s">
        <v>63</v>
      </c>
      <c r="V10" s="49" t="s">
        <v>63</v>
      </c>
      <c r="W10" s="49" t="s">
        <v>63</v>
      </c>
      <c r="X10" s="49" t="s">
        <v>63</v>
      </c>
      <c r="Y10" s="49" t="s">
        <v>63</v>
      </c>
      <c r="Z10" s="49" t="s">
        <v>63</v>
      </c>
      <c r="AA10" s="49" t="s">
        <v>63</v>
      </c>
      <c r="AB10" s="49" t="s">
        <v>63</v>
      </c>
      <c r="AC10" s="49" t="s">
        <v>63</v>
      </c>
      <c r="AD10" s="49" t="s">
        <v>63</v>
      </c>
      <c r="AE10" s="49" t="s">
        <v>63</v>
      </c>
      <c r="AF10" s="49" t="s">
        <v>63</v>
      </c>
      <c r="AG10" s="49" t="s">
        <v>63</v>
      </c>
      <c r="AH10" s="49" t="s">
        <v>63</v>
      </c>
      <c r="AI10" s="49" t="s">
        <v>63</v>
      </c>
      <c r="AJ10" s="49" t="s">
        <v>63</v>
      </c>
      <c r="AK10" s="49" t="s">
        <v>63</v>
      </c>
      <c r="AL10" s="49" t="s">
        <v>63</v>
      </c>
      <c r="AM10" s="49" t="s">
        <v>63</v>
      </c>
      <c r="AN10" s="49" t="s">
        <v>63</v>
      </c>
      <c r="AO10" s="49" t="s">
        <v>63</v>
      </c>
      <c r="AP10" s="49" t="s">
        <v>63</v>
      </c>
      <c r="AQ10" s="47" t="s">
        <v>62</v>
      </c>
      <c r="AR10" s="47" t="s">
        <v>62</v>
      </c>
      <c r="AS10" s="47" t="s">
        <v>62</v>
      </c>
      <c r="AT10" s="47" t="s">
        <v>62</v>
      </c>
      <c r="AU10" s="1"/>
      <c r="AV10" s="1"/>
      <c r="AW10" s="1"/>
    </row>
    <row r="11" ht="23.25" customHeight="1"/>
    <row r="12" ht="12.75" customHeight="1">
      <c r="B12" s="12" t="s">
        <v>66</v>
      </c>
      <c r="C12" s="12"/>
      <c r="D12" s="12"/>
      <c r="E12" s="12"/>
      <c r="F12" s="12"/>
      <c r="G12" s="12"/>
      <c r="H12" s="12"/>
      <c r="I12" s="12"/>
      <c r="J12" s="12"/>
      <c r="K12" s="12"/>
      <c r="L12" s="12"/>
      <c r="M12" s="12"/>
      <c r="N12" s="12"/>
      <c r="O12" s="12"/>
      <c r="P12" s="12"/>
      <c r="Q12" s="12"/>
      <c r="R12" s="12"/>
    </row>
    <row r="13" ht="12.75" customHeight="1">
      <c r="B13" s="54" t="s">
        <v>67</v>
      </c>
    </row>
    <row r="14" ht="12.75" customHeight="1"/>
    <row r="15" ht="12.75" customHeight="1"/>
    <row r="16" ht="12.75" customHeight="1"/>
    <row r="17" ht="12.75" customHeight="1"/>
    <row r="18" ht="12.75" customHeight="1"/>
    <row r="19" ht="12.75" customHeight="1">
      <c r="D19" s="2" t="s">
        <v>68</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AQ8:AT8"/>
    <mergeCell ref="Q8:V8"/>
    <mergeCell ref="B13:R17"/>
    <mergeCell ref="E5:I5"/>
    <mergeCell ref="W8:AP8"/>
    <mergeCell ref="F8:P8"/>
    <mergeCell ref="D8:E8"/>
  </mergeCells>
  <printOptions gridLines="1" horizontalCentered="1"/>
  <pageMargins bottom="0.75" footer="0.0" header="0.0" left="0.7" right="0.7" top="0.75"/>
  <pageSetup fitToHeight="0" cellComments="atEnd" orientation="landscape" pageOrder="overThenDown"/>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86"/>
    <col customWidth="1" min="2" max="2" width="20.86"/>
    <col customWidth="1" min="3" max="3" width="18.0"/>
    <col customWidth="1" min="4" max="4" width="18.57"/>
    <col customWidth="1" min="5" max="5" width="24.0"/>
    <col customWidth="1" min="6" max="6" width="17.29"/>
    <col customWidth="1" min="7" max="7" width="19.14"/>
    <col customWidth="1" min="8" max="8" width="16.0"/>
  </cols>
  <sheetData>
    <row r="1">
      <c r="A1" s="242" t="s">
        <v>129</v>
      </c>
      <c r="B1" s="242" t="s">
        <v>130</v>
      </c>
      <c r="C1" s="242" t="s">
        <v>131</v>
      </c>
      <c r="D1" s="242" t="s">
        <v>132</v>
      </c>
      <c r="E1" s="242" t="s">
        <v>133</v>
      </c>
      <c r="F1" s="242" t="s">
        <v>134</v>
      </c>
      <c r="G1" s="242" t="s">
        <v>136</v>
      </c>
      <c r="H1" s="242"/>
    </row>
    <row r="2">
      <c r="A2" s="2" t="s">
        <v>137</v>
      </c>
      <c r="B2" s="2" t="s">
        <v>138</v>
      </c>
      <c r="C2" s="2" t="s">
        <v>139</v>
      </c>
      <c r="D2" s="2" t="s">
        <v>141</v>
      </c>
      <c r="E2" s="2" t="s">
        <v>142</v>
      </c>
      <c r="F2" s="2" t="s">
        <v>143</v>
      </c>
      <c r="G2" s="2" t="s">
        <v>144</v>
      </c>
      <c r="H2" s="2"/>
    </row>
    <row r="3">
      <c r="A3" s="2" t="s">
        <v>145</v>
      </c>
      <c r="B3" s="2" t="s">
        <v>146</v>
      </c>
      <c r="C3" s="2" t="s">
        <v>147</v>
      </c>
      <c r="D3" s="2" t="s">
        <v>148</v>
      </c>
      <c r="E3" s="2" t="s">
        <v>149</v>
      </c>
      <c r="F3" s="2" t="s">
        <v>150</v>
      </c>
      <c r="G3" s="2" t="s">
        <v>151</v>
      </c>
    </row>
    <row r="4">
      <c r="A4" s="2" t="s">
        <v>152</v>
      </c>
      <c r="B4" s="2" t="s">
        <v>153</v>
      </c>
      <c r="C4" s="2" t="s">
        <v>154</v>
      </c>
      <c r="F4" s="2" t="s">
        <v>155</v>
      </c>
    </row>
    <row r="5">
      <c r="A5" s="2" t="s">
        <v>156</v>
      </c>
      <c r="B5" s="2" t="s">
        <v>157</v>
      </c>
      <c r="C5" s="2" t="s">
        <v>158</v>
      </c>
    </row>
    <row r="6">
      <c r="A6" s="2" t="s">
        <v>159</v>
      </c>
      <c r="B6" s="2" t="s">
        <v>160</v>
      </c>
    </row>
    <row r="7">
      <c r="A7" s="2" t="s">
        <v>161</v>
      </c>
      <c r="B7" s="2" t="s">
        <v>162</v>
      </c>
    </row>
    <row r="8">
      <c r="A8" s="2" t="s">
        <v>163</v>
      </c>
      <c r="B8" s="2" t="s">
        <v>164</v>
      </c>
    </row>
    <row r="9">
      <c r="B9" s="2" t="s">
        <v>165</v>
      </c>
    </row>
    <row r="10">
      <c r="B10" s="2" t="s">
        <v>166</v>
      </c>
    </row>
    <row r="11">
      <c r="B11" s="2" t="s">
        <v>167</v>
      </c>
    </row>
    <row r="12">
      <c r="B12" s="2" t="s">
        <v>168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8.71"/>
  </cols>
  <sheetData>
    <row r="1" ht="12.75" customHeight="1">
      <c r="A1" t="s">
        <v>74</v>
      </c>
    </row>
    <row r="2" ht="12.75" customHeight="1">
      <c r="A2" s="1" t="s">
        <v>173</v>
      </c>
    </row>
    <row r="3" ht="12.75" customHeight="1">
      <c r="A3" t="s">
        <v>174</v>
      </c>
    </row>
    <row r="4" ht="12.75" customHeight="1">
      <c r="A4" t="s">
        <v>175</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CC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37.29"/>
    <col customWidth="1" min="4" max="4" width="6.29"/>
    <col customWidth="1" min="5" max="14" width="12.29"/>
    <col customWidth="1" min="15" max="15" width="13.57"/>
    <col customWidth="1" min="16" max="16" width="12.29"/>
    <col customWidth="1" min="17" max="17" width="13.14"/>
    <col customWidth="1" min="18" max="44" width="12.29"/>
    <col customWidth="1" min="45" max="46" width="13.57"/>
    <col customWidth="1" min="47" max="47" width="12.29"/>
    <col customWidth="1" min="48" max="48" width="13.71"/>
    <col customWidth="1" min="49" max="49" width="14.71"/>
    <col customWidth="1" min="50" max="50" width="4.29"/>
  </cols>
  <sheetData>
    <row r="1" ht="21.0" customHeight="1">
      <c r="A1" s="1"/>
      <c r="B1" s="25" t="s">
        <v>17</v>
      </c>
      <c r="C1" s="27"/>
      <c r="D1" s="6"/>
      <c r="E1" s="32" t="str">
        <f>Control!E5</f>
        <v>LIFEGATE INTERNATIONAL LEARNING CENTER</v>
      </c>
      <c r="F1" s="34"/>
      <c r="G1" s="34"/>
      <c r="H1" s="34"/>
      <c r="I1" s="34"/>
      <c r="J1" s="34"/>
      <c r="K1" s="34"/>
      <c r="L1" s="34"/>
      <c r="M1" s="34"/>
      <c r="N1" s="34"/>
      <c r="O1" s="34"/>
      <c r="P1" s="34"/>
      <c r="Q1" s="34"/>
      <c r="R1" s="6"/>
      <c r="S1" s="36"/>
      <c r="T1" s="38"/>
      <c r="U1" s="38"/>
      <c r="V1" s="38"/>
      <c r="W1" s="50"/>
      <c r="X1" s="1"/>
      <c r="Y1" s="51"/>
      <c r="Z1" s="51"/>
      <c r="AA1" s="51"/>
      <c r="AB1" s="51"/>
      <c r="AC1" s="51"/>
      <c r="AD1" s="51"/>
      <c r="AE1" s="51"/>
      <c r="AF1" s="51"/>
      <c r="AG1" s="51"/>
      <c r="AH1" s="51"/>
      <c r="AI1" s="51"/>
      <c r="AJ1" s="51"/>
      <c r="AK1" s="51"/>
      <c r="AL1" s="51"/>
      <c r="AM1" s="51"/>
      <c r="AN1" s="51"/>
      <c r="AO1" s="51"/>
      <c r="AP1" s="51"/>
      <c r="AQ1" s="51"/>
      <c r="AR1" s="36" t="s">
        <v>17</v>
      </c>
      <c r="AS1" s="36"/>
      <c r="AT1" s="36"/>
      <c r="AU1" s="51"/>
      <c r="AV1" s="51"/>
      <c r="AW1" s="1"/>
      <c r="AX1" s="1"/>
    </row>
    <row r="2" ht="20.25" customHeight="1">
      <c r="A2" s="15"/>
      <c r="B2" s="26" t="s">
        <v>10</v>
      </c>
      <c r="C2" s="21"/>
      <c r="D2" s="22"/>
      <c r="E2" s="20" t="s">
        <v>65</v>
      </c>
      <c r="F2" s="22"/>
      <c r="G2" s="53" t="s">
        <v>12</v>
      </c>
      <c r="H2" s="21"/>
      <c r="I2" s="21"/>
      <c r="J2" s="21"/>
      <c r="K2" s="21"/>
      <c r="L2" s="21"/>
      <c r="M2" s="21"/>
      <c r="N2" s="21"/>
      <c r="O2" s="21"/>
      <c r="P2" s="55"/>
      <c r="Q2" s="56" t="s">
        <v>69</v>
      </c>
      <c r="R2" s="23" t="s">
        <v>70</v>
      </c>
      <c r="S2" s="21"/>
      <c r="T2" s="21"/>
      <c r="U2" s="21"/>
      <c r="V2" s="21"/>
      <c r="W2" s="22"/>
      <c r="X2" s="26" t="s">
        <v>14</v>
      </c>
      <c r="Y2" s="21"/>
      <c r="Z2" s="21"/>
      <c r="AA2" s="21"/>
      <c r="AB2" s="21"/>
      <c r="AC2" s="21"/>
      <c r="AD2" s="21"/>
      <c r="AE2" s="21"/>
      <c r="AF2" s="21"/>
      <c r="AG2" s="21"/>
      <c r="AH2" s="21"/>
      <c r="AI2" s="21"/>
      <c r="AJ2" s="21"/>
      <c r="AK2" s="21"/>
      <c r="AL2" s="21"/>
      <c r="AM2" s="21"/>
      <c r="AN2" s="21"/>
      <c r="AO2" s="21"/>
      <c r="AP2" s="21"/>
      <c r="AQ2" s="57"/>
      <c r="AR2" s="26" t="s">
        <v>15</v>
      </c>
      <c r="AS2" s="21"/>
      <c r="AT2" s="21"/>
      <c r="AU2" s="57"/>
      <c r="AV2" s="58" t="s">
        <v>71</v>
      </c>
      <c r="AW2" s="59" t="s">
        <v>72</v>
      </c>
      <c r="AX2" s="60"/>
    </row>
    <row r="3" ht="32.25" customHeight="1">
      <c r="A3" s="61"/>
      <c r="B3" s="62" t="s">
        <v>73</v>
      </c>
      <c r="C3" s="63" t="s">
        <v>18</v>
      </c>
      <c r="D3" s="64" t="s">
        <v>19</v>
      </c>
      <c r="E3" s="65" t="str">
        <f>Control!D9</f>
        <v>Capital</v>
      </c>
      <c r="F3" s="66" t="str">
        <f>Control!D8</f>
        <v>Loans Received</v>
      </c>
      <c r="G3" s="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Control!AT9</f>
        <v>Drawings</v>
      </c>
      <c r="AV3" s="73"/>
      <c r="AW3" s="74"/>
      <c r="AX3" s="75" t="s">
        <v>74</v>
      </c>
    </row>
    <row r="4" ht="15.75" customHeight="1">
      <c r="A4" s="28"/>
      <c r="B4" s="76"/>
      <c r="C4" s="77"/>
      <c r="D4" s="78"/>
      <c r="E4" s="79"/>
      <c r="F4" s="80"/>
      <c r="G4" s="81"/>
      <c r="H4" s="82"/>
      <c r="I4" s="82"/>
      <c r="J4" s="82"/>
      <c r="K4" s="82"/>
      <c r="L4" s="82"/>
      <c r="M4" s="82"/>
      <c r="N4" s="82"/>
      <c r="O4" s="82"/>
      <c r="P4" s="82"/>
      <c r="Q4" s="83"/>
      <c r="R4" s="84"/>
      <c r="S4" s="85"/>
      <c r="T4" s="85"/>
      <c r="U4" s="86"/>
      <c r="V4" s="86"/>
      <c r="W4" s="87"/>
      <c r="X4" s="88"/>
      <c r="Y4" s="86"/>
      <c r="Z4" s="86"/>
      <c r="AA4" s="88"/>
      <c r="AB4" s="88"/>
      <c r="AC4" s="88"/>
      <c r="AD4" s="88"/>
      <c r="AE4" s="88"/>
      <c r="AF4" s="88"/>
      <c r="AG4" s="88"/>
      <c r="AH4" s="88"/>
      <c r="AI4" s="88"/>
      <c r="AJ4" s="86"/>
      <c r="AK4" s="88"/>
      <c r="AL4" s="88"/>
      <c r="AM4" s="88"/>
      <c r="AN4" s="88"/>
      <c r="AO4" s="88"/>
      <c r="AP4" s="88"/>
      <c r="AQ4" s="88"/>
      <c r="AR4" s="84"/>
      <c r="AS4" s="85"/>
      <c r="AT4" s="89"/>
      <c r="AU4" s="90" t="s">
        <v>75</v>
      </c>
      <c r="AV4" s="91"/>
      <c r="AW4" s="92"/>
      <c r="AX4" s="93"/>
    </row>
    <row r="5" ht="15.75" customHeight="1">
      <c r="B5" s="94"/>
      <c r="C5" s="95"/>
      <c r="D5" s="96"/>
      <c r="E5" s="97"/>
      <c r="F5" s="98"/>
      <c r="G5" s="99"/>
      <c r="H5" s="100"/>
      <c r="I5" s="100"/>
      <c r="J5" s="101"/>
      <c r="K5" s="101"/>
      <c r="L5" s="101"/>
      <c r="M5" s="101"/>
      <c r="N5" s="101"/>
      <c r="O5" s="101"/>
      <c r="P5" s="101"/>
      <c r="Q5" s="102">
        <f t="shared" ref="Q5:Q125" si="1">SUM(E5:P5)</f>
        <v>0</v>
      </c>
      <c r="R5" s="103"/>
      <c r="S5" s="104"/>
      <c r="T5" s="104"/>
      <c r="U5" s="101"/>
      <c r="V5" s="101"/>
      <c r="W5" s="98"/>
      <c r="X5" s="105"/>
      <c r="Y5" s="105"/>
      <c r="Z5" s="106"/>
      <c r="AA5" s="105"/>
      <c r="AB5" s="105"/>
      <c r="AC5" s="106"/>
      <c r="AD5" s="106"/>
      <c r="AE5" s="105"/>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94"/>
      <c r="C6" s="109"/>
      <c r="D6" s="110"/>
      <c r="E6" s="103"/>
      <c r="F6" s="98"/>
      <c r="G6" s="99"/>
      <c r="H6" s="100"/>
      <c r="I6" s="100"/>
      <c r="J6" s="101"/>
      <c r="K6" s="101"/>
      <c r="L6" s="101"/>
      <c r="M6" s="101"/>
      <c r="N6" s="101"/>
      <c r="O6" s="101"/>
      <c r="P6" s="101"/>
      <c r="Q6" s="102">
        <f t="shared" si="1"/>
        <v>0</v>
      </c>
      <c r="R6" s="103"/>
      <c r="S6" s="104"/>
      <c r="T6" s="104"/>
      <c r="U6" s="101"/>
      <c r="V6" s="101"/>
      <c r="W6" s="98"/>
      <c r="X6" s="105"/>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94"/>
      <c r="C7" s="109"/>
      <c r="D7" s="110"/>
      <c r="E7" s="103"/>
      <c r="F7" s="98"/>
      <c r="G7" s="99"/>
      <c r="H7" s="100"/>
      <c r="I7" s="100"/>
      <c r="J7" s="101"/>
      <c r="K7" s="101"/>
      <c r="L7" s="101"/>
      <c r="M7" s="101"/>
      <c r="N7" s="101"/>
      <c r="O7" s="101"/>
      <c r="P7" s="101"/>
      <c r="Q7" s="102">
        <f t="shared" si="1"/>
        <v>0</v>
      </c>
      <c r="R7" s="103"/>
      <c r="S7" s="104"/>
      <c r="T7" s="104"/>
      <c r="U7" s="101"/>
      <c r="V7" s="101"/>
      <c r="W7" s="98"/>
      <c r="X7" s="105"/>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111"/>
      <c r="C8" s="109"/>
      <c r="D8" s="110"/>
      <c r="E8" s="103"/>
      <c r="F8" s="98"/>
      <c r="G8" s="104"/>
      <c r="H8" s="101"/>
      <c r="I8" s="101"/>
      <c r="J8" s="101"/>
      <c r="K8" s="101"/>
      <c r="L8" s="101"/>
      <c r="M8" s="101"/>
      <c r="N8" s="101"/>
      <c r="O8" s="101"/>
      <c r="P8" s="101"/>
      <c r="Q8" s="102">
        <f t="shared" si="1"/>
        <v>0</v>
      </c>
      <c r="R8" s="103"/>
      <c r="S8" s="104"/>
      <c r="T8" s="104"/>
      <c r="U8" s="101"/>
      <c r="V8" s="101"/>
      <c r="W8" s="98"/>
      <c r="X8" s="105"/>
      <c r="Y8" s="106"/>
      <c r="Z8" s="106"/>
      <c r="AA8" s="105"/>
      <c r="AB8" s="106"/>
      <c r="AC8" s="105"/>
      <c r="AD8" s="105"/>
      <c r="AE8" s="106"/>
      <c r="AF8" s="105"/>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17"/>
      <c r="E126" s="120">
        <f t="shared" ref="E126:P126" si="4">SUM(E4:E125)</f>
        <v>0</v>
      </c>
      <c r="F126" s="122">
        <f t="shared" si="4"/>
        <v>0</v>
      </c>
      <c r="G126" s="121">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SUM(Q5:Q125)</f>
        <v>0</v>
      </c>
      <c r="R126" s="118">
        <f t="shared" ref="R126:AU126" si="5">SUM(R4:R125)</f>
        <v>0</v>
      </c>
      <c r="S126" s="123">
        <f t="shared" si="5"/>
        <v>0</v>
      </c>
      <c r="T126" s="123">
        <f t="shared" si="5"/>
        <v>0</v>
      </c>
      <c r="U126" s="123">
        <f t="shared" si="5"/>
        <v>0</v>
      </c>
      <c r="V126" s="123">
        <f t="shared" si="5"/>
        <v>0</v>
      </c>
      <c r="W126" s="123">
        <f t="shared" si="5"/>
        <v>0</v>
      </c>
      <c r="X126" s="123">
        <f t="shared" si="5"/>
        <v>0</v>
      </c>
      <c r="Y126" s="123">
        <f t="shared" si="5"/>
        <v>0</v>
      </c>
      <c r="Z126" s="123">
        <f t="shared" si="5"/>
        <v>0</v>
      </c>
      <c r="AA126" s="123">
        <f t="shared" si="5"/>
        <v>0</v>
      </c>
      <c r="AB126" s="123">
        <f t="shared" si="5"/>
        <v>0</v>
      </c>
      <c r="AC126" s="123">
        <f t="shared" si="5"/>
        <v>0</v>
      </c>
      <c r="AD126" s="123">
        <f t="shared" si="5"/>
        <v>0</v>
      </c>
      <c r="AE126" s="123">
        <f t="shared" si="5"/>
        <v>0</v>
      </c>
      <c r="AF126" s="123">
        <f t="shared" si="5"/>
        <v>0</v>
      </c>
      <c r="AG126" s="123">
        <f t="shared" si="5"/>
        <v>0</v>
      </c>
      <c r="AH126" s="123">
        <f t="shared" si="5"/>
        <v>0</v>
      </c>
      <c r="AI126" s="123">
        <f t="shared" si="5"/>
        <v>0</v>
      </c>
      <c r="AJ126" s="123">
        <f t="shared" si="5"/>
        <v>0</v>
      </c>
      <c r="AK126" s="123">
        <f t="shared" si="5"/>
        <v>0</v>
      </c>
      <c r="AL126" s="123">
        <f t="shared" si="5"/>
        <v>0</v>
      </c>
      <c r="AM126" s="123">
        <f t="shared" si="5"/>
        <v>0</v>
      </c>
      <c r="AN126" s="123">
        <f t="shared" si="5"/>
        <v>0</v>
      </c>
      <c r="AO126" s="123">
        <f t="shared" si="5"/>
        <v>0</v>
      </c>
      <c r="AP126" s="123">
        <f t="shared" si="5"/>
        <v>0</v>
      </c>
      <c r="AQ126" s="123">
        <f t="shared" si="5"/>
        <v>0</v>
      </c>
      <c r="AR126" s="118">
        <f t="shared" si="5"/>
        <v>0</v>
      </c>
      <c r="AS126" s="123">
        <f t="shared" si="5"/>
        <v>0</v>
      </c>
      <c r="AT126" s="123">
        <f t="shared" si="5"/>
        <v>0</v>
      </c>
      <c r="AU126" s="127">
        <f t="shared" si="5"/>
        <v>0</v>
      </c>
      <c r="AV126" s="125">
        <f>SUM(AV5:AV125)</f>
        <v>0</v>
      </c>
      <c r="AW126" s="119"/>
      <c r="AX126" s="126"/>
    </row>
    <row r="127" ht="15.75" customHeight="1">
      <c r="Q127" s="28"/>
      <c r="Z127" s="1"/>
      <c r="AA127" s="1"/>
      <c r="AB127" s="1"/>
      <c r="AC127" s="1"/>
      <c r="AD127" s="1"/>
      <c r="AE127" s="1"/>
      <c r="AF127" s="1"/>
      <c r="AG127" s="1"/>
      <c r="AH127" s="1"/>
      <c r="AI127" s="1"/>
      <c r="AJ127" s="1"/>
      <c r="AK127" s="1"/>
      <c r="AL127" s="1"/>
      <c r="AM127" s="1"/>
      <c r="AN127" s="1"/>
      <c r="AO127" s="1"/>
      <c r="AP127" s="1"/>
      <c r="AU127" s="128" t="s">
        <v>78</v>
      </c>
      <c r="AV127" s="91"/>
      <c r="AW127" s="119">
        <f>AW125</f>
        <v>0</v>
      </c>
    </row>
    <row r="128" ht="15.75" customHeight="1">
      <c r="E128" s="129"/>
      <c r="F128" s="130"/>
      <c r="G128" s="130"/>
      <c r="H128" s="130"/>
      <c r="I128" s="131" t="s">
        <v>79</v>
      </c>
      <c r="J128" s="9"/>
      <c r="K128" s="129" t="str">
        <f>B1</f>
        <v>January</v>
      </c>
      <c r="L128" s="130"/>
      <c r="M128" s="130"/>
      <c r="N128" s="130"/>
      <c r="O128" s="130"/>
      <c r="P128" s="130"/>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AT130" s="28"/>
      <c r="AU130" s="28"/>
    </row>
    <row r="131" ht="15.75" customHeight="1">
      <c r="E131" s="140"/>
      <c r="F131" s="136"/>
      <c r="G131" s="141"/>
      <c r="H131" s="142"/>
      <c r="I131" s="140"/>
      <c r="J131" s="136"/>
      <c r="K131" s="141"/>
      <c r="L131" s="1"/>
      <c r="M131" s="1"/>
      <c r="N131" s="1"/>
      <c r="O131" s="143" t="s">
        <v>82</v>
      </c>
      <c r="P131" s="144">
        <f>AW127</f>
        <v>0</v>
      </c>
      <c r="AT131" s="28"/>
      <c r="AU131" s="28"/>
    </row>
    <row r="132" ht="15.75" customHeight="1">
      <c r="E132" s="140"/>
      <c r="F132" s="136"/>
      <c r="G132" s="141"/>
      <c r="H132" s="142"/>
      <c r="I132" s="145"/>
      <c r="J132" s="136"/>
      <c r="K132" s="141"/>
      <c r="L132" s="1"/>
      <c r="M132" s="1"/>
      <c r="N132" s="1"/>
      <c r="O132" s="143" t="s">
        <v>83</v>
      </c>
      <c r="P132" s="144">
        <f>G138</f>
        <v>0</v>
      </c>
      <c r="AT132" s="28"/>
      <c r="AU132" s="28"/>
    </row>
    <row r="133" ht="15.75" customHeight="1">
      <c r="E133" s="140"/>
      <c r="F133" s="136"/>
      <c r="G133" s="141"/>
      <c r="H133" s="142"/>
      <c r="I133" s="145"/>
      <c r="J133" s="136"/>
      <c r="K133" s="141"/>
      <c r="L133" s="1"/>
      <c r="M133" s="1"/>
      <c r="N133" s="1"/>
      <c r="O133" s="143" t="s">
        <v>84</v>
      </c>
      <c r="P133" s="144">
        <f>P131+P132</f>
        <v>0</v>
      </c>
      <c r="AT133" s="28"/>
      <c r="AU133" s="28"/>
    </row>
    <row r="134" ht="15.75" customHeight="1">
      <c r="E134" s="140"/>
      <c r="F134" s="136"/>
      <c r="G134" s="141"/>
      <c r="H134" s="142"/>
      <c r="I134" s="145"/>
      <c r="J134" s="136"/>
      <c r="K134" s="141"/>
      <c r="L134" s="1"/>
      <c r="M134" s="1"/>
      <c r="N134" s="1"/>
      <c r="O134" s="143" t="s">
        <v>85</v>
      </c>
      <c r="P134" s="144">
        <f>K138</f>
        <v>0</v>
      </c>
      <c r="AT134" s="28"/>
      <c r="AU134" s="28"/>
    </row>
    <row r="135" ht="15.75" customHeight="1">
      <c r="E135" s="140"/>
      <c r="F135" s="136"/>
      <c r="G135" s="141"/>
      <c r="H135" s="142"/>
      <c r="I135" s="145"/>
      <c r="J135" s="136"/>
      <c r="K135" s="141"/>
      <c r="L135" s="1"/>
      <c r="M135" s="1"/>
      <c r="N135" s="1"/>
      <c r="O135" s="146" t="s">
        <v>86</v>
      </c>
      <c r="P135" s="147">
        <f>P133-P134</f>
        <v>0</v>
      </c>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51"/>
      <c r="G138" s="152">
        <f>SUM(G131:G137)</f>
        <v>0</v>
      </c>
      <c r="H138" s="142"/>
      <c r="I138" s="150" t="s">
        <v>92</v>
      </c>
      <c r="J138" s="151"/>
      <c r="K138" s="152">
        <f>SUM(K131:K137)</f>
        <v>0</v>
      </c>
      <c r="L138" s="1"/>
      <c r="M138" s="1"/>
      <c r="N138" s="1"/>
      <c r="O138" s="1"/>
      <c r="P138" s="1"/>
      <c r="Q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G142" s="153"/>
      <c r="H142" s="153"/>
      <c r="I142" s="153"/>
      <c r="J142" s="155"/>
      <c r="K142" s="153"/>
      <c r="L142" s="153"/>
      <c r="M142" s="153"/>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AR2:AU2"/>
    <mergeCell ref="AW2:AW3"/>
    <mergeCell ref="AV2:AV3"/>
    <mergeCell ref="AU4:AV4"/>
    <mergeCell ref="X2:AQ2"/>
    <mergeCell ref="R2:W2"/>
    <mergeCell ref="Q2:Q3"/>
    <mergeCell ref="E136:F136"/>
    <mergeCell ref="E137:F137"/>
    <mergeCell ref="E139:G141"/>
    <mergeCell ref="E138:F138"/>
    <mergeCell ref="I134:J134"/>
    <mergeCell ref="I135:J135"/>
    <mergeCell ref="I137:J137"/>
    <mergeCell ref="I138:J138"/>
    <mergeCell ref="I139:K141"/>
    <mergeCell ref="I136:J136"/>
    <mergeCell ref="I132:J132"/>
    <mergeCell ref="I131:J131"/>
    <mergeCell ref="AU127:AV127"/>
    <mergeCell ref="I128:J128"/>
    <mergeCell ref="I130:K130"/>
    <mergeCell ref="E132:F132"/>
    <mergeCell ref="I133:J133"/>
    <mergeCell ref="E133:F133"/>
    <mergeCell ref="E2:F2"/>
    <mergeCell ref="E1:Q1"/>
    <mergeCell ref="G2:P2"/>
    <mergeCell ref="B2:D2"/>
    <mergeCell ref="E131:F131"/>
    <mergeCell ref="E135:F135"/>
    <mergeCell ref="E130:G130"/>
    <mergeCell ref="E134:F134"/>
  </mergeCells>
  <dataValidations>
    <dataValidation type="list" allowBlank="1" showErrorMessage="1" sqref="AX4:AX125">
      <formula1>Reconciled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FF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14"/>
    <col customWidth="1" min="49" max="49" width="14.71"/>
    <col customWidth="1" min="50" max="50" width="4.29"/>
  </cols>
  <sheetData>
    <row r="1" ht="21.0" customHeight="1">
      <c r="A1" s="1"/>
      <c r="B1" s="25" t="s">
        <v>16</v>
      </c>
      <c r="C1" s="27"/>
      <c r="D1" s="6"/>
      <c r="E1" s="32" t="str">
        <f>Control!E5</f>
        <v>LIFEGATE INTERNATIONAL LEARNING CENTER</v>
      </c>
      <c r="F1" s="34"/>
      <c r="G1" s="34"/>
      <c r="H1" s="34"/>
      <c r="I1" s="34"/>
      <c r="J1" s="34"/>
      <c r="K1" s="34"/>
      <c r="L1" s="34"/>
      <c r="M1" s="34"/>
      <c r="N1" s="34"/>
      <c r="O1" s="34"/>
      <c r="P1" s="34"/>
      <c r="Q1" s="34"/>
      <c r="R1" s="6"/>
      <c r="S1" s="36"/>
      <c r="T1" s="38">
        <f>'P&amp;L'!D58</f>
        <v>0</v>
      </c>
      <c r="U1" s="38"/>
      <c r="V1" s="38"/>
      <c r="W1" s="50"/>
      <c r="X1" s="1"/>
      <c r="Y1" s="51"/>
      <c r="Z1" s="51"/>
      <c r="AA1" s="51"/>
      <c r="AB1" s="51"/>
      <c r="AC1" s="51"/>
      <c r="AD1" s="51"/>
      <c r="AE1" s="51"/>
      <c r="AF1" s="51"/>
      <c r="AG1" s="51"/>
      <c r="AH1" s="51"/>
      <c r="AI1" s="51"/>
      <c r="AJ1" s="51"/>
      <c r="AK1" s="51"/>
      <c r="AL1" s="51"/>
      <c r="AM1" s="51"/>
      <c r="AN1" s="51"/>
      <c r="AO1" s="51"/>
      <c r="AP1" s="51"/>
      <c r="AQ1" s="51"/>
      <c r="AR1" s="36" t="s">
        <v>16</v>
      </c>
      <c r="AS1" s="36"/>
      <c r="AT1" s="36"/>
      <c r="AU1" s="51"/>
      <c r="AV1" s="51"/>
      <c r="AW1" s="1"/>
      <c r="AX1" s="1"/>
    </row>
    <row r="2" ht="20.25" customHeight="1">
      <c r="A2" s="15"/>
      <c r="B2" s="26" t="s">
        <v>10</v>
      </c>
      <c r="C2" s="21"/>
      <c r="D2" s="22"/>
      <c r="E2" s="20" t="s">
        <v>65</v>
      </c>
      <c r="F2" s="22"/>
      <c r="G2" s="53" t="s">
        <v>12</v>
      </c>
      <c r="H2" s="21"/>
      <c r="I2" s="21"/>
      <c r="J2" s="21"/>
      <c r="K2" s="21"/>
      <c r="L2" s="21"/>
      <c r="M2" s="21"/>
      <c r="N2" s="21"/>
      <c r="O2" s="21"/>
      <c r="P2" s="55"/>
      <c r="Q2" s="56" t="s">
        <v>69</v>
      </c>
      <c r="R2" s="23" t="s">
        <v>70</v>
      </c>
      <c r="S2" s="21"/>
      <c r="T2" s="21"/>
      <c r="U2" s="21"/>
      <c r="V2" s="21"/>
      <c r="W2" s="22"/>
      <c r="X2" s="26" t="s">
        <v>14</v>
      </c>
      <c r="Y2" s="21"/>
      <c r="Z2" s="21"/>
      <c r="AA2" s="21"/>
      <c r="AB2" s="21"/>
      <c r="AC2" s="21"/>
      <c r="AD2" s="21"/>
      <c r="AE2" s="21"/>
      <c r="AF2" s="21"/>
      <c r="AG2" s="21"/>
      <c r="AH2" s="21"/>
      <c r="AI2" s="21"/>
      <c r="AJ2" s="21"/>
      <c r="AK2" s="21"/>
      <c r="AL2" s="21"/>
      <c r="AM2" s="21"/>
      <c r="AN2" s="21"/>
      <c r="AO2" s="21"/>
      <c r="AP2" s="21"/>
      <c r="AQ2" s="22"/>
      <c r="AR2" s="26" t="s">
        <v>15</v>
      </c>
      <c r="AS2" s="21"/>
      <c r="AT2" s="21"/>
      <c r="AU2" s="55"/>
      <c r="AV2" s="56" t="s">
        <v>71</v>
      </c>
      <c r="AW2" s="59" t="s">
        <v>72</v>
      </c>
      <c r="AX2" s="60"/>
    </row>
    <row r="3" ht="32.25" customHeight="1">
      <c r="A3" s="61"/>
      <c r="B3" s="62" t="s">
        <v>73</v>
      </c>
      <c r="C3" s="63" t="s">
        <v>18</v>
      </c>
      <c r="D3" s="64" t="s">
        <v>19</v>
      </c>
      <c r="E3" s="65" t="str">
        <f>Control!D9</f>
        <v>Capital</v>
      </c>
      <c r="F3" s="66" t="str">
        <f>Control!D8</f>
        <v>Loans Received</v>
      </c>
      <c r="G3" s="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45" t="str">
        <f>Control!AS9</f>
        <v>Credit Card Payments</v>
      </c>
      <c r="AU3" s="45" t="str">
        <f>Control!AT9</f>
        <v>Drawings</v>
      </c>
      <c r="AV3" s="69"/>
      <c r="AW3" s="74"/>
      <c r="AX3" s="75" t="s">
        <v>74</v>
      </c>
    </row>
    <row r="4" ht="15.75" customHeight="1">
      <c r="A4" s="28"/>
      <c r="B4" s="76">
        <v>42767.0</v>
      </c>
      <c r="C4" s="77" t="s">
        <v>75</v>
      </c>
      <c r="D4" s="78"/>
      <c r="E4" s="79"/>
      <c r="F4" s="80"/>
      <c r="G4" s="81"/>
      <c r="H4" s="82"/>
      <c r="I4" s="82"/>
      <c r="J4" s="82"/>
      <c r="K4" s="82"/>
      <c r="L4" s="82"/>
      <c r="M4" s="82"/>
      <c r="N4" s="82"/>
      <c r="O4" s="82"/>
      <c r="P4" s="82"/>
      <c r="Q4" s="83"/>
      <c r="R4" s="84"/>
      <c r="S4" s="85"/>
      <c r="T4" s="85"/>
      <c r="U4" s="86"/>
      <c r="V4" s="86"/>
      <c r="W4" s="87"/>
      <c r="X4" s="88"/>
      <c r="Y4" s="86"/>
      <c r="Z4" s="86"/>
      <c r="AA4" s="88"/>
      <c r="AB4" s="88"/>
      <c r="AC4" s="88"/>
      <c r="AD4" s="88"/>
      <c r="AE4" s="88"/>
      <c r="AF4" s="88"/>
      <c r="AG4" s="88"/>
      <c r="AH4" s="88"/>
      <c r="AI4" s="88"/>
      <c r="AJ4" s="86"/>
      <c r="AK4" s="88"/>
      <c r="AL4" s="88"/>
      <c r="AM4" s="88"/>
      <c r="AN4" s="88"/>
      <c r="AO4" s="88"/>
      <c r="AP4" s="88"/>
      <c r="AQ4" s="88"/>
      <c r="AR4" s="84"/>
      <c r="AS4" s="85"/>
      <c r="AT4" s="85"/>
      <c r="AU4" s="90" t="s">
        <v>75</v>
      </c>
      <c r="AV4" s="91"/>
      <c r="AW4" s="114">
        <f>Jan!AW127</f>
        <v>0</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17"/>
      <c r="E126" s="118">
        <f>SUM(E4:E125)</f>
        <v>0</v>
      </c>
      <c r="F126" s="122">
        <f>SUM(F5:F125)</f>
        <v>0</v>
      </c>
      <c r="G126" s="121">
        <f t="shared" ref="G126:AU126" si="4">SUM(G4:G125)</f>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18">
        <f t="shared" si="4"/>
        <v>0</v>
      </c>
      <c r="AS126" s="118">
        <f t="shared" si="4"/>
        <v>0</v>
      </c>
      <c r="AT126" s="118">
        <f t="shared" si="4"/>
        <v>0</v>
      </c>
      <c r="AU126" s="123">
        <f t="shared" si="4"/>
        <v>0</v>
      </c>
      <c r="AV126" s="125">
        <f>SUM(AV5:AV125)</f>
        <v>0</v>
      </c>
      <c r="AW126" s="119"/>
      <c r="AX126" s="126"/>
    </row>
    <row r="127" ht="15.75" customHeight="1">
      <c r="Q127" s="156"/>
      <c r="Z127" s="1"/>
      <c r="AA127" s="1"/>
      <c r="AB127" s="1"/>
      <c r="AC127" s="1"/>
      <c r="AD127" s="1"/>
      <c r="AE127" s="1"/>
      <c r="AF127" s="1"/>
      <c r="AG127" s="1"/>
      <c r="AH127" s="1"/>
      <c r="AI127" s="1"/>
      <c r="AJ127" s="1"/>
      <c r="AK127" s="1"/>
      <c r="AL127" s="1"/>
      <c r="AM127" s="1"/>
      <c r="AN127" s="1"/>
      <c r="AO127" s="1"/>
      <c r="AP127" s="1"/>
      <c r="AQ127" s="1"/>
      <c r="AU127" s="128" t="s">
        <v>78</v>
      </c>
      <c r="AV127" s="91"/>
      <c r="AW127" s="119">
        <f>AW125</f>
        <v>0</v>
      </c>
    </row>
    <row r="128" ht="15.75" customHeight="1">
      <c r="E128" s="129"/>
      <c r="F128" s="130"/>
      <c r="G128" s="130"/>
      <c r="H128" s="130"/>
      <c r="I128" s="131" t="s">
        <v>79</v>
      </c>
      <c r="J128" s="9"/>
      <c r="K128" s="129" t="str">
        <f>B1</f>
        <v>February</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0</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0</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0</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E137:F137"/>
    <mergeCell ref="E138:F138"/>
    <mergeCell ref="E139:G142"/>
    <mergeCell ref="B2:D2"/>
    <mergeCell ref="E2:F2"/>
    <mergeCell ref="E136:F136"/>
    <mergeCell ref="I133:J133"/>
    <mergeCell ref="I130:K130"/>
    <mergeCell ref="I138:J138"/>
    <mergeCell ref="I137:J137"/>
    <mergeCell ref="I139:K142"/>
    <mergeCell ref="I132:J132"/>
    <mergeCell ref="I131:J131"/>
    <mergeCell ref="I136:J136"/>
    <mergeCell ref="I135:J135"/>
    <mergeCell ref="I134:J134"/>
    <mergeCell ref="E133:F133"/>
    <mergeCell ref="E135:F135"/>
    <mergeCell ref="E134:F134"/>
    <mergeCell ref="AU127:AV127"/>
    <mergeCell ref="E130:G130"/>
    <mergeCell ref="E132:F132"/>
    <mergeCell ref="E131:F131"/>
    <mergeCell ref="I128:J128"/>
    <mergeCell ref="X2:AQ2"/>
    <mergeCell ref="AR2:AU2"/>
    <mergeCell ref="R2:W2"/>
    <mergeCell ref="E1:Q1"/>
    <mergeCell ref="G2:P2"/>
    <mergeCell ref="AV2:AV3"/>
    <mergeCell ref="AU4:AV4"/>
    <mergeCell ref="Q2:Q3"/>
    <mergeCell ref="AW2:AW3"/>
  </mergeCells>
  <dataValidations>
    <dataValidation type="list" allowBlank="1" showErrorMessage="1" sqref="AX4:AX125">
      <formula1>Reconciled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CC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76</v>
      </c>
      <c r="C1" s="27"/>
      <c r="D1" s="6"/>
      <c r="E1" s="32" t="str">
        <f>Control!E5</f>
        <v>LIFEGATE INTERNATIONAL LEARNING CENTER</v>
      </c>
      <c r="F1" s="34"/>
      <c r="G1" s="34"/>
      <c r="H1" s="34"/>
      <c r="I1" s="34"/>
      <c r="J1" s="34"/>
      <c r="K1" s="34"/>
      <c r="L1" s="34"/>
      <c r="M1" s="34"/>
      <c r="N1" s="34"/>
      <c r="O1" s="34"/>
      <c r="P1" s="34"/>
      <c r="Q1" s="34"/>
      <c r="R1" s="36"/>
      <c r="S1" s="1"/>
      <c r="T1" s="14"/>
      <c r="U1" s="14"/>
      <c r="V1" s="14"/>
      <c r="W1" s="1"/>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22"/>
      <c r="E2" s="20" t="s">
        <v>65</v>
      </c>
      <c r="F2" s="22"/>
      <c r="G2" s="53" t="s">
        <v>12</v>
      </c>
      <c r="H2" s="21"/>
      <c r="I2" s="21"/>
      <c r="J2" s="21"/>
      <c r="K2" s="21"/>
      <c r="L2" s="21"/>
      <c r="M2" s="21"/>
      <c r="N2" s="21"/>
      <c r="O2" s="21"/>
      <c r="P2" s="55"/>
      <c r="Q2" s="56" t="s">
        <v>69</v>
      </c>
      <c r="R2" s="23" t="s">
        <v>70</v>
      </c>
      <c r="S2" s="21"/>
      <c r="T2" s="21"/>
      <c r="U2" s="21"/>
      <c r="V2" s="21"/>
      <c r="W2" s="22"/>
      <c r="X2" s="26" t="s">
        <v>14</v>
      </c>
      <c r="Y2" s="21"/>
      <c r="Z2" s="21"/>
      <c r="AA2" s="21"/>
      <c r="AB2" s="21"/>
      <c r="AC2" s="21"/>
      <c r="AD2" s="21"/>
      <c r="AE2" s="21"/>
      <c r="AF2" s="21"/>
      <c r="AG2" s="21"/>
      <c r="AH2" s="21"/>
      <c r="AI2" s="21"/>
      <c r="AJ2" s="21"/>
      <c r="AK2" s="21"/>
      <c r="AL2" s="21"/>
      <c r="AM2" s="21"/>
      <c r="AN2" s="21"/>
      <c r="AO2" s="21"/>
      <c r="AP2" s="21"/>
      <c r="AQ2" s="22"/>
      <c r="AR2" s="26" t="s">
        <v>15</v>
      </c>
      <c r="AS2" s="21"/>
      <c r="AT2" s="21"/>
      <c r="AU2" s="55"/>
      <c r="AV2" s="56" t="s">
        <v>71</v>
      </c>
      <c r="AW2" s="59" t="s">
        <v>72</v>
      </c>
      <c r="AX2" s="60"/>
    </row>
    <row r="3" ht="32.25" customHeight="1">
      <c r="A3" s="112"/>
      <c r="B3" s="62" t="s">
        <v>73</v>
      </c>
      <c r="C3" s="63" t="s">
        <v>18</v>
      </c>
      <c r="D3" s="64" t="s">
        <v>19</v>
      </c>
      <c r="E3" s="65" t="str">
        <f>Control!D9</f>
        <v>Capital</v>
      </c>
      <c r="F3" s="66" t="str">
        <f>Control!D8</f>
        <v>Loans Received</v>
      </c>
      <c r="G3" s="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45" t="str">
        <f>Control!AS9</f>
        <v>Credit Card Payments</v>
      </c>
      <c r="AU3" s="45" t="str">
        <f>Control!AT9</f>
        <v>Drawings</v>
      </c>
      <c r="AV3" s="69"/>
      <c r="AW3" s="74"/>
      <c r="AX3" s="113" t="s">
        <v>74</v>
      </c>
    </row>
    <row r="4" ht="15.75" customHeight="1">
      <c r="A4" s="28"/>
      <c r="B4" s="76">
        <v>42795.0</v>
      </c>
      <c r="C4" s="77" t="s">
        <v>75</v>
      </c>
      <c r="D4" s="78"/>
      <c r="E4" s="79"/>
      <c r="F4" s="80"/>
      <c r="G4" s="81"/>
      <c r="H4" s="82"/>
      <c r="I4" s="82"/>
      <c r="J4" s="82"/>
      <c r="K4" s="82"/>
      <c r="L4" s="82"/>
      <c r="M4" s="82"/>
      <c r="N4" s="82"/>
      <c r="O4" s="82"/>
      <c r="P4" s="82"/>
      <c r="Q4" s="83"/>
      <c r="R4" s="84"/>
      <c r="S4" s="85"/>
      <c r="T4" s="85"/>
      <c r="U4" s="86"/>
      <c r="V4" s="86"/>
      <c r="W4" s="87"/>
      <c r="X4" s="88"/>
      <c r="Y4" s="86"/>
      <c r="Z4" s="86"/>
      <c r="AA4" s="88"/>
      <c r="AB4" s="88"/>
      <c r="AC4" s="88"/>
      <c r="AD4" s="88"/>
      <c r="AE4" s="88"/>
      <c r="AF4" s="88"/>
      <c r="AG4" s="88"/>
      <c r="AH4" s="88"/>
      <c r="AI4" s="88"/>
      <c r="AJ4" s="86"/>
      <c r="AK4" s="88"/>
      <c r="AL4" s="88"/>
      <c r="AM4" s="88"/>
      <c r="AN4" s="88"/>
      <c r="AO4" s="88"/>
      <c r="AP4" s="88"/>
      <c r="AQ4" s="88"/>
      <c r="AR4" s="84"/>
      <c r="AS4" s="85"/>
      <c r="AT4" s="85"/>
      <c r="AU4" s="90" t="s">
        <v>75</v>
      </c>
      <c r="AV4" s="91"/>
      <c r="AW4" s="114">
        <f>Feb!AW127</f>
        <v>0</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17"/>
      <c r="E126" s="118">
        <f t="shared" ref="E126:AU126" si="4">SUM(E4:E125)</f>
        <v>0</v>
      </c>
      <c r="F126" s="119">
        <f t="shared" si="4"/>
        <v>0</v>
      </c>
      <c r="G126" s="121">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18">
        <f t="shared" si="4"/>
        <v>0</v>
      </c>
      <c r="AS126" s="118">
        <f t="shared" si="4"/>
        <v>0</v>
      </c>
      <c r="AT126" s="118">
        <f t="shared" si="4"/>
        <v>0</v>
      </c>
      <c r="AU126" s="123">
        <f t="shared" si="4"/>
        <v>0</v>
      </c>
      <c r="AV126" s="125">
        <f>SUM(AV5:AV125)</f>
        <v>0</v>
      </c>
      <c r="AW126" s="119"/>
      <c r="AX126" s="126"/>
    </row>
    <row r="127" ht="15.75" customHeight="1">
      <c r="Q127" s="28"/>
      <c r="AU127" s="128" t="s">
        <v>78</v>
      </c>
      <c r="AV127" s="91"/>
      <c r="AW127" s="119">
        <f>AW125</f>
        <v>0</v>
      </c>
    </row>
    <row r="128" ht="15.75" customHeight="1">
      <c r="E128" s="129"/>
      <c r="F128" s="130"/>
      <c r="G128" s="130"/>
      <c r="H128" s="130"/>
      <c r="I128" s="131" t="s">
        <v>79</v>
      </c>
      <c r="J128" s="9"/>
      <c r="K128" s="129" t="str">
        <f>B1</f>
        <v>March</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0</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0</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0</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X2:AQ2"/>
    <mergeCell ref="Q2:Q3"/>
    <mergeCell ref="R2:W2"/>
    <mergeCell ref="G2:P2"/>
    <mergeCell ref="B2:D2"/>
    <mergeCell ref="E1:Q1"/>
    <mergeCell ref="E2:F2"/>
    <mergeCell ref="AR2:AU2"/>
    <mergeCell ref="AW2:AW3"/>
    <mergeCell ref="AV2:AV3"/>
    <mergeCell ref="AU4:AV4"/>
    <mergeCell ref="I130:K130"/>
    <mergeCell ref="AU127:AV127"/>
    <mergeCell ref="I128:J128"/>
    <mergeCell ref="I132:J132"/>
    <mergeCell ref="I131:J131"/>
    <mergeCell ref="I135:J135"/>
    <mergeCell ref="I136:J136"/>
    <mergeCell ref="I138:J138"/>
    <mergeCell ref="I137:J137"/>
    <mergeCell ref="I139:K142"/>
    <mergeCell ref="I134:J134"/>
    <mergeCell ref="I133:J133"/>
    <mergeCell ref="E132:F132"/>
    <mergeCell ref="E131:F131"/>
    <mergeCell ref="E130:G130"/>
    <mergeCell ref="E133:F133"/>
    <mergeCell ref="E138:F138"/>
    <mergeCell ref="E139:G142"/>
    <mergeCell ref="E136:F136"/>
    <mergeCell ref="E134:F134"/>
    <mergeCell ref="E135:F135"/>
    <mergeCell ref="E137:F137"/>
  </mergeCells>
  <dataValidations>
    <dataValidation type="list" allowBlank="1" showErrorMessage="1" sqref="AX4:AX125">
      <formula1>Reconciled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FFFF"/>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4.57"/>
    <col customWidth="1" min="47" max="47" width="12.29"/>
    <col customWidth="1" min="48" max="48" width="14.43"/>
    <col customWidth="1" min="49" max="49" width="14.71"/>
    <col customWidth="1" min="50" max="50" width="4.29"/>
  </cols>
  <sheetData>
    <row r="1" ht="21.0" customHeight="1">
      <c r="A1" s="1"/>
      <c r="B1" s="25" t="s">
        <v>95</v>
      </c>
      <c r="C1" s="27"/>
      <c r="D1" s="6"/>
      <c r="E1" s="32" t="str">
        <f>Control!E5</f>
        <v>LIFEGATE INTERNATIONAL LEARNING CENTER</v>
      </c>
      <c r="F1" s="34"/>
      <c r="G1" s="34"/>
      <c r="H1" s="34"/>
      <c r="I1" s="34"/>
      <c r="J1" s="34"/>
      <c r="K1" s="34"/>
      <c r="L1" s="34"/>
      <c r="M1" s="34"/>
      <c r="N1" s="34"/>
      <c r="O1" s="34"/>
      <c r="P1" s="34"/>
      <c r="Q1" s="34"/>
      <c r="R1" s="6"/>
      <c r="S1" s="1"/>
      <c r="T1" s="14"/>
      <c r="U1" s="14"/>
      <c r="V1" s="14"/>
      <c r="W1" s="1"/>
      <c r="X1" s="1"/>
      <c r="Y1" s="51"/>
      <c r="Z1" s="51"/>
      <c r="AA1" s="51"/>
      <c r="AB1" s="51"/>
      <c r="AC1" s="51"/>
      <c r="AD1" s="51"/>
      <c r="AE1" s="51"/>
      <c r="AF1" s="51"/>
      <c r="AG1" s="51"/>
      <c r="AH1" s="51"/>
      <c r="AI1" s="51"/>
      <c r="AJ1" s="51"/>
      <c r="AK1" s="51"/>
      <c r="AL1" s="51"/>
      <c r="AM1" s="51"/>
      <c r="AN1" s="51"/>
      <c r="AO1" s="51"/>
      <c r="AP1" s="51"/>
      <c r="AQ1" s="51"/>
      <c r="AR1" s="158"/>
      <c r="AS1" s="158"/>
      <c r="AT1" s="158"/>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26" t="s">
        <v>14</v>
      </c>
      <c r="Y2" s="21"/>
      <c r="Z2" s="21"/>
      <c r="AA2" s="21"/>
      <c r="AB2" s="21"/>
      <c r="AC2" s="21"/>
      <c r="AD2" s="21"/>
      <c r="AE2" s="21"/>
      <c r="AF2" s="21"/>
      <c r="AG2" s="21"/>
      <c r="AH2" s="21"/>
      <c r="AI2" s="21"/>
      <c r="AJ2" s="21"/>
      <c r="AK2" s="21"/>
      <c r="AL2" s="21"/>
      <c r="AM2" s="21"/>
      <c r="AN2" s="21"/>
      <c r="AO2" s="21"/>
      <c r="AP2" s="21"/>
      <c r="AQ2" s="22"/>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Control!AT9</f>
        <v>Drawings</v>
      </c>
      <c r="AV3" s="69"/>
      <c r="AW3" s="74"/>
      <c r="AX3" s="75" t="s">
        <v>74</v>
      </c>
    </row>
    <row r="4" ht="15.75" customHeight="1">
      <c r="A4" s="28"/>
      <c r="B4" s="76">
        <v>42826.0</v>
      </c>
      <c r="C4" s="77" t="s">
        <v>75</v>
      </c>
      <c r="D4" s="78"/>
      <c r="E4" s="79"/>
      <c r="F4" s="80"/>
      <c r="G4" s="81"/>
      <c r="H4" s="82"/>
      <c r="I4" s="82"/>
      <c r="J4" s="82"/>
      <c r="K4" s="82"/>
      <c r="L4" s="82"/>
      <c r="M4" s="82"/>
      <c r="N4" s="82"/>
      <c r="O4" s="82"/>
      <c r="P4" s="82"/>
      <c r="Q4" s="83"/>
      <c r="R4" s="84"/>
      <c r="S4" s="85"/>
      <c r="T4" s="85"/>
      <c r="U4" s="86"/>
      <c r="V4" s="86"/>
      <c r="W4" s="87"/>
      <c r="X4" s="88"/>
      <c r="Y4" s="86"/>
      <c r="Z4" s="86"/>
      <c r="AA4" s="88"/>
      <c r="AB4" s="88"/>
      <c r="AC4" s="88"/>
      <c r="AD4" s="88"/>
      <c r="AE4" s="88"/>
      <c r="AF4" s="88"/>
      <c r="AG4" s="88"/>
      <c r="AH4" s="88"/>
      <c r="AI4" s="88"/>
      <c r="AJ4" s="86"/>
      <c r="AK4" s="88"/>
      <c r="AL4" s="88"/>
      <c r="AM4" s="88"/>
      <c r="AN4" s="88"/>
      <c r="AO4" s="88"/>
      <c r="AP4" s="88"/>
      <c r="AQ4" s="88"/>
      <c r="AR4" s="84"/>
      <c r="AS4" s="85"/>
      <c r="AT4" s="85"/>
      <c r="AU4" s="90" t="s">
        <v>75</v>
      </c>
      <c r="AV4" s="91"/>
      <c r="AW4" s="161">
        <f>Mar!AW127</f>
        <v>0</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64"/>
      <c r="E126" s="118">
        <f t="shared" ref="E126:AU126" si="4">SUM(E4:E125)</f>
        <v>0</v>
      </c>
      <c r="F126" s="165">
        <f t="shared" si="4"/>
        <v>0</v>
      </c>
      <c r="G126" s="121">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20">
        <f t="shared" si="4"/>
        <v>0</v>
      </c>
      <c r="AS126" s="123">
        <f t="shared" si="4"/>
        <v>0</v>
      </c>
      <c r="AT126" s="121">
        <f t="shared" si="4"/>
        <v>0</v>
      </c>
      <c r="AU126" s="123">
        <f t="shared" si="4"/>
        <v>0</v>
      </c>
      <c r="AV126" s="125">
        <f>SUM(AV5:AV125)</f>
        <v>0</v>
      </c>
      <c r="AW126" s="119"/>
      <c r="AX126" s="126"/>
    </row>
    <row r="127" ht="15.75" customHeight="1">
      <c r="Q127" s="28"/>
      <c r="AU127" s="128" t="s">
        <v>78</v>
      </c>
      <c r="AV127" s="91"/>
      <c r="AW127" s="119">
        <f>AW125</f>
        <v>0</v>
      </c>
    </row>
    <row r="128" ht="15.75" customHeight="1">
      <c r="E128" s="129"/>
      <c r="F128" s="130"/>
      <c r="G128" s="130"/>
      <c r="H128" s="130"/>
      <c r="I128" s="131" t="s">
        <v>79</v>
      </c>
      <c r="J128" s="9"/>
      <c r="K128" s="129" t="str">
        <f>B1</f>
        <v>April</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0</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0</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0</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E130:G130"/>
    <mergeCell ref="I130:K130"/>
    <mergeCell ref="AU127:AV127"/>
    <mergeCell ref="I128:J128"/>
    <mergeCell ref="I132:J132"/>
    <mergeCell ref="I131:J131"/>
    <mergeCell ref="E1:Q1"/>
    <mergeCell ref="AR2:AU2"/>
    <mergeCell ref="AV2:AV3"/>
    <mergeCell ref="AW2:AW3"/>
    <mergeCell ref="AU4:AV4"/>
    <mergeCell ref="X2:AQ2"/>
    <mergeCell ref="I135:J135"/>
    <mergeCell ref="I134:J134"/>
    <mergeCell ref="E136:F136"/>
    <mergeCell ref="E135:F135"/>
    <mergeCell ref="E2:F2"/>
    <mergeCell ref="E138:F138"/>
    <mergeCell ref="E139:G142"/>
    <mergeCell ref="I137:J137"/>
    <mergeCell ref="E137:F137"/>
    <mergeCell ref="I139:K142"/>
    <mergeCell ref="I138:J138"/>
    <mergeCell ref="E133:F133"/>
    <mergeCell ref="E132:F132"/>
    <mergeCell ref="E131:F131"/>
    <mergeCell ref="E134:F134"/>
    <mergeCell ref="I133:J133"/>
    <mergeCell ref="I136:J136"/>
    <mergeCell ref="G2:P2"/>
    <mergeCell ref="B2:D2"/>
    <mergeCell ref="R2:W2"/>
    <mergeCell ref="Q2:Q3"/>
  </mergeCells>
  <dataValidations>
    <dataValidation type="list" allowBlank="1" showErrorMessage="1" sqref="AX4:AX125">
      <formula1>Reconciled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CC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96</v>
      </c>
      <c r="C1" s="27"/>
      <c r="D1" s="6"/>
      <c r="E1" s="32" t="str">
        <f>Control!E5</f>
        <v>LIFEGATE INTERNATIONAL LEARNING CENTER</v>
      </c>
      <c r="F1" s="34"/>
      <c r="G1" s="34"/>
      <c r="H1" s="34"/>
      <c r="I1" s="34"/>
      <c r="J1" s="34"/>
      <c r="K1" s="34"/>
      <c r="L1" s="34"/>
      <c r="M1" s="34"/>
      <c r="N1" s="34"/>
      <c r="O1" s="34"/>
      <c r="P1" s="34"/>
      <c r="Q1" s="34"/>
      <c r="R1" s="160"/>
      <c r="S1" s="14"/>
      <c r="T1" s="14"/>
      <c r="U1" s="14"/>
      <c r="V1" s="14"/>
      <c r="W1" s="36"/>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26" t="s">
        <v>14</v>
      </c>
      <c r="Y2" s="21"/>
      <c r="Z2" s="21"/>
      <c r="AA2" s="21"/>
      <c r="AB2" s="21"/>
      <c r="AC2" s="21"/>
      <c r="AD2" s="21"/>
      <c r="AE2" s="21"/>
      <c r="AF2" s="21"/>
      <c r="AG2" s="21"/>
      <c r="AH2" s="21"/>
      <c r="AI2" s="21"/>
      <c r="AJ2" s="21"/>
      <c r="AK2" s="21"/>
      <c r="AL2" s="21"/>
      <c r="AM2" s="21"/>
      <c r="AN2" s="21"/>
      <c r="AO2" s="21"/>
      <c r="AP2" s="21"/>
      <c r="AQ2" s="22"/>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68"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162" t="str">
        <f>Control!AQ9</f>
        <v>Asset Purchases</v>
      </c>
      <c r="AS3" s="45" t="str">
        <f>Control!AR9</f>
        <v>Loan Repayments</v>
      </c>
      <c r="AT3" s="72" t="str">
        <f>Control!AS9</f>
        <v>Credit Card Payments</v>
      </c>
      <c r="AU3" s="45" t="str">
        <f>Control!AT9</f>
        <v>Drawings</v>
      </c>
      <c r="AV3" s="69"/>
      <c r="AW3" s="74"/>
      <c r="AX3" s="75" t="s">
        <v>74</v>
      </c>
    </row>
    <row r="4" ht="15.75" customHeight="1">
      <c r="A4" s="28"/>
      <c r="B4" s="76">
        <v>42856.0</v>
      </c>
      <c r="C4" s="77" t="s">
        <v>75</v>
      </c>
      <c r="D4" s="78"/>
      <c r="E4" s="79"/>
      <c r="F4" s="80"/>
      <c r="G4" s="82"/>
      <c r="H4" s="82"/>
      <c r="I4" s="82"/>
      <c r="J4" s="82"/>
      <c r="K4" s="82"/>
      <c r="L4" s="82"/>
      <c r="M4" s="82"/>
      <c r="N4" s="82"/>
      <c r="O4" s="82"/>
      <c r="P4" s="82"/>
      <c r="Q4" s="83"/>
      <c r="R4" s="84"/>
      <c r="S4" s="85"/>
      <c r="T4" s="85"/>
      <c r="U4" s="86"/>
      <c r="V4" s="86"/>
      <c r="W4" s="87"/>
      <c r="X4" s="88"/>
      <c r="Y4" s="88"/>
      <c r="Z4" s="88"/>
      <c r="AA4" s="88"/>
      <c r="AB4" s="88"/>
      <c r="AC4" s="88"/>
      <c r="AD4" s="88"/>
      <c r="AE4" s="88"/>
      <c r="AF4" s="88"/>
      <c r="AG4" s="88"/>
      <c r="AH4" s="88"/>
      <c r="AI4" s="88"/>
      <c r="AJ4" s="86"/>
      <c r="AK4" s="88"/>
      <c r="AL4" s="88"/>
      <c r="AM4" s="88"/>
      <c r="AN4" s="88"/>
      <c r="AO4" s="88"/>
      <c r="AP4" s="88"/>
      <c r="AQ4" s="88"/>
      <c r="AR4" s="163"/>
      <c r="AS4" s="86"/>
      <c r="AT4" s="85"/>
      <c r="AU4" s="90" t="s">
        <v>75</v>
      </c>
      <c r="AV4" s="91"/>
      <c r="AW4" s="161">
        <f>April!AW127</f>
        <v>0</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64"/>
      <c r="E126" s="118">
        <f t="shared" ref="E126:AU126" si="4">SUM(E4:E125)</f>
        <v>0</v>
      </c>
      <c r="F126" s="165">
        <f t="shared" si="4"/>
        <v>0</v>
      </c>
      <c r="G126" s="123">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18">
        <f t="shared" si="4"/>
        <v>0</v>
      </c>
      <c r="AS126" s="123">
        <f t="shared" si="4"/>
        <v>0</v>
      </c>
      <c r="AT126" s="123">
        <f t="shared" si="4"/>
        <v>0</v>
      </c>
      <c r="AU126" s="123">
        <f t="shared" si="4"/>
        <v>0</v>
      </c>
      <c r="AV126" s="125">
        <f>SUM(AV5:AV125)</f>
        <v>0</v>
      </c>
      <c r="AW126" s="119"/>
      <c r="AX126" s="126"/>
    </row>
    <row r="127" ht="15.75" customHeight="1">
      <c r="Q127" s="28"/>
      <c r="AU127" s="128" t="s">
        <v>78</v>
      </c>
      <c r="AV127" s="91"/>
      <c r="AW127" s="119">
        <f>AW125</f>
        <v>0</v>
      </c>
    </row>
    <row r="128" ht="15.75" customHeight="1">
      <c r="E128" s="129"/>
      <c r="F128" s="130"/>
      <c r="G128" s="130"/>
      <c r="H128" s="130"/>
      <c r="I128" s="131" t="s">
        <v>79</v>
      </c>
      <c r="J128" s="9"/>
      <c r="K128" s="129" t="str">
        <f>B1</f>
        <v>May</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0</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0</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0</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AW2:AW3"/>
    <mergeCell ref="AV2:AV3"/>
    <mergeCell ref="AU4:AV4"/>
    <mergeCell ref="AU127:AV127"/>
    <mergeCell ref="R2:W2"/>
    <mergeCell ref="X2:AQ2"/>
    <mergeCell ref="AR2:AU2"/>
    <mergeCell ref="E2:F2"/>
    <mergeCell ref="B2:D2"/>
    <mergeCell ref="E1:Q1"/>
    <mergeCell ref="G2:P2"/>
    <mergeCell ref="Q2:Q3"/>
    <mergeCell ref="E139:G142"/>
    <mergeCell ref="E138:F138"/>
    <mergeCell ref="E131:F131"/>
    <mergeCell ref="E130:G130"/>
    <mergeCell ref="E134:F134"/>
    <mergeCell ref="E136:F136"/>
    <mergeCell ref="E135:F135"/>
    <mergeCell ref="E132:F132"/>
    <mergeCell ref="E133:F133"/>
    <mergeCell ref="E137:F137"/>
    <mergeCell ref="I135:J135"/>
    <mergeCell ref="I134:J134"/>
    <mergeCell ref="I133:J133"/>
    <mergeCell ref="I132:J132"/>
    <mergeCell ref="I137:J137"/>
    <mergeCell ref="I139:K142"/>
    <mergeCell ref="I138:J138"/>
    <mergeCell ref="I136:J136"/>
    <mergeCell ref="I131:J131"/>
    <mergeCell ref="I130:K130"/>
    <mergeCell ref="I128:J128"/>
  </mergeCells>
  <dataValidations>
    <dataValidation type="list" allowBlank="1" showErrorMessage="1" sqref="AX4:AX125">
      <formula1>Reconciled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FF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97</v>
      </c>
      <c r="C1" s="27"/>
      <c r="D1" s="6"/>
      <c r="E1" s="32" t="str">
        <f>Control!E5</f>
        <v>LIFEGATE INTERNATIONAL LEARNING CENTER</v>
      </c>
      <c r="F1" s="34"/>
      <c r="G1" s="34"/>
      <c r="H1" s="34"/>
      <c r="I1" s="34"/>
      <c r="J1" s="34"/>
      <c r="K1" s="34"/>
      <c r="L1" s="34"/>
      <c r="M1" s="34"/>
      <c r="N1" s="34"/>
      <c r="O1" s="34"/>
      <c r="P1" s="34"/>
      <c r="Q1" s="34"/>
      <c r="R1" s="160"/>
      <c r="S1" s="14"/>
      <c r="T1" s="14"/>
      <c r="U1" s="14"/>
      <c r="V1" s="14"/>
      <c r="W1" s="36"/>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26" t="s">
        <v>14</v>
      </c>
      <c r="Y2" s="21"/>
      <c r="Z2" s="21"/>
      <c r="AA2" s="21"/>
      <c r="AB2" s="21"/>
      <c r="AC2" s="21"/>
      <c r="AD2" s="21"/>
      <c r="AE2" s="21"/>
      <c r="AF2" s="21"/>
      <c r="AG2" s="21"/>
      <c r="AH2" s="21"/>
      <c r="AI2" s="21"/>
      <c r="AJ2" s="21"/>
      <c r="AK2" s="21"/>
      <c r="AL2" s="21"/>
      <c r="AM2" s="21"/>
      <c r="AN2" s="21"/>
      <c r="AO2" s="21"/>
      <c r="AP2" s="21"/>
      <c r="AQ2" s="22"/>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68"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Control!AT9</f>
        <v>Drawings</v>
      </c>
      <c r="AV3" s="69"/>
      <c r="AW3" s="74"/>
      <c r="AX3" s="75" t="s">
        <v>74</v>
      </c>
    </row>
    <row r="4" ht="15.75" customHeight="1">
      <c r="A4" s="28"/>
      <c r="B4" s="76">
        <v>42887.0</v>
      </c>
      <c r="C4" s="77" t="s">
        <v>75</v>
      </c>
      <c r="D4" s="78"/>
      <c r="E4" s="79"/>
      <c r="F4" s="80"/>
      <c r="G4" s="82"/>
      <c r="H4" s="82"/>
      <c r="I4" s="82"/>
      <c r="J4" s="82"/>
      <c r="K4" s="82"/>
      <c r="L4" s="82"/>
      <c r="M4" s="82"/>
      <c r="N4" s="82"/>
      <c r="O4" s="82"/>
      <c r="P4" s="82"/>
      <c r="Q4" s="83"/>
      <c r="R4" s="84"/>
      <c r="S4" s="85"/>
      <c r="T4" s="85"/>
      <c r="U4" s="86"/>
      <c r="V4" s="86"/>
      <c r="W4" s="87"/>
      <c r="X4" s="88"/>
      <c r="Y4" s="88"/>
      <c r="Z4" s="88"/>
      <c r="AA4" s="88"/>
      <c r="AB4" s="88"/>
      <c r="AC4" s="88"/>
      <c r="AD4" s="88"/>
      <c r="AE4" s="88"/>
      <c r="AF4" s="88"/>
      <c r="AG4" s="88"/>
      <c r="AH4" s="88"/>
      <c r="AI4" s="88"/>
      <c r="AJ4" s="86"/>
      <c r="AK4" s="88"/>
      <c r="AL4" s="88"/>
      <c r="AM4" s="88"/>
      <c r="AN4" s="88"/>
      <c r="AO4" s="88"/>
      <c r="AP4" s="88"/>
      <c r="AQ4" s="88"/>
      <c r="AR4" s="84"/>
      <c r="AS4" s="85"/>
      <c r="AT4" s="85"/>
      <c r="AU4" s="90" t="s">
        <v>75</v>
      </c>
      <c r="AV4" s="91"/>
      <c r="AW4" s="161">
        <f>May!AW127</f>
        <v>0</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64"/>
      <c r="E126" s="120">
        <f t="shared" ref="E126:P126" si="4">SUM(E4:E125)</f>
        <v>0</v>
      </c>
      <c r="F126" s="122">
        <f t="shared" si="4"/>
        <v>0</v>
      </c>
      <c r="G126" s="118">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SUM(Q5:Q125)</f>
        <v>0</v>
      </c>
      <c r="R126" s="118">
        <f t="shared" ref="R126:AV126" si="5">SUM(R4:R125)</f>
        <v>0</v>
      </c>
      <c r="S126" s="123">
        <f t="shared" si="5"/>
        <v>0</v>
      </c>
      <c r="T126" s="123">
        <f t="shared" si="5"/>
        <v>0</v>
      </c>
      <c r="U126" s="123">
        <f t="shared" si="5"/>
        <v>0</v>
      </c>
      <c r="V126" s="123">
        <f t="shared" si="5"/>
        <v>0</v>
      </c>
      <c r="W126" s="123">
        <f t="shared" si="5"/>
        <v>0</v>
      </c>
      <c r="X126" s="123">
        <f t="shared" si="5"/>
        <v>0</v>
      </c>
      <c r="Y126" s="123">
        <f t="shared" si="5"/>
        <v>0</v>
      </c>
      <c r="Z126" s="123">
        <f t="shared" si="5"/>
        <v>0</v>
      </c>
      <c r="AA126" s="123">
        <f t="shared" si="5"/>
        <v>0</v>
      </c>
      <c r="AB126" s="123">
        <f t="shared" si="5"/>
        <v>0</v>
      </c>
      <c r="AC126" s="123">
        <f t="shared" si="5"/>
        <v>0</v>
      </c>
      <c r="AD126" s="123">
        <f t="shared" si="5"/>
        <v>0</v>
      </c>
      <c r="AE126" s="123">
        <f t="shared" si="5"/>
        <v>0</v>
      </c>
      <c r="AF126" s="123">
        <f t="shared" si="5"/>
        <v>0</v>
      </c>
      <c r="AG126" s="123">
        <f t="shared" si="5"/>
        <v>0</v>
      </c>
      <c r="AH126" s="123">
        <f t="shared" si="5"/>
        <v>0</v>
      </c>
      <c r="AI126" s="123">
        <f t="shared" si="5"/>
        <v>0</v>
      </c>
      <c r="AJ126" s="123">
        <f t="shared" si="5"/>
        <v>0</v>
      </c>
      <c r="AK126" s="123">
        <f t="shared" si="5"/>
        <v>0</v>
      </c>
      <c r="AL126" s="123">
        <f t="shared" si="5"/>
        <v>0</v>
      </c>
      <c r="AM126" s="123">
        <f t="shared" si="5"/>
        <v>0</v>
      </c>
      <c r="AN126" s="123">
        <f t="shared" si="5"/>
        <v>0</v>
      </c>
      <c r="AO126" s="123">
        <f t="shared" si="5"/>
        <v>0</v>
      </c>
      <c r="AP126" s="123">
        <f t="shared" si="5"/>
        <v>0</v>
      </c>
      <c r="AQ126" s="123">
        <f t="shared" si="5"/>
        <v>0</v>
      </c>
      <c r="AR126" s="118">
        <f t="shared" si="5"/>
        <v>0</v>
      </c>
      <c r="AS126" s="121">
        <f t="shared" si="5"/>
        <v>0</v>
      </c>
      <c r="AT126" s="123">
        <f t="shared" si="5"/>
        <v>0</v>
      </c>
      <c r="AU126" s="123">
        <f t="shared" si="5"/>
        <v>0</v>
      </c>
      <c r="AV126" s="123">
        <f t="shared" si="5"/>
        <v>0</v>
      </c>
      <c r="AW126" s="119"/>
      <c r="AX126" s="126"/>
    </row>
    <row r="127" ht="15.75" customHeight="1">
      <c r="Q127" s="28"/>
      <c r="AU127" s="128" t="s">
        <v>78</v>
      </c>
      <c r="AV127" s="91"/>
      <c r="AW127" s="119">
        <f>AW125</f>
        <v>0</v>
      </c>
    </row>
    <row r="128" ht="15.75" customHeight="1">
      <c r="E128" s="129"/>
      <c r="F128" s="130"/>
      <c r="G128" s="130"/>
      <c r="H128" s="130"/>
      <c r="I128" s="131" t="s">
        <v>79</v>
      </c>
      <c r="J128" s="9"/>
      <c r="K128" s="129" t="str">
        <f>B1</f>
        <v>June</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0</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0</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0</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E130:G130"/>
    <mergeCell ref="I128:J128"/>
    <mergeCell ref="E1:Q1"/>
    <mergeCell ref="R2:W2"/>
    <mergeCell ref="G2:P2"/>
    <mergeCell ref="AR2:AU2"/>
    <mergeCell ref="X2:AQ2"/>
    <mergeCell ref="E139:G142"/>
    <mergeCell ref="AW2:AW3"/>
    <mergeCell ref="AV2:AV3"/>
    <mergeCell ref="AU4:AV4"/>
    <mergeCell ref="E138:F138"/>
    <mergeCell ref="AU127:AV127"/>
    <mergeCell ref="Q2:Q3"/>
    <mergeCell ref="I137:J137"/>
    <mergeCell ref="E137:F137"/>
    <mergeCell ref="I136:J136"/>
    <mergeCell ref="I134:J134"/>
    <mergeCell ref="I135:J135"/>
    <mergeCell ref="I139:K142"/>
    <mergeCell ref="I138:J138"/>
    <mergeCell ref="I133:J133"/>
    <mergeCell ref="I130:K130"/>
    <mergeCell ref="I131:J131"/>
    <mergeCell ref="I132:J132"/>
    <mergeCell ref="E133:F133"/>
    <mergeCell ref="E134:F134"/>
    <mergeCell ref="E136:F136"/>
    <mergeCell ref="E131:F131"/>
    <mergeCell ref="E132:F132"/>
    <mergeCell ref="E135:F135"/>
    <mergeCell ref="E2:F2"/>
    <mergeCell ref="B2:D2"/>
  </mergeCells>
  <dataValidations>
    <dataValidation type="list" allowBlank="1" showErrorMessage="1" sqref="AX4:AX125">
      <formula1>Reconciled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CCFF"/>
    <outlinePr summaryBelow="0" summaryRight="0"/>
  </sheetPr>
  <sheetViews>
    <sheetView showGridLines="0"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43"/>
    <col customWidth="1" min="2" max="2" width="9.57"/>
    <col customWidth="1" min="3" max="3" width="21.71"/>
    <col customWidth="1" min="4" max="4" width="6.29"/>
    <col customWidth="1" min="5" max="14" width="12.29"/>
    <col customWidth="1" min="15" max="15" width="14.14"/>
    <col customWidth="1" min="16" max="16" width="12.29"/>
    <col customWidth="1" min="17" max="17" width="13.14"/>
    <col customWidth="1" min="18" max="44" width="12.29"/>
    <col customWidth="1" min="45" max="46" width="13.57"/>
    <col customWidth="1" min="47" max="47" width="12.29"/>
    <col customWidth="1" min="48" max="48" width="14.43"/>
    <col customWidth="1" min="49" max="49" width="14.71"/>
    <col customWidth="1" min="50" max="50" width="4.29"/>
  </cols>
  <sheetData>
    <row r="1" ht="21.0" customHeight="1">
      <c r="A1" s="1"/>
      <c r="B1" s="25" t="s">
        <v>98</v>
      </c>
      <c r="C1" s="27"/>
      <c r="D1" s="6"/>
      <c r="E1" s="32" t="str">
        <f>Control!E5</f>
        <v>LIFEGATE INTERNATIONAL LEARNING CENTER</v>
      </c>
      <c r="F1" s="34"/>
      <c r="G1" s="34"/>
      <c r="H1" s="34"/>
      <c r="I1" s="34"/>
      <c r="J1" s="34"/>
      <c r="K1" s="34"/>
      <c r="L1" s="34"/>
      <c r="M1" s="34"/>
      <c r="N1" s="34"/>
      <c r="O1" s="34"/>
      <c r="P1" s="34"/>
      <c r="Q1" s="34"/>
      <c r="R1" s="160"/>
      <c r="S1" s="14"/>
      <c r="T1" s="14"/>
      <c r="U1" s="14"/>
      <c r="V1" s="14"/>
      <c r="W1" s="36"/>
      <c r="X1" s="1"/>
      <c r="Y1" s="51"/>
      <c r="Z1" s="51"/>
      <c r="AA1" s="51"/>
      <c r="AB1" s="51"/>
      <c r="AC1" s="51"/>
      <c r="AD1" s="51"/>
      <c r="AE1" s="51"/>
      <c r="AF1" s="51"/>
      <c r="AG1" s="51"/>
      <c r="AH1" s="51"/>
      <c r="AI1" s="51"/>
      <c r="AJ1" s="51"/>
      <c r="AK1" s="51"/>
      <c r="AL1" s="51"/>
      <c r="AM1" s="51"/>
      <c r="AN1" s="51"/>
      <c r="AO1" s="51"/>
      <c r="AP1" s="51"/>
      <c r="AQ1" s="51"/>
      <c r="AR1" s="36"/>
      <c r="AS1" s="36"/>
      <c r="AT1" s="36"/>
      <c r="AU1" s="51"/>
      <c r="AV1" s="51"/>
      <c r="AW1" s="1"/>
      <c r="AX1" s="1"/>
    </row>
    <row r="2" ht="20.25" customHeight="1">
      <c r="A2" s="15"/>
      <c r="B2" s="26" t="s">
        <v>10</v>
      </c>
      <c r="C2" s="21"/>
      <c r="D2" s="57"/>
      <c r="E2" s="20" t="s">
        <v>65</v>
      </c>
      <c r="F2" s="22"/>
      <c r="G2" s="53" t="s">
        <v>12</v>
      </c>
      <c r="H2" s="21"/>
      <c r="I2" s="21"/>
      <c r="J2" s="21"/>
      <c r="K2" s="21"/>
      <c r="L2" s="21"/>
      <c r="M2" s="21"/>
      <c r="N2" s="21"/>
      <c r="O2" s="21"/>
      <c r="P2" s="55"/>
      <c r="Q2" s="56" t="s">
        <v>69</v>
      </c>
      <c r="R2" s="23" t="s">
        <v>70</v>
      </c>
      <c r="S2" s="21"/>
      <c r="T2" s="21"/>
      <c r="U2" s="21"/>
      <c r="V2" s="21"/>
      <c r="W2" s="22"/>
      <c r="X2" s="166" t="s">
        <v>14</v>
      </c>
      <c r="Y2" s="21"/>
      <c r="Z2" s="21"/>
      <c r="AA2" s="21"/>
      <c r="AB2" s="21"/>
      <c r="AC2" s="21"/>
      <c r="AD2" s="21"/>
      <c r="AE2" s="21"/>
      <c r="AF2" s="21"/>
      <c r="AG2" s="21"/>
      <c r="AH2" s="21"/>
      <c r="AI2" s="21"/>
      <c r="AJ2" s="21"/>
      <c r="AK2" s="21"/>
      <c r="AL2" s="21"/>
      <c r="AM2" s="21"/>
      <c r="AN2" s="21"/>
      <c r="AO2" s="21"/>
      <c r="AP2" s="21"/>
      <c r="AQ2" s="57"/>
      <c r="AR2" s="26" t="s">
        <v>15</v>
      </c>
      <c r="AS2" s="21"/>
      <c r="AT2" s="21"/>
      <c r="AU2" s="55"/>
      <c r="AV2" s="56" t="s">
        <v>71</v>
      </c>
      <c r="AW2" s="59" t="s">
        <v>72</v>
      </c>
      <c r="AX2" s="60"/>
    </row>
    <row r="3" ht="32.25" customHeight="1">
      <c r="A3" s="61"/>
      <c r="B3" s="62" t="s">
        <v>73</v>
      </c>
      <c r="C3" s="63" t="s">
        <v>18</v>
      </c>
      <c r="D3" s="159" t="s">
        <v>19</v>
      </c>
      <c r="E3" s="65" t="str">
        <f>Control!D9</f>
        <v>Capital</v>
      </c>
      <c r="F3" s="66" t="str">
        <f>Control!D8</f>
        <v>Loans Received</v>
      </c>
      <c r="G3" s="167" t="str">
        <f>Control!F9</f>
        <v>SCHOOL FEE</v>
      </c>
      <c r="H3" s="68" t="str">
        <f>Control!G9</f>
        <v>CANTEEN FEE</v>
      </c>
      <c r="I3" s="68" t="str">
        <f>Control!H9</f>
        <v>ADMISSION FEE</v>
      </c>
      <c r="J3" s="68" t="str">
        <f>Control!I9</f>
        <v>ADVANCE PAYMENT CANTEEN</v>
      </c>
      <c r="K3" s="68" t="str">
        <f>Control!J9</f>
        <v>Nathalie</v>
      </c>
      <c r="L3" s="68" t="str">
        <f>Control!K9</f>
        <v>Head 6</v>
      </c>
      <c r="M3" s="68" t="str">
        <f>Control!L9</f>
        <v>Head 7</v>
      </c>
      <c r="N3" s="68" t="str">
        <f>Control!M9</f>
        <v>Head 8</v>
      </c>
      <c r="O3" s="68" t="str">
        <f>Control!N9</f>
        <v>Head 9</v>
      </c>
      <c r="P3" s="68" t="str">
        <f>Control!O9</f>
        <v>Head 10</v>
      </c>
      <c r="Q3" s="69"/>
      <c r="R3" s="70" t="str">
        <f>Control!Q9</f>
        <v>Head 11</v>
      </c>
      <c r="S3" s="68" t="str">
        <f>Control!R9</f>
        <v>Head 12</v>
      </c>
      <c r="T3" s="68" t="str">
        <f>Control!S9</f>
        <v>Head 13</v>
      </c>
      <c r="U3" s="68" t="str">
        <f>Control!T9</f>
        <v>Head 14</v>
      </c>
      <c r="V3" s="68" t="str">
        <f>Control!U9</f>
        <v>Head 15</v>
      </c>
      <c r="W3" s="71" t="str">
        <f>Control!V9</f>
        <v>Head 16</v>
      </c>
      <c r="X3" s="67" t="str">
        <f>Control!W9</f>
        <v>CANTEEN</v>
      </c>
      <c r="Y3" s="68" t="str">
        <f>Control!X9</f>
        <v>STATIONARY</v>
      </c>
      <c r="Z3" s="68" t="str">
        <f>Control!Y9</f>
        <v>DESEL</v>
      </c>
      <c r="AA3" s="68" t="str">
        <f>Control!Z9</f>
        <v>MAINTENANCE</v>
      </c>
      <c r="AB3" s="68" t="str">
        <f>Control!AA9</f>
        <v>INSURANCE/DVLA</v>
      </c>
      <c r="AC3" s="68" t="str">
        <f>Control!AB9</f>
        <v>LASER JET TONNER</v>
      </c>
      <c r="AD3" s="68" t="str">
        <f>Control!AC9</f>
        <v>MECHANIC WORKMANSIP</v>
      </c>
      <c r="AE3" s="68" t="str">
        <f>Control!AD9</f>
        <v>BATTRRY</v>
      </c>
      <c r="AF3" s="68" t="str">
        <f>Control!AE9</f>
        <v>STAFF T&amp;T</v>
      </c>
      <c r="AG3" s="68" t="str">
        <f>Control!AF9</f>
        <v>DETERGENT</v>
      </c>
      <c r="AH3" s="68" t="str">
        <f>Control!AG9</f>
        <v>SPRAYER</v>
      </c>
      <c r="AI3" s="68" t="str">
        <f>Control!AH9</f>
        <v>STRAIGHTER</v>
      </c>
      <c r="AJ3" s="68" t="str">
        <f>Control!AI9</f>
        <v>PLUMBER</v>
      </c>
      <c r="AK3" s="68" t="str">
        <f>Control!AJ9</f>
        <v>SANITATION</v>
      </c>
      <c r="AL3" s="68" t="str">
        <f>Control!AK9</f>
        <v>TYRES</v>
      </c>
      <c r="AM3" s="68" t="str">
        <f>Control!AL9</f>
        <v>MARJORIE CREDIT</v>
      </c>
      <c r="AN3" s="68" t="str">
        <f>Control!AM9</f>
        <v>SALARY</v>
      </c>
      <c r="AO3" s="68" t="str">
        <f>Control!AN9</f>
        <v>CAR HIRING</v>
      </c>
      <c r="AP3" s="68" t="str">
        <f>Control!AO9</f>
        <v>SSNIT/GRA</v>
      </c>
      <c r="AQ3" s="68" t="str">
        <f>Control!AP9</f>
        <v>OTHER EXPENSES</v>
      </c>
      <c r="AR3" s="65" t="str">
        <f>Control!AQ9</f>
        <v>Asset Purchases</v>
      </c>
      <c r="AS3" s="72" t="str">
        <f>Control!AR9</f>
        <v>Loan Repayments</v>
      </c>
      <c r="AT3" s="72" t="str">
        <f>Control!AS9</f>
        <v>Credit Card Payments</v>
      </c>
      <c r="AU3" s="45" t="str">
        <f>Jun!AU3</f>
        <v>Drawings</v>
      </c>
      <c r="AV3" s="69"/>
      <c r="AW3" s="74"/>
      <c r="AX3" s="75" t="s">
        <v>74</v>
      </c>
    </row>
    <row r="4" ht="15.75" customHeight="1">
      <c r="A4" s="28"/>
      <c r="B4" s="76">
        <v>42917.0</v>
      </c>
      <c r="C4" s="77" t="s">
        <v>75</v>
      </c>
      <c r="D4" s="78"/>
      <c r="E4" s="79"/>
      <c r="F4" s="80"/>
      <c r="G4" s="168"/>
      <c r="H4" s="82"/>
      <c r="I4" s="82"/>
      <c r="J4" s="82"/>
      <c r="K4" s="82"/>
      <c r="L4" s="82"/>
      <c r="M4" s="82"/>
      <c r="N4" s="82"/>
      <c r="O4" s="82"/>
      <c r="P4" s="82"/>
      <c r="Q4" s="83"/>
      <c r="R4" s="84"/>
      <c r="S4" s="85"/>
      <c r="T4" s="85"/>
      <c r="U4" s="86"/>
      <c r="V4" s="86"/>
      <c r="W4" s="87"/>
      <c r="X4" s="88"/>
      <c r="Y4" s="88"/>
      <c r="Z4" s="88"/>
      <c r="AA4" s="88"/>
      <c r="AB4" s="88"/>
      <c r="AC4" s="88"/>
      <c r="AD4" s="88"/>
      <c r="AE4" s="88"/>
      <c r="AF4" s="88"/>
      <c r="AG4" s="88"/>
      <c r="AH4" s="88"/>
      <c r="AI4" s="88"/>
      <c r="AJ4" s="86"/>
      <c r="AK4" s="88"/>
      <c r="AL4" s="88"/>
      <c r="AM4" s="88"/>
      <c r="AN4" s="88"/>
      <c r="AO4" s="88"/>
      <c r="AP4" s="88"/>
      <c r="AQ4" s="88"/>
      <c r="AR4" s="84"/>
      <c r="AS4" s="85"/>
      <c r="AT4" s="85"/>
      <c r="AU4" s="90" t="s">
        <v>75</v>
      </c>
      <c r="AV4" s="91"/>
      <c r="AW4" s="161">
        <f>Jun!AW127</f>
        <v>0</v>
      </c>
      <c r="AX4" s="93"/>
    </row>
    <row r="5" ht="15.75" customHeight="1">
      <c r="B5" s="76"/>
      <c r="C5" s="109"/>
      <c r="D5" s="110"/>
      <c r="E5" s="103"/>
      <c r="F5" s="98"/>
      <c r="G5" s="104"/>
      <c r="H5" s="101"/>
      <c r="I5" s="101"/>
      <c r="J5" s="101"/>
      <c r="K5" s="101"/>
      <c r="L5" s="101"/>
      <c r="M5" s="101"/>
      <c r="N5" s="101"/>
      <c r="O5" s="101"/>
      <c r="P5" s="101"/>
      <c r="Q5" s="102">
        <f t="shared" ref="Q5:Q125" si="1">SUM(E5:P5)</f>
        <v>0</v>
      </c>
      <c r="R5" s="103"/>
      <c r="S5" s="104"/>
      <c r="T5" s="104"/>
      <c r="U5" s="101"/>
      <c r="V5" s="101"/>
      <c r="W5" s="98"/>
      <c r="X5" s="106"/>
      <c r="Y5" s="106"/>
      <c r="Z5" s="106"/>
      <c r="AA5" s="106"/>
      <c r="AB5" s="106"/>
      <c r="AC5" s="106"/>
      <c r="AD5" s="106"/>
      <c r="AE5" s="106"/>
      <c r="AF5" s="106"/>
      <c r="AG5" s="106"/>
      <c r="AH5" s="106"/>
      <c r="AI5" s="106"/>
      <c r="AJ5" s="106"/>
      <c r="AK5" s="106"/>
      <c r="AL5" s="106"/>
      <c r="AM5" s="106"/>
      <c r="AN5" s="106"/>
      <c r="AO5" s="106"/>
      <c r="AP5" s="106"/>
      <c r="AQ5" s="106"/>
      <c r="AR5" s="103"/>
      <c r="AS5" s="104"/>
      <c r="AT5" s="104"/>
      <c r="AU5" s="101"/>
      <c r="AV5" s="107">
        <f t="shared" ref="AV5:AV125" si="2">SUM(R5:AU5)</f>
        <v>0</v>
      </c>
      <c r="AW5" s="108">
        <f t="shared" ref="AW5:AW125" si="3">AW4+Q5-AV5</f>
        <v>0</v>
      </c>
      <c r="AX5" s="93"/>
    </row>
    <row r="6" ht="15.75" customHeight="1">
      <c r="B6" s="76"/>
      <c r="C6" s="109"/>
      <c r="D6" s="110"/>
      <c r="E6" s="103"/>
      <c r="F6" s="98"/>
      <c r="G6" s="104"/>
      <c r="H6" s="101"/>
      <c r="I6" s="101"/>
      <c r="J6" s="101"/>
      <c r="K6" s="101"/>
      <c r="L6" s="101"/>
      <c r="M6" s="101"/>
      <c r="N6" s="101"/>
      <c r="O6" s="101"/>
      <c r="P6" s="101"/>
      <c r="Q6" s="102">
        <f t="shared" si="1"/>
        <v>0</v>
      </c>
      <c r="R6" s="103"/>
      <c r="S6" s="104"/>
      <c r="T6" s="104"/>
      <c r="U6" s="101"/>
      <c r="V6" s="101"/>
      <c r="W6" s="98"/>
      <c r="X6" s="106"/>
      <c r="Y6" s="106"/>
      <c r="Z6" s="106"/>
      <c r="AA6" s="106"/>
      <c r="AB6" s="106"/>
      <c r="AC6" s="106"/>
      <c r="AD6" s="106"/>
      <c r="AE6" s="106"/>
      <c r="AF6" s="106"/>
      <c r="AG6" s="106"/>
      <c r="AH6" s="106"/>
      <c r="AI6" s="106"/>
      <c r="AJ6" s="106"/>
      <c r="AK6" s="106"/>
      <c r="AL6" s="106"/>
      <c r="AM6" s="106"/>
      <c r="AN6" s="106"/>
      <c r="AO6" s="106"/>
      <c r="AP6" s="106"/>
      <c r="AQ6" s="106"/>
      <c r="AR6" s="103"/>
      <c r="AS6" s="104"/>
      <c r="AT6" s="104"/>
      <c r="AU6" s="101"/>
      <c r="AV6" s="107">
        <f t="shared" si="2"/>
        <v>0</v>
      </c>
      <c r="AW6" s="108">
        <f t="shared" si="3"/>
        <v>0</v>
      </c>
      <c r="AX6" s="93"/>
    </row>
    <row r="7" ht="15.75" customHeight="1">
      <c r="B7" s="76"/>
      <c r="C7" s="109"/>
      <c r="D7" s="110"/>
      <c r="E7" s="103"/>
      <c r="F7" s="98"/>
      <c r="G7" s="104"/>
      <c r="H7" s="101"/>
      <c r="I7" s="101"/>
      <c r="J7" s="101"/>
      <c r="K7" s="101"/>
      <c r="L7" s="101"/>
      <c r="M7" s="101"/>
      <c r="N7" s="101"/>
      <c r="O7" s="101"/>
      <c r="P7" s="101"/>
      <c r="Q7" s="102">
        <f t="shared" si="1"/>
        <v>0</v>
      </c>
      <c r="R7" s="103"/>
      <c r="S7" s="104"/>
      <c r="T7" s="104"/>
      <c r="U7" s="101"/>
      <c r="V7" s="101"/>
      <c r="W7" s="98"/>
      <c r="X7" s="106"/>
      <c r="Y7" s="106"/>
      <c r="Z7" s="106"/>
      <c r="AA7" s="106"/>
      <c r="AB7" s="106"/>
      <c r="AC7" s="106"/>
      <c r="AD7" s="106"/>
      <c r="AE7" s="106"/>
      <c r="AF7" s="106"/>
      <c r="AG7" s="106"/>
      <c r="AH7" s="106"/>
      <c r="AI7" s="106"/>
      <c r="AJ7" s="106"/>
      <c r="AK7" s="106"/>
      <c r="AL7" s="106"/>
      <c r="AM7" s="106"/>
      <c r="AN7" s="106"/>
      <c r="AO7" s="106"/>
      <c r="AP7" s="106"/>
      <c r="AQ7" s="106"/>
      <c r="AR7" s="103"/>
      <c r="AS7" s="104"/>
      <c r="AT7" s="104"/>
      <c r="AU7" s="101"/>
      <c r="AV7" s="107">
        <f t="shared" si="2"/>
        <v>0</v>
      </c>
      <c r="AW7" s="108">
        <f t="shared" si="3"/>
        <v>0</v>
      </c>
      <c r="AX7" s="93"/>
    </row>
    <row r="8" ht="15.75" customHeight="1">
      <c r="B8" s="76"/>
      <c r="C8" s="109"/>
      <c r="D8" s="110"/>
      <c r="E8" s="103"/>
      <c r="F8" s="98"/>
      <c r="G8" s="104"/>
      <c r="H8" s="101"/>
      <c r="I8" s="101"/>
      <c r="J8" s="101"/>
      <c r="K8" s="101"/>
      <c r="L8" s="101"/>
      <c r="M8" s="101"/>
      <c r="N8" s="101"/>
      <c r="O8" s="101"/>
      <c r="P8" s="101"/>
      <c r="Q8" s="102">
        <f t="shared" si="1"/>
        <v>0</v>
      </c>
      <c r="R8" s="103"/>
      <c r="S8" s="104"/>
      <c r="T8" s="104"/>
      <c r="U8" s="101"/>
      <c r="V8" s="101"/>
      <c r="W8" s="98"/>
      <c r="X8" s="106"/>
      <c r="Y8" s="106"/>
      <c r="Z8" s="106"/>
      <c r="AA8" s="106"/>
      <c r="AB8" s="106"/>
      <c r="AC8" s="106"/>
      <c r="AD8" s="106"/>
      <c r="AE8" s="106"/>
      <c r="AF8" s="106"/>
      <c r="AG8" s="106"/>
      <c r="AH8" s="106"/>
      <c r="AI8" s="106"/>
      <c r="AJ8" s="106"/>
      <c r="AK8" s="106"/>
      <c r="AL8" s="106"/>
      <c r="AM8" s="106"/>
      <c r="AN8" s="106"/>
      <c r="AO8" s="106"/>
      <c r="AP8" s="106"/>
      <c r="AQ8" s="106"/>
      <c r="AR8" s="103"/>
      <c r="AS8" s="104"/>
      <c r="AT8" s="104"/>
      <c r="AU8" s="101"/>
      <c r="AV8" s="107">
        <f t="shared" si="2"/>
        <v>0</v>
      </c>
      <c r="AW8" s="108">
        <f t="shared" si="3"/>
        <v>0</v>
      </c>
      <c r="AX8" s="93"/>
    </row>
    <row r="9" ht="15.75" customHeight="1">
      <c r="B9" s="76"/>
      <c r="C9" s="109"/>
      <c r="D9" s="110"/>
      <c r="E9" s="103"/>
      <c r="F9" s="98"/>
      <c r="G9" s="104"/>
      <c r="H9" s="101"/>
      <c r="I9" s="101"/>
      <c r="J9" s="101"/>
      <c r="K9" s="101"/>
      <c r="L9" s="101"/>
      <c r="M9" s="101"/>
      <c r="N9" s="101"/>
      <c r="O9" s="101"/>
      <c r="P9" s="101"/>
      <c r="Q9" s="102">
        <f t="shared" si="1"/>
        <v>0</v>
      </c>
      <c r="R9" s="103"/>
      <c r="S9" s="104"/>
      <c r="T9" s="104"/>
      <c r="U9" s="101"/>
      <c r="V9" s="101"/>
      <c r="W9" s="98"/>
      <c r="X9" s="106"/>
      <c r="Y9" s="106"/>
      <c r="Z9" s="106"/>
      <c r="AA9" s="106"/>
      <c r="AB9" s="106"/>
      <c r="AC9" s="106"/>
      <c r="AD9" s="106"/>
      <c r="AE9" s="106"/>
      <c r="AF9" s="106"/>
      <c r="AG9" s="106"/>
      <c r="AH9" s="106"/>
      <c r="AI9" s="106"/>
      <c r="AJ9" s="106"/>
      <c r="AK9" s="106"/>
      <c r="AL9" s="106"/>
      <c r="AM9" s="106"/>
      <c r="AN9" s="106"/>
      <c r="AO9" s="106"/>
      <c r="AP9" s="106"/>
      <c r="AQ9" s="106"/>
      <c r="AR9" s="103"/>
      <c r="AS9" s="104"/>
      <c r="AT9" s="104"/>
      <c r="AU9" s="101"/>
      <c r="AV9" s="107">
        <f t="shared" si="2"/>
        <v>0</v>
      </c>
      <c r="AW9" s="108">
        <f t="shared" si="3"/>
        <v>0</v>
      </c>
      <c r="AX9" s="93"/>
    </row>
    <row r="10" ht="15.75" customHeight="1">
      <c r="B10" s="76"/>
      <c r="C10" s="109"/>
      <c r="D10" s="110"/>
      <c r="E10" s="103"/>
      <c r="F10" s="98"/>
      <c r="G10" s="104"/>
      <c r="H10" s="101"/>
      <c r="I10" s="101"/>
      <c r="J10" s="101"/>
      <c r="K10" s="101"/>
      <c r="L10" s="101"/>
      <c r="M10" s="101"/>
      <c r="N10" s="101"/>
      <c r="O10" s="101"/>
      <c r="P10" s="101"/>
      <c r="Q10" s="102">
        <f t="shared" si="1"/>
        <v>0</v>
      </c>
      <c r="R10" s="103"/>
      <c r="S10" s="104"/>
      <c r="T10" s="104"/>
      <c r="U10" s="101"/>
      <c r="V10" s="101"/>
      <c r="W10" s="98"/>
      <c r="X10" s="106"/>
      <c r="Y10" s="106"/>
      <c r="Z10" s="106"/>
      <c r="AA10" s="106"/>
      <c r="AB10" s="106"/>
      <c r="AC10" s="106"/>
      <c r="AD10" s="106"/>
      <c r="AE10" s="106"/>
      <c r="AF10" s="106"/>
      <c r="AG10" s="106"/>
      <c r="AH10" s="106"/>
      <c r="AI10" s="106"/>
      <c r="AJ10" s="106"/>
      <c r="AK10" s="106"/>
      <c r="AL10" s="106"/>
      <c r="AM10" s="106"/>
      <c r="AN10" s="106"/>
      <c r="AO10" s="106"/>
      <c r="AP10" s="106"/>
      <c r="AQ10" s="106"/>
      <c r="AR10" s="103"/>
      <c r="AS10" s="104"/>
      <c r="AT10" s="104"/>
      <c r="AU10" s="101"/>
      <c r="AV10" s="107">
        <f t="shared" si="2"/>
        <v>0</v>
      </c>
      <c r="AW10" s="108">
        <f t="shared" si="3"/>
        <v>0</v>
      </c>
      <c r="AX10" s="93"/>
    </row>
    <row r="11" ht="15.75" customHeight="1">
      <c r="B11" s="76"/>
      <c r="C11" s="109"/>
      <c r="D11" s="110"/>
      <c r="E11" s="103"/>
      <c r="F11" s="98"/>
      <c r="G11" s="104"/>
      <c r="H11" s="101"/>
      <c r="I11" s="101"/>
      <c r="J11" s="101"/>
      <c r="K11" s="101"/>
      <c r="L11" s="101"/>
      <c r="M11" s="101"/>
      <c r="N11" s="101"/>
      <c r="O11" s="101"/>
      <c r="P11" s="101"/>
      <c r="Q11" s="102">
        <f t="shared" si="1"/>
        <v>0</v>
      </c>
      <c r="R11" s="103"/>
      <c r="S11" s="104"/>
      <c r="T11" s="104"/>
      <c r="U11" s="101"/>
      <c r="V11" s="101"/>
      <c r="W11" s="98"/>
      <c r="X11" s="106"/>
      <c r="Y11" s="106"/>
      <c r="Z11" s="106"/>
      <c r="AA11" s="106"/>
      <c r="AB11" s="106"/>
      <c r="AC11" s="106"/>
      <c r="AD11" s="106"/>
      <c r="AE11" s="106"/>
      <c r="AF11" s="106"/>
      <c r="AG11" s="106"/>
      <c r="AH11" s="106"/>
      <c r="AI11" s="106"/>
      <c r="AJ11" s="106"/>
      <c r="AK11" s="106"/>
      <c r="AL11" s="106"/>
      <c r="AM11" s="106"/>
      <c r="AN11" s="106"/>
      <c r="AO11" s="106"/>
      <c r="AP11" s="106"/>
      <c r="AQ11" s="106"/>
      <c r="AR11" s="103"/>
      <c r="AS11" s="104"/>
      <c r="AT11" s="104"/>
      <c r="AU11" s="101"/>
      <c r="AV11" s="107">
        <f t="shared" si="2"/>
        <v>0</v>
      </c>
      <c r="AW11" s="108">
        <f t="shared" si="3"/>
        <v>0</v>
      </c>
      <c r="AX11" s="93"/>
    </row>
    <row r="12" ht="15.75" customHeight="1">
      <c r="B12" s="76"/>
      <c r="C12" s="109"/>
      <c r="D12" s="110"/>
      <c r="E12" s="103"/>
      <c r="F12" s="98"/>
      <c r="G12" s="104"/>
      <c r="H12" s="101"/>
      <c r="I12" s="101"/>
      <c r="J12" s="101"/>
      <c r="K12" s="101"/>
      <c r="L12" s="101"/>
      <c r="M12" s="101"/>
      <c r="N12" s="101"/>
      <c r="O12" s="101"/>
      <c r="P12" s="101"/>
      <c r="Q12" s="102">
        <f t="shared" si="1"/>
        <v>0</v>
      </c>
      <c r="R12" s="103"/>
      <c r="S12" s="104"/>
      <c r="T12" s="104"/>
      <c r="U12" s="101"/>
      <c r="V12" s="101"/>
      <c r="W12" s="98"/>
      <c r="X12" s="106"/>
      <c r="Y12" s="106"/>
      <c r="Z12" s="106"/>
      <c r="AA12" s="106"/>
      <c r="AB12" s="106"/>
      <c r="AC12" s="106"/>
      <c r="AD12" s="106"/>
      <c r="AE12" s="106"/>
      <c r="AF12" s="106"/>
      <c r="AG12" s="106"/>
      <c r="AH12" s="106"/>
      <c r="AI12" s="106"/>
      <c r="AJ12" s="106"/>
      <c r="AK12" s="106"/>
      <c r="AL12" s="106"/>
      <c r="AM12" s="106"/>
      <c r="AN12" s="106"/>
      <c r="AO12" s="106"/>
      <c r="AP12" s="106"/>
      <c r="AQ12" s="106"/>
      <c r="AR12" s="103"/>
      <c r="AS12" s="104"/>
      <c r="AT12" s="104"/>
      <c r="AU12" s="101"/>
      <c r="AV12" s="107">
        <f t="shared" si="2"/>
        <v>0</v>
      </c>
      <c r="AW12" s="108">
        <f t="shared" si="3"/>
        <v>0</v>
      </c>
      <c r="AX12" s="93"/>
    </row>
    <row r="13" ht="15.75" customHeight="1">
      <c r="B13" s="76"/>
      <c r="C13" s="109"/>
      <c r="D13" s="110"/>
      <c r="E13" s="103"/>
      <c r="F13" s="98"/>
      <c r="G13" s="104"/>
      <c r="H13" s="101"/>
      <c r="I13" s="101"/>
      <c r="J13" s="101"/>
      <c r="K13" s="101"/>
      <c r="L13" s="101"/>
      <c r="M13" s="101"/>
      <c r="N13" s="101"/>
      <c r="O13" s="101"/>
      <c r="P13" s="101"/>
      <c r="Q13" s="102">
        <f t="shared" si="1"/>
        <v>0</v>
      </c>
      <c r="R13" s="103"/>
      <c r="S13" s="104"/>
      <c r="T13" s="104"/>
      <c r="U13" s="101"/>
      <c r="V13" s="101"/>
      <c r="W13" s="98"/>
      <c r="X13" s="106"/>
      <c r="Y13" s="106"/>
      <c r="Z13" s="106"/>
      <c r="AA13" s="106"/>
      <c r="AB13" s="106"/>
      <c r="AC13" s="106"/>
      <c r="AD13" s="106"/>
      <c r="AE13" s="106"/>
      <c r="AF13" s="106"/>
      <c r="AG13" s="106"/>
      <c r="AH13" s="106"/>
      <c r="AI13" s="106"/>
      <c r="AJ13" s="106"/>
      <c r="AK13" s="106"/>
      <c r="AL13" s="106"/>
      <c r="AM13" s="106"/>
      <c r="AN13" s="106"/>
      <c r="AO13" s="106"/>
      <c r="AP13" s="106"/>
      <c r="AQ13" s="106"/>
      <c r="AR13" s="103"/>
      <c r="AS13" s="104"/>
      <c r="AT13" s="104"/>
      <c r="AU13" s="101"/>
      <c r="AV13" s="107">
        <f t="shared" si="2"/>
        <v>0</v>
      </c>
      <c r="AW13" s="108">
        <f t="shared" si="3"/>
        <v>0</v>
      </c>
      <c r="AX13" s="93"/>
    </row>
    <row r="14" ht="15.75" customHeight="1">
      <c r="B14" s="76"/>
      <c r="C14" s="109"/>
      <c r="D14" s="110"/>
      <c r="E14" s="103"/>
      <c r="F14" s="98"/>
      <c r="G14" s="104"/>
      <c r="H14" s="101"/>
      <c r="I14" s="101"/>
      <c r="J14" s="101"/>
      <c r="K14" s="101"/>
      <c r="L14" s="101"/>
      <c r="M14" s="101"/>
      <c r="N14" s="101"/>
      <c r="O14" s="101"/>
      <c r="P14" s="101"/>
      <c r="Q14" s="102">
        <f t="shared" si="1"/>
        <v>0</v>
      </c>
      <c r="R14" s="103"/>
      <c r="S14" s="104"/>
      <c r="T14" s="104"/>
      <c r="U14" s="101"/>
      <c r="V14" s="101"/>
      <c r="W14" s="98"/>
      <c r="X14" s="106"/>
      <c r="Y14" s="106"/>
      <c r="Z14" s="106"/>
      <c r="AA14" s="106"/>
      <c r="AB14" s="106"/>
      <c r="AC14" s="106"/>
      <c r="AD14" s="106"/>
      <c r="AE14" s="106"/>
      <c r="AF14" s="106"/>
      <c r="AG14" s="106"/>
      <c r="AH14" s="106"/>
      <c r="AI14" s="106"/>
      <c r="AJ14" s="106"/>
      <c r="AK14" s="106"/>
      <c r="AL14" s="106"/>
      <c r="AM14" s="106"/>
      <c r="AN14" s="106"/>
      <c r="AO14" s="106"/>
      <c r="AP14" s="106"/>
      <c r="AQ14" s="106"/>
      <c r="AR14" s="103"/>
      <c r="AS14" s="104"/>
      <c r="AT14" s="104"/>
      <c r="AU14" s="101"/>
      <c r="AV14" s="107">
        <f t="shared" si="2"/>
        <v>0</v>
      </c>
      <c r="AW14" s="108">
        <f t="shared" si="3"/>
        <v>0</v>
      </c>
      <c r="AX14" s="93"/>
    </row>
    <row r="15" ht="15.75" customHeight="1">
      <c r="B15" s="76"/>
      <c r="C15" s="109"/>
      <c r="D15" s="110"/>
      <c r="E15" s="103"/>
      <c r="F15" s="98"/>
      <c r="G15" s="104"/>
      <c r="H15" s="101"/>
      <c r="I15" s="101"/>
      <c r="J15" s="101"/>
      <c r="K15" s="101"/>
      <c r="L15" s="101"/>
      <c r="M15" s="101"/>
      <c r="N15" s="101"/>
      <c r="O15" s="101"/>
      <c r="P15" s="101"/>
      <c r="Q15" s="102">
        <f t="shared" si="1"/>
        <v>0</v>
      </c>
      <c r="R15" s="103"/>
      <c r="S15" s="104"/>
      <c r="T15" s="104"/>
      <c r="U15" s="101"/>
      <c r="V15" s="101"/>
      <c r="W15" s="98"/>
      <c r="X15" s="106"/>
      <c r="Y15" s="106"/>
      <c r="Z15" s="106"/>
      <c r="AA15" s="106"/>
      <c r="AB15" s="106"/>
      <c r="AC15" s="106"/>
      <c r="AD15" s="106"/>
      <c r="AE15" s="106"/>
      <c r="AF15" s="106"/>
      <c r="AG15" s="106"/>
      <c r="AH15" s="106"/>
      <c r="AI15" s="106"/>
      <c r="AJ15" s="106"/>
      <c r="AK15" s="106"/>
      <c r="AL15" s="106"/>
      <c r="AM15" s="106"/>
      <c r="AN15" s="106"/>
      <c r="AO15" s="106"/>
      <c r="AP15" s="106"/>
      <c r="AQ15" s="106"/>
      <c r="AR15" s="103"/>
      <c r="AS15" s="104"/>
      <c r="AT15" s="104"/>
      <c r="AU15" s="101"/>
      <c r="AV15" s="107">
        <f t="shared" si="2"/>
        <v>0</v>
      </c>
      <c r="AW15" s="108">
        <f t="shared" si="3"/>
        <v>0</v>
      </c>
      <c r="AX15" s="93"/>
    </row>
    <row r="16" ht="15.75" customHeight="1">
      <c r="B16" s="76"/>
      <c r="C16" s="109"/>
      <c r="D16" s="110"/>
      <c r="E16" s="103"/>
      <c r="F16" s="98"/>
      <c r="G16" s="104"/>
      <c r="H16" s="101"/>
      <c r="I16" s="101"/>
      <c r="J16" s="101"/>
      <c r="K16" s="101"/>
      <c r="L16" s="101"/>
      <c r="M16" s="101"/>
      <c r="N16" s="101"/>
      <c r="O16" s="101"/>
      <c r="P16" s="101"/>
      <c r="Q16" s="102">
        <f t="shared" si="1"/>
        <v>0</v>
      </c>
      <c r="R16" s="103"/>
      <c r="S16" s="104"/>
      <c r="T16" s="104"/>
      <c r="U16" s="101"/>
      <c r="V16" s="101"/>
      <c r="W16" s="98"/>
      <c r="X16" s="106"/>
      <c r="Y16" s="106"/>
      <c r="Z16" s="106"/>
      <c r="AA16" s="106"/>
      <c r="AB16" s="106"/>
      <c r="AC16" s="106"/>
      <c r="AD16" s="106"/>
      <c r="AE16" s="106"/>
      <c r="AF16" s="106"/>
      <c r="AG16" s="106"/>
      <c r="AH16" s="106"/>
      <c r="AI16" s="106"/>
      <c r="AJ16" s="106"/>
      <c r="AK16" s="106"/>
      <c r="AL16" s="106"/>
      <c r="AM16" s="106"/>
      <c r="AN16" s="106"/>
      <c r="AO16" s="106"/>
      <c r="AP16" s="106"/>
      <c r="AQ16" s="106"/>
      <c r="AR16" s="103"/>
      <c r="AS16" s="104"/>
      <c r="AT16" s="104"/>
      <c r="AU16" s="101"/>
      <c r="AV16" s="107">
        <f t="shared" si="2"/>
        <v>0</v>
      </c>
      <c r="AW16" s="108">
        <f t="shared" si="3"/>
        <v>0</v>
      </c>
      <c r="AX16" s="93"/>
    </row>
    <row r="17" ht="15.75" customHeight="1">
      <c r="B17" s="76"/>
      <c r="C17" s="109"/>
      <c r="D17" s="110"/>
      <c r="E17" s="103"/>
      <c r="F17" s="98"/>
      <c r="G17" s="104"/>
      <c r="H17" s="101"/>
      <c r="I17" s="101"/>
      <c r="J17" s="101"/>
      <c r="K17" s="101"/>
      <c r="L17" s="101"/>
      <c r="M17" s="101"/>
      <c r="N17" s="101"/>
      <c r="O17" s="101"/>
      <c r="P17" s="101"/>
      <c r="Q17" s="102">
        <f t="shared" si="1"/>
        <v>0</v>
      </c>
      <c r="R17" s="103"/>
      <c r="S17" s="104"/>
      <c r="T17" s="104"/>
      <c r="U17" s="101"/>
      <c r="V17" s="101"/>
      <c r="W17" s="98"/>
      <c r="X17" s="106"/>
      <c r="Y17" s="106"/>
      <c r="Z17" s="106"/>
      <c r="AA17" s="106"/>
      <c r="AB17" s="106"/>
      <c r="AC17" s="106"/>
      <c r="AD17" s="106"/>
      <c r="AE17" s="106"/>
      <c r="AF17" s="106"/>
      <c r="AG17" s="106"/>
      <c r="AH17" s="106"/>
      <c r="AI17" s="106"/>
      <c r="AJ17" s="106"/>
      <c r="AK17" s="106"/>
      <c r="AL17" s="106"/>
      <c r="AM17" s="106"/>
      <c r="AN17" s="106"/>
      <c r="AO17" s="106"/>
      <c r="AP17" s="106"/>
      <c r="AQ17" s="106"/>
      <c r="AR17" s="103"/>
      <c r="AS17" s="104"/>
      <c r="AT17" s="104"/>
      <c r="AU17" s="101"/>
      <c r="AV17" s="107">
        <f t="shared" si="2"/>
        <v>0</v>
      </c>
      <c r="AW17" s="108">
        <f t="shared" si="3"/>
        <v>0</v>
      </c>
      <c r="AX17" s="93"/>
    </row>
    <row r="18" ht="15.75" customHeight="1">
      <c r="B18" s="76"/>
      <c r="C18" s="109"/>
      <c r="D18" s="110"/>
      <c r="E18" s="103"/>
      <c r="F18" s="98"/>
      <c r="G18" s="104"/>
      <c r="H18" s="101"/>
      <c r="I18" s="101"/>
      <c r="J18" s="101"/>
      <c r="K18" s="101"/>
      <c r="L18" s="101"/>
      <c r="M18" s="101"/>
      <c r="N18" s="101"/>
      <c r="O18" s="101"/>
      <c r="P18" s="101"/>
      <c r="Q18" s="102">
        <f t="shared" si="1"/>
        <v>0</v>
      </c>
      <c r="R18" s="103"/>
      <c r="S18" s="104"/>
      <c r="T18" s="104"/>
      <c r="U18" s="101"/>
      <c r="V18" s="101"/>
      <c r="W18" s="98"/>
      <c r="X18" s="106"/>
      <c r="Y18" s="106"/>
      <c r="Z18" s="106"/>
      <c r="AA18" s="106"/>
      <c r="AB18" s="106"/>
      <c r="AC18" s="106"/>
      <c r="AD18" s="106"/>
      <c r="AE18" s="106"/>
      <c r="AF18" s="106"/>
      <c r="AG18" s="106"/>
      <c r="AH18" s="106"/>
      <c r="AI18" s="106"/>
      <c r="AJ18" s="106"/>
      <c r="AK18" s="106"/>
      <c r="AL18" s="106"/>
      <c r="AM18" s="106"/>
      <c r="AN18" s="106"/>
      <c r="AO18" s="106"/>
      <c r="AP18" s="106"/>
      <c r="AQ18" s="106"/>
      <c r="AR18" s="103"/>
      <c r="AS18" s="104"/>
      <c r="AT18" s="104"/>
      <c r="AU18" s="101"/>
      <c r="AV18" s="107">
        <f t="shared" si="2"/>
        <v>0</v>
      </c>
      <c r="AW18" s="108">
        <f t="shared" si="3"/>
        <v>0</v>
      </c>
      <c r="AX18" s="93"/>
    </row>
    <row r="19" ht="15.75" customHeight="1">
      <c r="B19" s="76"/>
      <c r="C19" s="109"/>
      <c r="D19" s="110"/>
      <c r="E19" s="103"/>
      <c r="F19" s="98"/>
      <c r="G19" s="104"/>
      <c r="H19" s="101"/>
      <c r="I19" s="101"/>
      <c r="J19" s="101"/>
      <c r="K19" s="101"/>
      <c r="L19" s="101"/>
      <c r="M19" s="101"/>
      <c r="N19" s="101"/>
      <c r="O19" s="101"/>
      <c r="P19" s="101"/>
      <c r="Q19" s="102">
        <f t="shared" si="1"/>
        <v>0</v>
      </c>
      <c r="R19" s="103"/>
      <c r="S19" s="104"/>
      <c r="T19" s="104"/>
      <c r="U19" s="101"/>
      <c r="V19" s="101"/>
      <c r="W19" s="98"/>
      <c r="X19" s="106"/>
      <c r="Y19" s="106"/>
      <c r="Z19" s="106"/>
      <c r="AA19" s="106"/>
      <c r="AB19" s="106"/>
      <c r="AC19" s="106"/>
      <c r="AD19" s="106"/>
      <c r="AE19" s="106"/>
      <c r="AF19" s="106"/>
      <c r="AG19" s="106"/>
      <c r="AH19" s="106"/>
      <c r="AI19" s="106"/>
      <c r="AJ19" s="106"/>
      <c r="AK19" s="106"/>
      <c r="AL19" s="106"/>
      <c r="AM19" s="106"/>
      <c r="AN19" s="106"/>
      <c r="AO19" s="106"/>
      <c r="AP19" s="106"/>
      <c r="AQ19" s="106"/>
      <c r="AR19" s="103"/>
      <c r="AS19" s="104"/>
      <c r="AT19" s="104"/>
      <c r="AU19" s="101"/>
      <c r="AV19" s="107">
        <f t="shared" si="2"/>
        <v>0</v>
      </c>
      <c r="AW19" s="108">
        <f t="shared" si="3"/>
        <v>0</v>
      </c>
      <c r="AX19" s="93"/>
    </row>
    <row r="20" ht="15.75" customHeight="1">
      <c r="B20" s="76"/>
      <c r="C20" s="109"/>
      <c r="D20" s="110"/>
      <c r="E20" s="103"/>
      <c r="F20" s="98"/>
      <c r="G20" s="104"/>
      <c r="H20" s="101"/>
      <c r="I20" s="101"/>
      <c r="J20" s="101"/>
      <c r="K20" s="101"/>
      <c r="L20" s="101"/>
      <c r="M20" s="101"/>
      <c r="N20" s="101"/>
      <c r="O20" s="101"/>
      <c r="P20" s="101"/>
      <c r="Q20" s="102">
        <f t="shared" si="1"/>
        <v>0</v>
      </c>
      <c r="R20" s="103"/>
      <c r="S20" s="104"/>
      <c r="T20" s="104"/>
      <c r="U20" s="101"/>
      <c r="V20" s="101"/>
      <c r="W20" s="98"/>
      <c r="X20" s="106"/>
      <c r="Y20" s="106"/>
      <c r="Z20" s="106"/>
      <c r="AA20" s="106"/>
      <c r="AB20" s="106"/>
      <c r="AC20" s="106"/>
      <c r="AD20" s="106"/>
      <c r="AE20" s="106"/>
      <c r="AF20" s="106"/>
      <c r="AG20" s="106"/>
      <c r="AH20" s="106"/>
      <c r="AI20" s="106"/>
      <c r="AJ20" s="106"/>
      <c r="AK20" s="106"/>
      <c r="AL20" s="106"/>
      <c r="AM20" s="106"/>
      <c r="AN20" s="106"/>
      <c r="AO20" s="106"/>
      <c r="AP20" s="106"/>
      <c r="AQ20" s="106"/>
      <c r="AR20" s="103"/>
      <c r="AS20" s="104"/>
      <c r="AT20" s="104"/>
      <c r="AU20" s="101"/>
      <c r="AV20" s="107">
        <f t="shared" si="2"/>
        <v>0</v>
      </c>
      <c r="AW20" s="108">
        <f t="shared" si="3"/>
        <v>0</v>
      </c>
      <c r="AX20" s="93"/>
    </row>
    <row r="21" ht="15.75" customHeight="1">
      <c r="B21" s="76"/>
      <c r="C21" s="109"/>
      <c r="D21" s="110"/>
      <c r="E21" s="103"/>
      <c r="F21" s="98"/>
      <c r="G21" s="104"/>
      <c r="H21" s="101"/>
      <c r="I21" s="101"/>
      <c r="J21" s="101"/>
      <c r="K21" s="101"/>
      <c r="L21" s="101"/>
      <c r="M21" s="101"/>
      <c r="N21" s="101"/>
      <c r="O21" s="101"/>
      <c r="P21" s="101"/>
      <c r="Q21" s="102">
        <f t="shared" si="1"/>
        <v>0</v>
      </c>
      <c r="R21" s="103"/>
      <c r="S21" s="104"/>
      <c r="T21" s="104"/>
      <c r="U21" s="101"/>
      <c r="V21" s="101"/>
      <c r="W21" s="98"/>
      <c r="X21" s="106"/>
      <c r="Y21" s="106"/>
      <c r="Z21" s="106"/>
      <c r="AA21" s="106"/>
      <c r="AB21" s="106"/>
      <c r="AC21" s="106"/>
      <c r="AD21" s="106"/>
      <c r="AE21" s="106"/>
      <c r="AF21" s="106"/>
      <c r="AG21" s="106"/>
      <c r="AH21" s="106"/>
      <c r="AI21" s="106"/>
      <c r="AJ21" s="106"/>
      <c r="AK21" s="106"/>
      <c r="AL21" s="106"/>
      <c r="AM21" s="106"/>
      <c r="AN21" s="106"/>
      <c r="AO21" s="106"/>
      <c r="AP21" s="106"/>
      <c r="AQ21" s="106"/>
      <c r="AR21" s="103"/>
      <c r="AS21" s="104"/>
      <c r="AT21" s="104"/>
      <c r="AU21" s="101"/>
      <c r="AV21" s="107">
        <f t="shared" si="2"/>
        <v>0</v>
      </c>
      <c r="AW21" s="108">
        <f t="shared" si="3"/>
        <v>0</v>
      </c>
      <c r="AX21" s="93"/>
    </row>
    <row r="22" ht="15.75" customHeight="1">
      <c r="B22" s="76"/>
      <c r="C22" s="109"/>
      <c r="D22" s="110"/>
      <c r="E22" s="103"/>
      <c r="F22" s="98"/>
      <c r="G22" s="104"/>
      <c r="H22" s="101"/>
      <c r="I22" s="101"/>
      <c r="J22" s="101"/>
      <c r="K22" s="101"/>
      <c r="L22" s="101"/>
      <c r="M22" s="101"/>
      <c r="N22" s="101"/>
      <c r="O22" s="101"/>
      <c r="P22" s="101"/>
      <c r="Q22" s="102">
        <f t="shared" si="1"/>
        <v>0</v>
      </c>
      <c r="R22" s="103"/>
      <c r="S22" s="104"/>
      <c r="T22" s="104"/>
      <c r="U22" s="101"/>
      <c r="V22" s="101"/>
      <c r="W22" s="98"/>
      <c r="X22" s="106"/>
      <c r="Y22" s="106"/>
      <c r="Z22" s="106"/>
      <c r="AA22" s="106"/>
      <c r="AB22" s="106"/>
      <c r="AC22" s="106"/>
      <c r="AD22" s="106"/>
      <c r="AE22" s="106"/>
      <c r="AF22" s="106"/>
      <c r="AG22" s="106"/>
      <c r="AH22" s="106"/>
      <c r="AI22" s="106"/>
      <c r="AJ22" s="106"/>
      <c r="AK22" s="106"/>
      <c r="AL22" s="106"/>
      <c r="AM22" s="106"/>
      <c r="AN22" s="106"/>
      <c r="AO22" s="106"/>
      <c r="AP22" s="106"/>
      <c r="AQ22" s="106"/>
      <c r="AR22" s="103"/>
      <c r="AS22" s="104"/>
      <c r="AT22" s="104"/>
      <c r="AU22" s="101"/>
      <c r="AV22" s="107">
        <f t="shared" si="2"/>
        <v>0</v>
      </c>
      <c r="AW22" s="108">
        <f t="shared" si="3"/>
        <v>0</v>
      </c>
      <c r="AX22" s="93"/>
    </row>
    <row r="23" ht="15.75" customHeight="1">
      <c r="B23" s="76"/>
      <c r="C23" s="109"/>
      <c r="D23" s="110"/>
      <c r="E23" s="103"/>
      <c r="F23" s="98"/>
      <c r="G23" s="104"/>
      <c r="H23" s="101"/>
      <c r="I23" s="101"/>
      <c r="J23" s="101"/>
      <c r="K23" s="101"/>
      <c r="L23" s="101"/>
      <c r="M23" s="101"/>
      <c r="N23" s="101"/>
      <c r="O23" s="101"/>
      <c r="P23" s="101"/>
      <c r="Q23" s="102">
        <f t="shared" si="1"/>
        <v>0</v>
      </c>
      <c r="R23" s="103"/>
      <c r="S23" s="104"/>
      <c r="T23" s="104"/>
      <c r="U23" s="101"/>
      <c r="V23" s="101"/>
      <c r="W23" s="98"/>
      <c r="X23" s="106"/>
      <c r="Y23" s="106"/>
      <c r="Z23" s="106"/>
      <c r="AA23" s="106"/>
      <c r="AB23" s="106"/>
      <c r="AC23" s="106"/>
      <c r="AD23" s="106"/>
      <c r="AE23" s="106"/>
      <c r="AF23" s="106"/>
      <c r="AG23" s="106"/>
      <c r="AH23" s="106"/>
      <c r="AI23" s="106"/>
      <c r="AJ23" s="106"/>
      <c r="AK23" s="106"/>
      <c r="AL23" s="106"/>
      <c r="AM23" s="106"/>
      <c r="AN23" s="106"/>
      <c r="AO23" s="106"/>
      <c r="AP23" s="106"/>
      <c r="AQ23" s="106"/>
      <c r="AR23" s="103"/>
      <c r="AS23" s="104"/>
      <c r="AT23" s="104"/>
      <c r="AU23" s="101"/>
      <c r="AV23" s="107">
        <f t="shared" si="2"/>
        <v>0</v>
      </c>
      <c r="AW23" s="108">
        <f t="shared" si="3"/>
        <v>0</v>
      </c>
      <c r="AX23" s="93"/>
    </row>
    <row r="24" ht="15.75" customHeight="1">
      <c r="B24" s="76"/>
      <c r="C24" s="109"/>
      <c r="D24" s="110"/>
      <c r="E24" s="103"/>
      <c r="F24" s="98"/>
      <c r="G24" s="104"/>
      <c r="H24" s="101"/>
      <c r="I24" s="101"/>
      <c r="J24" s="101"/>
      <c r="K24" s="101"/>
      <c r="L24" s="101"/>
      <c r="M24" s="101"/>
      <c r="N24" s="101"/>
      <c r="O24" s="101"/>
      <c r="P24" s="101"/>
      <c r="Q24" s="102">
        <f t="shared" si="1"/>
        <v>0</v>
      </c>
      <c r="R24" s="103"/>
      <c r="S24" s="104"/>
      <c r="T24" s="104"/>
      <c r="U24" s="101"/>
      <c r="V24" s="101"/>
      <c r="W24" s="98"/>
      <c r="X24" s="106"/>
      <c r="Y24" s="106"/>
      <c r="Z24" s="106"/>
      <c r="AA24" s="106"/>
      <c r="AB24" s="106"/>
      <c r="AC24" s="106"/>
      <c r="AD24" s="106"/>
      <c r="AE24" s="106"/>
      <c r="AF24" s="106"/>
      <c r="AG24" s="106"/>
      <c r="AH24" s="106"/>
      <c r="AI24" s="106"/>
      <c r="AJ24" s="106"/>
      <c r="AK24" s="106"/>
      <c r="AL24" s="106"/>
      <c r="AM24" s="106"/>
      <c r="AN24" s="106"/>
      <c r="AO24" s="106"/>
      <c r="AP24" s="106"/>
      <c r="AQ24" s="106"/>
      <c r="AR24" s="103"/>
      <c r="AS24" s="104"/>
      <c r="AT24" s="104"/>
      <c r="AU24" s="101"/>
      <c r="AV24" s="107">
        <f t="shared" si="2"/>
        <v>0</v>
      </c>
      <c r="AW24" s="108">
        <f t="shared" si="3"/>
        <v>0</v>
      </c>
      <c r="AX24" s="93"/>
    </row>
    <row r="25" ht="15.75" customHeight="1">
      <c r="B25" s="76"/>
      <c r="C25" s="109"/>
      <c r="D25" s="110"/>
      <c r="E25" s="103"/>
      <c r="F25" s="98"/>
      <c r="G25" s="104"/>
      <c r="H25" s="101"/>
      <c r="I25" s="101"/>
      <c r="J25" s="101"/>
      <c r="K25" s="101"/>
      <c r="L25" s="101"/>
      <c r="M25" s="101"/>
      <c r="N25" s="101"/>
      <c r="O25" s="101"/>
      <c r="P25" s="101"/>
      <c r="Q25" s="102">
        <f t="shared" si="1"/>
        <v>0</v>
      </c>
      <c r="R25" s="103"/>
      <c r="S25" s="104"/>
      <c r="T25" s="104"/>
      <c r="U25" s="101"/>
      <c r="V25" s="101"/>
      <c r="W25" s="98"/>
      <c r="X25" s="106"/>
      <c r="Y25" s="106"/>
      <c r="Z25" s="106"/>
      <c r="AA25" s="106"/>
      <c r="AB25" s="106"/>
      <c r="AC25" s="106"/>
      <c r="AD25" s="106"/>
      <c r="AE25" s="106"/>
      <c r="AF25" s="106"/>
      <c r="AG25" s="106"/>
      <c r="AH25" s="106"/>
      <c r="AI25" s="106"/>
      <c r="AJ25" s="106"/>
      <c r="AK25" s="106"/>
      <c r="AL25" s="106"/>
      <c r="AM25" s="106"/>
      <c r="AN25" s="106"/>
      <c r="AO25" s="106"/>
      <c r="AP25" s="106"/>
      <c r="AQ25" s="106"/>
      <c r="AR25" s="103"/>
      <c r="AS25" s="104"/>
      <c r="AT25" s="104"/>
      <c r="AU25" s="101"/>
      <c r="AV25" s="107">
        <f t="shared" si="2"/>
        <v>0</v>
      </c>
      <c r="AW25" s="108">
        <f t="shared" si="3"/>
        <v>0</v>
      </c>
      <c r="AX25" s="93"/>
    </row>
    <row r="26" ht="15.75" customHeight="1">
      <c r="B26" s="76"/>
      <c r="C26" s="109"/>
      <c r="D26" s="110"/>
      <c r="E26" s="103"/>
      <c r="F26" s="98"/>
      <c r="G26" s="104"/>
      <c r="H26" s="101"/>
      <c r="I26" s="101"/>
      <c r="J26" s="101"/>
      <c r="K26" s="101"/>
      <c r="L26" s="101"/>
      <c r="M26" s="101"/>
      <c r="N26" s="101"/>
      <c r="O26" s="101"/>
      <c r="P26" s="101"/>
      <c r="Q26" s="102">
        <f t="shared" si="1"/>
        <v>0</v>
      </c>
      <c r="R26" s="103"/>
      <c r="S26" s="104"/>
      <c r="T26" s="104"/>
      <c r="U26" s="101"/>
      <c r="V26" s="101"/>
      <c r="W26" s="98"/>
      <c r="X26" s="106"/>
      <c r="Y26" s="106"/>
      <c r="Z26" s="106"/>
      <c r="AA26" s="106"/>
      <c r="AB26" s="106"/>
      <c r="AC26" s="106"/>
      <c r="AD26" s="106"/>
      <c r="AE26" s="106"/>
      <c r="AF26" s="106"/>
      <c r="AG26" s="106"/>
      <c r="AH26" s="106"/>
      <c r="AI26" s="106"/>
      <c r="AJ26" s="106"/>
      <c r="AK26" s="106"/>
      <c r="AL26" s="106"/>
      <c r="AM26" s="106"/>
      <c r="AN26" s="106"/>
      <c r="AO26" s="106"/>
      <c r="AP26" s="106"/>
      <c r="AQ26" s="106"/>
      <c r="AR26" s="103"/>
      <c r="AS26" s="104"/>
      <c r="AT26" s="104"/>
      <c r="AU26" s="101"/>
      <c r="AV26" s="107">
        <f t="shared" si="2"/>
        <v>0</v>
      </c>
      <c r="AW26" s="108">
        <f t="shared" si="3"/>
        <v>0</v>
      </c>
      <c r="AX26" s="93"/>
    </row>
    <row r="27" ht="15.75" customHeight="1">
      <c r="B27" s="76"/>
      <c r="C27" s="109"/>
      <c r="D27" s="110"/>
      <c r="E27" s="103"/>
      <c r="F27" s="98"/>
      <c r="G27" s="104"/>
      <c r="H27" s="101"/>
      <c r="I27" s="101"/>
      <c r="J27" s="101"/>
      <c r="K27" s="101"/>
      <c r="L27" s="101"/>
      <c r="M27" s="101"/>
      <c r="N27" s="101"/>
      <c r="O27" s="101"/>
      <c r="P27" s="101"/>
      <c r="Q27" s="102">
        <f t="shared" si="1"/>
        <v>0</v>
      </c>
      <c r="R27" s="103"/>
      <c r="S27" s="104"/>
      <c r="T27" s="104"/>
      <c r="U27" s="101"/>
      <c r="V27" s="101"/>
      <c r="W27" s="98"/>
      <c r="X27" s="106"/>
      <c r="Y27" s="106"/>
      <c r="Z27" s="106"/>
      <c r="AA27" s="106"/>
      <c r="AB27" s="106"/>
      <c r="AC27" s="106"/>
      <c r="AD27" s="106"/>
      <c r="AE27" s="106"/>
      <c r="AF27" s="106"/>
      <c r="AG27" s="106"/>
      <c r="AH27" s="106"/>
      <c r="AI27" s="106"/>
      <c r="AJ27" s="106"/>
      <c r="AK27" s="106"/>
      <c r="AL27" s="106"/>
      <c r="AM27" s="106"/>
      <c r="AN27" s="106"/>
      <c r="AO27" s="106"/>
      <c r="AP27" s="106"/>
      <c r="AQ27" s="106"/>
      <c r="AR27" s="103"/>
      <c r="AS27" s="104"/>
      <c r="AT27" s="104"/>
      <c r="AU27" s="101"/>
      <c r="AV27" s="107">
        <f t="shared" si="2"/>
        <v>0</v>
      </c>
      <c r="AW27" s="108">
        <f t="shared" si="3"/>
        <v>0</v>
      </c>
      <c r="AX27" s="93"/>
    </row>
    <row r="28" ht="15.75" customHeight="1">
      <c r="B28" s="76"/>
      <c r="C28" s="109"/>
      <c r="D28" s="110"/>
      <c r="E28" s="103"/>
      <c r="F28" s="98"/>
      <c r="G28" s="104"/>
      <c r="H28" s="101"/>
      <c r="I28" s="101"/>
      <c r="J28" s="101"/>
      <c r="K28" s="101"/>
      <c r="L28" s="101"/>
      <c r="M28" s="101"/>
      <c r="N28" s="101"/>
      <c r="O28" s="101"/>
      <c r="P28" s="101"/>
      <c r="Q28" s="102">
        <f t="shared" si="1"/>
        <v>0</v>
      </c>
      <c r="R28" s="103"/>
      <c r="S28" s="104"/>
      <c r="T28" s="104"/>
      <c r="U28" s="101"/>
      <c r="V28" s="101"/>
      <c r="W28" s="98"/>
      <c r="X28" s="106"/>
      <c r="Y28" s="106"/>
      <c r="Z28" s="106"/>
      <c r="AA28" s="106"/>
      <c r="AB28" s="106"/>
      <c r="AC28" s="106"/>
      <c r="AD28" s="106"/>
      <c r="AE28" s="106"/>
      <c r="AF28" s="106"/>
      <c r="AG28" s="106"/>
      <c r="AH28" s="106"/>
      <c r="AI28" s="106"/>
      <c r="AJ28" s="106"/>
      <c r="AK28" s="106"/>
      <c r="AL28" s="106"/>
      <c r="AM28" s="106"/>
      <c r="AN28" s="106"/>
      <c r="AO28" s="106"/>
      <c r="AP28" s="106"/>
      <c r="AQ28" s="106"/>
      <c r="AR28" s="103"/>
      <c r="AS28" s="104"/>
      <c r="AT28" s="104"/>
      <c r="AU28" s="101"/>
      <c r="AV28" s="107">
        <f t="shared" si="2"/>
        <v>0</v>
      </c>
      <c r="AW28" s="108">
        <f t="shared" si="3"/>
        <v>0</v>
      </c>
      <c r="AX28" s="93"/>
    </row>
    <row r="29" ht="15.75" customHeight="1">
      <c r="B29" s="76"/>
      <c r="C29" s="109"/>
      <c r="D29" s="110"/>
      <c r="E29" s="103"/>
      <c r="F29" s="98"/>
      <c r="G29" s="104"/>
      <c r="H29" s="101"/>
      <c r="I29" s="101"/>
      <c r="J29" s="101"/>
      <c r="K29" s="101"/>
      <c r="L29" s="101"/>
      <c r="M29" s="101"/>
      <c r="N29" s="101"/>
      <c r="O29" s="101"/>
      <c r="P29" s="101"/>
      <c r="Q29" s="102">
        <f t="shared" si="1"/>
        <v>0</v>
      </c>
      <c r="R29" s="103"/>
      <c r="S29" s="104"/>
      <c r="T29" s="104"/>
      <c r="U29" s="101"/>
      <c r="V29" s="101"/>
      <c r="W29" s="98"/>
      <c r="X29" s="106"/>
      <c r="Y29" s="106"/>
      <c r="Z29" s="106"/>
      <c r="AA29" s="106"/>
      <c r="AB29" s="106"/>
      <c r="AC29" s="106"/>
      <c r="AD29" s="106"/>
      <c r="AE29" s="106"/>
      <c r="AF29" s="106"/>
      <c r="AG29" s="106"/>
      <c r="AH29" s="106"/>
      <c r="AI29" s="106"/>
      <c r="AJ29" s="106"/>
      <c r="AK29" s="106"/>
      <c r="AL29" s="106"/>
      <c r="AM29" s="106"/>
      <c r="AN29" s="106"/>
      <c r="AO29" s="106"/>
      <c r="AP29" s="106"/>
      <c r="AQ29" s="106"/>
      <c r="AR29" s="103"/>
      <c r="AS29" s="104"/>
      <c r="AT29" s="104"/>
      <c r="AU29" s="101"/>
      <c r="AV29" s="107">
        <f t="shared" si="2"/>
        <v>0</v>
      </c>
      <c r="AW29" s="108">
        <f t="shared" si="3"/>
        <v>0</v>
      </c>
      <c r="AX29" s="93"/>
    </row>
    <row r="30" ht="15.75" customHeight="1">
      <c r="B30" s="76"/>
      <c r="C30" s="109"/>
      <c r="D30" s="110"/>
      <c r="E30" s="103"/>
      <c r="F30" s="98"/>
      <c r="G30" s="104"/>
      <c r="H30" s="101"/>
      <c r="I30" s="101"/>
      <c r="J30" s="101"/>
      <c r="K30" s="101"/>
      <c r="L30" s="101"/>
      <c r="M30" s="101"/>
      <c r="N30" s="101"/>
      <c r="O30" s="101"/>
      <c r="P30" s="101"/>
      <c r="Q30" s="102">
        <f t="shared" si="1"/>
        <v>0</v>
      </c>
      <c r="R30" s="103"/>
      <c r="S30" s="104"/>
      <c r="T30" s="104"/>
      <c r="U30" s="101"/>
      <c r="V30" s="101"/>
      <c r="W30" s="98"/>
      <c r="X30" s="106"/>
      <c r="Y30" s="106"/>
      <c r="Z30" s="106"/>
      <c r="AA30" s="106"/>
      <c r="AB30" s="106"/>
      <c r="AC30" s="106"/>
      <c r="AD30" s="106"/>
      <c r="AE30" s="106"/>
      <c r="AF30" s="106"/>
      <c r="AG30" s="106"/>
      <c r="AH30" s="106"/>
      <c r="AI30" s="106"/>
      <c r="AJ30" s="106"/>
      <c r="AK30" s="106"/>
      <c r="AL30" s="106"/>
      <c r="AM30" s="106"/>
      <c r="AN30" s="106"/>
      <c r="AO30" s="106"/>
      <c r="AP30" s="106"/>
      <c r="AQ30" s="106"/>
      <c r="AR30" s="103"/>
      <c r="AS30" s="104"/>
      <c r="AT30" s="104"/>
      <c r="AU30" s="101"/>
      <c r="AV30" s="107">
        <f t="shared" si="2"/>
        <v>0</v>
      </c>
      <c r="AW30" s="108">
        <f t="shared" si="3"/>
        <v>0</v>
      </c>
      <c r="AX30" s="93"/>
    </row>
    <row r="31" ht="15.75" customHeight="1">
      <c r="B31" s="76"/>
      <c r="C31" s="109"/>
      <c r="D31" s="110"/>
      <c r="E31" s="103"/>
      <c r="F31" s="98"/>
      <c r="G31" s="104"/>
      <c r="H31" s="101"/>
      <c r="I31" s="101"/>
      <c r="J31" s="101"/>
      <c r="K31" s="101"/>
      <c r="L31" s="101"/>
      <c r="M31" s="101"/>
      <c r="N31" s="101"/>
      <c r="O31" s="101"/>
      <c r="P31" s="101"/>
      <c r="Q31" s="102">
        <f t="shared" si="1"/>
        <v>0</v>
      </c>
      <c r="R31" s="103"/>
      <c r="S31" s="104"/>
      <c r="T31" s="104"/>
      <c r="U31" s="101"/>
      <c r="V31" s="101"/>
      <c r="W31" s="98"/>
      <c r="X31" s="106"/>
      <c r="Y31" s="106"/>
      <c r="Z31" s="106"/>
      <c r="AA31" s="106"/>
      <c r="AB31" s="106"/>
      <c r="AC31" s="106"/>
      <c r="AD31" s="106"/>
      <c r="AE31" s="106"/>
      <c r="AF31" s="106"/>
      <c r="AG31" s="106"/>
      <c r="AH31" s="106"/>
      <c r="AI31" s="106"/>
      <c r="AJ31" s="106"/>
      <c r="AK31" s="106"/>
      <c r="AL31" s="106"/>
      <c r="AM31" s="106"/>
      <c r="AN31" s="106"/>
      <c r="AO31" s="106"/>
      <c r="AP31" s="106"/>
      <c r="AQ31" s="106"/>
      <c r="AR31" s="103"/>
      <c r="AS31" s="104"/>
      <c r="AT31" s="104"/>
      <c r="AU31" s="101"/>
      <c r="AV31" s="107">
        <f t="shared" si="2"/>
        <v>0</v>
      </c>
      <c r="AW31" s="108">
        <f t="shared" si="3"/>
        <v>0</v>
      </c>
      <c r="AX31" s="93"/>
    </row>
    <row r="32" ht="15.75" customHeight="1">
      <c r="B32" s="76"/>
      <c r="C32" s="109"/>
      <c r="D32" s="110"/>
      <c r="E32" s="103"/>
      <c r="F32" s="98"/>
      <c r="G32" s="104"/>
      <c r="H32" s="101"/>
      <c r="I32" s="101"/>
      <c r="J32" s="101"/>
      <c r="K32" s="101"/>
      <c r="L32" s="101"/>
      <c r="M32" s="101"/>
      <c r="N32" s="101"/>
      <c r="O32" s="101"/>
      <c r="P32" s="101"/>
      <c r="Q32" s="102">
        <f t="shared" si="1"/>
        <v>0</v>
      </c>
      <c r="R32" s="103"/>
      <c r="S32" s="104"/>
      <c r="T32" s="104"/>
      <c r="U32" s="101"/>
      <c r="V32" s="101"/>
      <c r="W32" s="98"/>
      <c r="X32" s="106"/>
      <c r="Y32" s="106"/>
      <c r="Z32" s="106"/>
      <c r="AA32" s="106"/>
      <c r="AB32" s="106"/>
      <c r="AC32" s="106"/>
      <c r="AD32" s="106"/>
      <c r="AE32" s="106"/>
      <c r="AF32" s="106"/>
      <c r="AG32" s="106"/>
      <c r="AH32" s="106"/>
      <c r="AI32" s="106"/>
      <c r="AJ32" s="106"/>
      <c r="AK32" s="106"/>
      <c r="AL32" s="106"/>
      <c r="AM32" s="106"/>
      <c r="AN32" s="106"/>
      <c r="AO32" s="106"/>
      <c r="AP32" s="106"/>
      <c r="AQ32" s="106"/>
      <c r="AR32" s="103"/>
      <c r="AS32" s="104"/>
      <c r="AT32" s="104"/>
      <c r="AU32" s="101"/>
      <c r="AV32" s="107">
        <f t="shared" si="2"/>
        <v>0</v>
      </c>
      <c r="AW32" s="108">
        <f t="shared" si="3"/>
        <v>0</v>
      </c>
      <c r="AX32" s="93"/>
    </row>
    <row r="33" ht="15.75" customHeight="1">
      <c r="B33" s="76"/>
      <c r="C33" s="109"/>
      <c r="D33" s="110"/>
      <c r="E33" s="103"/>
      <c r="F33" s="98"/>
      <c r="G33" s="104"/>
      <c r="H33" s="101"/>
      <c r="I33" s="101"/>
      <c r="J33" s="101"/>
      <c r="K33" s="101"/>
      <c r="L33" s="101"/>
      <c r="M33" s="101"/>
      <c r="N33" s="101"/>
      <c r="O33" s="101"/>
      <c r="P33" s="101"/>
      <c r="Q33" s="102">
        <f t="shared" si="1"/>
        <v>0</v>
      </c>
      <c r="R33" s="103"/>
      <c r="S33" s="104"/>
      <c r="T33" s="104"/>
      <c r="U33" s="101"/>
      <c r="V33" s="101"/>
      <c r="W33" s="98"/>
      <c r="X33" s="106"/>
      <c r="Y33" s="106"/>
      <c r="Z33" s="106"/>
      <c r="AA33" s="106"/>
      <c r="AB33" s="106"/>
      <c r="AC33" s="106"/>
      <c r="AD33" s="106"/>
      <c r="AE33" s="106"/>
      <c r="AF33" s="106"/>
      <c r="AG33" s="106"/>
      <c r="AH33" s="106"/>
      <c r="AI33" s="106"/>
      <c r="AJ33" s="106"/>
      <c r="AK33" s="106"/>
      <c r="AL33" s="106"/>
      <c r="AM33" s="106"/>
      <c r="AN33" s="106"/>
      <c r="AO33" s="106"/>
      <c r="AP33" s="106"/>
      <c r="AQ33" s="106"/>
      <c r="AR33" s="103"/>
      <c r="AS33" s="104"/>
      <c r="AT33" s="104"/>
      <c r="AU33" s="101"/>
      <c r="AV33" s="107">
        <f t="shared" si="2"/>
        <v>0</v>
      </c>
      <c r="AW33" s="108">
        <f t="shared" si="3"/>
        <v>0</v>
      </c>
      <c r="AX33" s="93"/>
    </row>
    <row r="34" ht="15.75" customHeight="1">
      <c r="B34" s="76"/>
      <c r="C34" s="109"/>
      <c r="D34" s="110"/>
      <c r="E34" s="103"/>
      <c r="F34" s="98"/>
      <c r="G34" s="104"/>
      <c r="H34" s="101"/>
      <c r="I34" s="101"/>
      <c r="J34" s="101"/>
      <c r="K34" s="101"/>
      <c r="L34" s="101"/>
      <c r="M34" s="101"/>
      <c r="N34" s="101"/>
      <c r="O34" s="101"/>
      <c r="P34" s="101"/>
      <c r="Q34" s="102">
        <f t="shared" si="1"/>
        <v>0</v>
      </c>
      <c r="R34" s="103"/>
      <c r="S34" s="104"/>
      <c r="T34" s="104"/>
      <c r="U34" s="101"/>
      <c r="V34" s="101"/>
      <c r="W34" s="98"/>
      <c r="X34" s="106"/>
      <c r="Y34" s="106"/>
      <c r="Z34" s="106"/>
      <c r="AA34" s="106"/>
      <c r="AB34" s="106"/>
      <c r="AC34" s="106"/>
      <c r="AD34" s="106"/>
      <c r="AE34" s="106"/>
      <c r="AF34" s="106"/>
      <c r="AG34" s="106"/>
      <c r="AH34" s="106"/>
      <c r="AI34" s="106"/>
      <c r="AJ34" s="106"/>
      <c r="AK34" s="106"/>
      <c r="AL34" s="106"/>
      <c r="AM34" s="106"/>
      <c r="AN34" s="106"/>
      <c r="AO34" s="106"/>
      <c r="AP34" s="106"/>
      <c r="AQ34" s="106"/>
      <c r="AR34" s="103"/>
      <c r="AS34" s="104"/>
      <c r="AT34" s="104"/>
      <c r="AU34" s="101"/>
      <c r="AV34" s="107">
        <f t="shared" si="2"/>
        <v>0</v>
      </c>
      <c r="AW34" s="108">
        <f t="shared" si="3"/>
        <v>0</v>
      </c>
      <c r="AX34" s="93"/>
    </row>
    <row r="35" ht="15.75" customHeight="1">
      <c r="B35" s="76"/>
      <c r="C35" s="109"/>
      <c r="D35" s="110"/>
      <c r="E35" s="103"/>
      <c r="F35" s="98"/>
      <c r="G35" s="104"/>
      <c r="H35" s="101"/>
      <c r="I35" s="101"/>
      <c r="J35" s="101"/>
      <c r="K35" s="101"/>
      <c r="L35" s="101"/>
      <c r="M35" s="101"/>
      <c r="N35" s="101"/>
      <c r="O35" s="101"/>
      <c r="P35" s="101"/>
      <c r="Q35" s="102">
        <f t="shared" si="1"/>
        <v>0</v>
      </c>
      <c r="R35" s="103"/>
      <c r="S35" s="104"/>
      <c r="T35" s="104"/>
      <c r="U35" s="101"/>
      <c r="V35" s="101"/>
      <c r="W35" s="98"/>
      <c r="X35" s="106"/>
      <c r="Y35" s="106"/>
      <c r="Z35" s="106"/>
      <c r="AA35" s="106"/>
      <c r="AB35" s="106"/>
      <c r="AC35" s="106"/>
      <c r="AD35" s="106"/>
      <c r="AE35" s="106"/>
      <c r="AF35" s="106"/>
      <c r="AG35" s="106"/>
      <c r="AH35" s="106"/>
      <c r="AI35" s="106"/>
      <c r="AJ35" s="106"/>
      <c r="AK35" s="106"/>
      <c r="AL35" s="106"/>
      <c r="AM35" s="106"/>
      <c r="AN35" s="106"/>
      <c r="AO35" s="106"/>
      <c r="AP35" s="106"/>
      <c r="AQ35" s="106"/>
      <c r="AR35" s="103"/>
      <c r="AS35" s="104"/>
      <c r="AT35" s="104"/>
      <c r="AU35" s="101"/>
      <c r="AV35" s="107">
        <f t="shared" si="2"/>
        <v>0</v>
      </c>
      <c r="AW35" s="108">
        <f t="shared" si="3"/>
        <v>0</v>
      </c>
      <c r="AX35" s="93"/>
    </row>
    <row r="36" ht="15.75" customHeight="1">
      <c r="B36" s="76"/>
      <c r="C36" s="109"/>
      <c r="D36" s="110"/>
      <c r="E36" s="103"/>
      <c r="F36" s="98"/>
      <c r="G36" s="104"/>
      <c r="H36" s="101"/>
      <c r="I36" s="101"/>
      <c r="J36" s="101"/>
      <c r="K36" s="101"/>
      <c r="L36" s="101"/>
      <c r="M36" s="101"/>
      <c r="N36" s="101"/>
      <c r="O36" s="101"/>
      <c r="P36" s="101"/>
      <c r="Q36" s="102">
        <f t="shared" si="1"/>
        <v>0</v>
      </c>
      <c r="R36" s="103"/>
      <c r="S36" s="104"/>
      <c r="T36" s="104"/>
      <c r="U36" s="101"/>
      <c r="V36" s="101"/>
      <c r="W36" s="98"/>
      <c r="X36" s="106"/>
      <c r="Y36" s="106"/>
      <c r="Z36" s="106"/>
      <c r="AA36" s="106"/>
      <c r="AB36" s="106"/>
      <c r="AC36" s="106"/>
      <c r="AD36" s="106"/>
      <c r="AE36" s="106"/>
      <c r="AF36" s="106"/>
      <c r="AG36" s="106"/>
      <c r="AH36" s="106"/>
      <c r="AI36" s="106"/>
      <c r="AJ36" s="106"/>
      <c r="AK36" s="106"/>
      <c r="AL36" s="106"/>
      <c r="AM36" s="106"/>
      <c r="AN36" s="106"/>
      <c r="AO36" s="106"/>
      <c r="AP36" s="106"/>
      <c r="AQ36" s="106"/>
      <c r="AR36" s="103"/>
      <c r="AS36" s="104"/>
      <c r="AT36" s="104"/>
      <c r="AU36" s="101"/>
      <c r="AV36" s="107">
        <f t="shared" si="2"/>
        <v>0</v>
      </c>
      <c r="AW36" s="108">
        <f t="shared" si="3"/>
        <v>0</v>
      </c>
      <c r="AX36" s="93"/>
    </row>
    <row r="37" ht="15.75" customHeight="1">
      <c r="B37" s="76"/>
      <c r="C37" s="109"/>
      <c r="D37" s="110"/>
      <c r="E37" s="103"/>
      <c r="F37" s="98"/>
      <c r="G37" s="104"/>
      <c r="H37" s="101"/>
      <c r="I37" s="101"/>
      <c r="J37" s="101"/>
      <c r="K37" s="101"/>
      <c r="L37" s="101"/>
      <c r="M37" s="101"/>
      <c r="N37" s="101"/>
      <c r="O37" s="101"/>
      <c r="P37" s="101"/>
      <c r="Q37" s="102">
        <f t="shared" si="1"/>
        <v>0</v>
      </c>
      <c r="R37" s="103"/>
      <c r="S37" s="104"/>
      <c r="T37" s="104"/>
      <c r="U37" s="101"/>
      <c r="V37" s="101"/>
      <c r="W37" s="98"/>
      <c r="X37" s="106"/>
      <c r="Y37" s="106"/>
      <c r="Z37" s="106"/>
      <c r="AA37" s="106"/>
      <c r="AB37" s="106"/>
      <c r="AC37" s="106"/>
      <c r="AD37" s="106"/>
      <c r="AE37" s="106"/>
      <c r="AF37" s="106"/>
      <c r="AG37" s="106"/>
      <c r="AH37" s="106"/>
      <c r="AI37" s="106"/>
      <c r="AJ37" s="106"/>
      <c r="AK37" s="106"/>
      <c r="AL37" s="106"/>
      <c r="AM37" s="106"/>
      <c r="AN37" s="106"/>
      <c r="AO37" s="106"/>
      <c r="AP37" s="106"/>
      <c r="AQ37" s="106"/>
      <c r="AR37" s="103"/>
      <c r="AS37" s="104"/>
      <c r="AT37" s="104"/>
      <c r="AU37" s="101"/>
      <c r="AV37" s="107">
        <f t="shared" si="2"/>
        <v>0</v>
      </c>
      <c r="AW37" s="108">
        <f t="shared" si="3"/>
        <v>0</v>
      </c>
      <c r="AX37" s="93"/>
    </row>
    <row r="38" ht="15.75" customHeight="1">
      <c r="B38" s="76"/>
      <c r="C38" s="109"/>
      <c r="D38" s="110"/>
      <c r="E38" s="103"/>
      <c r="F38" s="98"/>
      <c r="G38" s="104"/>
      <c r="H38" s="101"/>
      <c r="I38" s="101"/>
      <c r="J38" s="101"/>
      <c r="K38" s="101"/>
      <c r="L38" s="101"/>
      <c r="M38" s="101"/>
      <c r="N38" s="101"/>
      <c r="O38" s="101"/>
      <c r="P38" s="101"/>
      <c r="Q38" s="102">
        <f t="shared" si="1"/>
        <v>0</v>
      </c>
      <c r="R38" s="103"/>
      <c r="S38" s="104"/>
      <c r="T38" s="104"/>
      <c r="U38" s="101"/>
      <c r="V38" s="101"/>
      <c r="W38" s="98"/>
      <c r="X38" s="106"/>
      <c r="Y38" s="106"/>
      <c r="Z38" s="106"/>
      <c r="AA38" s="106"/>
      <c r="AB38" s="106"/>
      <c r="AC38" s="106"/>
      <c r="AD38" s="106"/>
      <c r="AE38" s="106"/>
      <c r="AF38" s="106"/>
      <c r="AG38" s="106"/>
      <c r="AH38" s="106"/>
      <c r="AI38" s="106"/>
      <c r="AJ38" s="106"/>
      <c r="AK38" s="106"/>
      <c r="AL38" s="106"/>
      <c r="AM38" s="106"/>
      <c r="AN38" s="106"/>
      <c r="AO38" s="106"/>
      <c r="AP38" s="106"/>
      <c r="AQ38" s="106"/>
      <c r="AR38" s="103"/>
      <c r="AS38" s="104"/>
      <c r="AT38" s="104"/>
      <c r="AU38" s="101"/>
      <c r="AV38" s="107">
        <f t="shared" si="2"/>
        <v>0</v>
      </c>
      <c r="AW38" s="108">
        <f t="shared" si="3"/>
        <v>0</v>
      </c>
      <c r="AX38" s="93"/>
    </row>
    <row r="39" ht="15.75" customHeight="1">
      <c r="B39" s="76"/>
      <c r="C39" s="109"/>
      <c r="D39" s="110"/>
      <c r="E39" s="103"/>
      <c r="F39" s="98"/>
      <c r="G39" s="104"/>
      <c r="H39" s="101"/>
      <c r="I39" s="101"/>
      <c r="J39" s="101"/>
      <c r="K39" s="101"/>
      <c r="L39" s="101"/>
      <c r="M39" s="101"/>
      <c r="N39" s="101"/>
      <c r="O39" s="101"/>
      <c r="P39" s="101"/>
      <c r="Q39" s="102">
        <f t="shared" si="1"/>
        <v>0</v>
      </c>
      <c r="R39" s="103"/>
      <c r="S39" s="104"/>
      <c r="T39" s="104"/>
      <c r="U39" s="101"/>
      <c r="V39" s="101"/>
      <c r="W39" s="98"/>
      <c r="X39" s="106"/>
      <c r="Y39" s="106"/>
      <c r="Z39" s="106"/>
      <c r="AA39" s="106"/>
      <c r="AB39" s="106"/>
      <c r="AC39" s="106"/>
      <c r="AD39" s="106"/>
      <c r="AE39" s="106"/>
      <c r="AF39" s="106"/>
      <c r="AG39" s="106"/>
      <c r="AH39" s="106"/>
      <c r="AI39" s="106"/>
      <c r="AJ39" s="106"/>
      <c r="AK39" s="106"/>
      <c r="AL39" s="106"/>
      <c r="AM39" s="106"/>
      <c r="AN39" s="106"/>
      <c r="AO39" s="106"/>
      <c r="AP39" s="106"/>
      <c r="AQ39" s="106"/>
      <c r="AR39" s="103"/>
      <c r="AS39" s="104"/>
      <c r="AT39" s="104"/>
      <c r="AU39" s="101"/>
      <c r="AV39" s="107">
        <f t="shared" si="2"/>
        <v>0</v>
      </c>
      <c r="AW39" s="108">
        <f t="shared" si="3"/>
        <v>0</v>
      </c>
      <c r="AX39" s="93"/>
    </row>
    <row r="40" ht="15.75" customHeight="1">
      <c r="B40" s="76"/>
      <c r="C40" s="109"/>
      <c r="D40" s="110"/>
      <c r="E40" s="103"/>
      <c r="F40" s="98"/>
      <c r="G40" s="104"/>
      <c r="H40" s="101"/>
      <c r="I40" s="101"/>
      <c r="J40" s="101"/>
      <c r="K40" s="101"/>
      <c r="L40" s="101"/>
      <c r="M40" s="101"/>
      <c r="N40" s="101"/>
      <c r="O40" s="101"/>
      <c r="P40" s="101"/>
      <c r="Q40" s="102">
        <f t="shared" si="1"/>
        <v>0</v>
      </c>
      <c r="R40" s="103"/>
      <c r="S40" s="104"/>
      <c r="T40" s="104"/>
      <c r="U40" s="101"/>
      <c r="V40" s="101"/>
      <c r="W40" s="98"/>
      <c r="X40" s="106"/>
      <c r="Y40" s="106"/>
      <c r="Z40" s="106"/>
      <c r="AA40" s="106"/>
      <c r="AB40" s="106"/>
      <c r="AC40" s="106"/>
      <c r="AD40" s="106"/>
      <c r="AE40" s="106"/>
      <c r="AF40" s="106"/>
      <c r="AG40" s="106"/>
      <c r="AH40" s="106"/>
      <c r="AI40" s="106"/>
      <c r="AJ40" s="106"/>
      <c r="AK40" s="106"/>
      <c r="AL40" s="106"/>
      <c r="AM40" s="106"/>
      <c r="AN40" s="106"/>
      <c r="AO40" s="106"/>
      <c r="AP40" s="106"/>
      <c r="AQ40" s="106"/>
      <c r="AR40" s="103"/>
      <c r="AS40" s="104"/>
      <c r="AT40" s="104"/>
      <c r="AU40" s="101"/>
      <c r="AV40" s="107">
        <f t="shared" si="2"/>
        <v>0</v>
      </c>
      <c r="AW40" s="108">
        <f t="shared" si="3"/>
        <v>0</v>
      </c>
      <c r="AX40" s="93"/>
    </row>
    <row r="41" ht="15.75" customHeight="1">
      <c r="B41" s="76"/>
      <c r="C41" s="109"/>
      <c r="D41" s="110"/>
      <c r="E41" s="103"/>
      <c r="F41" s="98"/>
      <c r="G41" s="104"/>
      <c r="H41" s="101"/>
      <c r="I41" s="101"/>
      <c r="J41" s="101"/>
      <c r="K41" s="101"/>
      <c r="L41" s="101"/>
      <c r="M41" s="101"/>
      <c r="N41" s="101"/>
      <c r="O41" s="101"/>
      <c r="P41" s="101"/>
      <c r="Q41" s="102">
        <f t="shared" si="1"/>
        <v>0</v>
      </c>
      <c r="R41" s="103"/>
      <c r="S41" s="104"/>
      <c r="T41" s="104"/>
      <c r="U41" s="101"/>
      <c r="V41" s="101"/>
      <c r="W41" s="98"/>
      <c r="X41" s="106"/>
      <c r="Y41" s="106"/>
      <c r="Z41" s="106"/>
      <c r="AA41" s="106"/>
      <c r="AB41" s="106"/>
      <c r="AC41" s="106"/>
      <c r="AD41" s="106"/>
      <c r="AE41" s="106"/>
      <c r="AF41" s="106"/>
      <c r="AG41" s="106"/>
      <c r="AH41" s="106"/>
      <c r="AI41" s="106"/>
      <c r="AJ41" s="106"/>
      <c r="AK41" s="106"/>
      <c r="AL41" s="106"/>
      <c r="AM41" s="106"/>
      <c r="AN41" s="106"/>
      <c r="AO41" s="106"/>
      <c r="AP41" s="106"/>
      <c r="AQ41" s="106"/>
      <c r="AR41" s="103"/>
      <c r="AS41" s="104"/>
      <c r="AT41" s="104"/>
      <c r="AU41" s="101"/>
      <c r="AV41" s="107">
        <f t="shared" si="2"/>
        <v>0</v>
      </c>
      <c r="AW41" s="108">
        <f t="shared" si="3"/>
        <v>0</v>
      </c>
      <c r="AX41" s="93"/>
    </row>
    <row r="42" ht="15.75" customHeight="1">
      <c r="B42" s="76"/>
      <c r="C42" s="109"/>
      <c r="D42" s="110"/>
      <c r="E42" s="103"/>
      <c r="F42" s="98"/>
      <c r="G42" s="104"/>
      <c r="H42" s="101"/>
      <c r="I42" s="101"/>
      <c r="J42" s="101"/>
      <c r="K42" s="101"/>
      <c r="L42" s="101"/>
      <c r="M42" s="101"/>
      <c r="N42" s="101"/>
      <c r="O42" s="101"/>
      <c r="P42" s="101"/>
      <c r="Q42" s="102">
        <f t="shared" si="1"/>
        <v>0</v>
      </c>
      <c r="R42" s="103"/>
      <c r="S42" s="104"/>
      <c r="T42" s="104"/>
      <c r="U42" s="101"/>
      <c r="V42" s="101"/>
      <c r="W42" s="98"/>
      <c r="X42" s="106"/>
      <c r="Y42" s="106"/>
      <c r="Z42" s="106"/>
      <c r="AA42" s="106"/>
      <c r="AB42" s="106"/>
      <c r="AC42" s="106"/>
      <c r="AD42" s="106"/>
      <c r="AE42" s="106"/>
      <c r="AF42" s="106"/>
      <c r="AG42" s="106"/>
      <c r="AH42" s="106"/>
      <c r="AI42" s="106"/>
      <c r="AJ42" s="106"/>
      <c r="AK42" s="106"/>
      <c r="AL42" s="106"/>
      <c r="AM42" s="106"/>
      <c r="AN42" s="106"/>
      <c r="AO42" s="106"/>
      <c r="AP42" s="106"/>
      <c r="AQ42" s="106"/>
      <c r="AR42" s="103"/>
      <c r="AS42" s="104"/>
      <c r="AT42" s="104"/>
      <c r="AU42" s="101"/>
      <c r="AV42" s="107">
        <f t="shared" si="2"/>
        <v>0</v>
      </c>
      <c r="AW42" s="108">
        <f t="shared" si="3"/>
        <v>0</v>
      </c>
      <c r="AX42" s="93"/>
    </row>
    <row r="43" ht="15.75" customHeight="1">
      <c r="B43" s="76"/>
      <c r="C43" s="109"/>
      <c r="D43" s="110"/>
      <c r="E43" s="103"/>
      <c r="F43" s="98"/>
      <c r="G43" s="104"/>
      <c r="H43" s="101"/>
      <c r="I43" s="101"/>
      <c r="J43" s="101"/>
      <c r="K43" s="101"/>
      <c r="L43" s="101"/>
      <c r="M43" s="101"/>
      <c r="N43" s="101"/>
      <c r="O43" s="101"/>
      <c r="P43" s="101"/>
      <c r="Q43" s="102">
        <f t="shared" si="1"/>
        <v>0</v>
      </c>
      <c r="R43" s="103"/>
      <c r="S43" s="104"/>
      <c r="T43" s="104"/>
      <c r="U43" s="101"/>
      <c r="V43" s="101"/>
      <c r="W43" s="98"/>
      <c r="X43" s="106"/>
      <c r="Y43" s="106"/>
      <c r="Z43" s="106"/>
      <c r="AA43" s="106"/>
      <c r="AB43" s="106"/>
      <c r="AC43" s="106"/>
      <c r="AD43" s="106"/>
      <c r="AE43" s="106"/>
      <c r="AF43" s="106"/>
      <c r="AG43" s="106"/>
      <c r="AH43" s="106"/>
      <c r="AI43" s="106"/>
      <c r="AJ43" s="106"/>
      <c r="AK43" s="106"/>
      <c r="AL43" s="106"/>
      <c r="AM43" s="106"/>
      <c r="AN43" s="106"/>
      <c r="AO43" s="106"/>
      <c r="AP43" s="106"/>
      <c r="AQ43" s="106"/>
      <c r="AR43" s="103"/>
      <c r="AS43" s="104"/>
      <c r="AT43" s="104"/>
      <c r="AU43" s="101"/>
      <c r="AV43" s="107">
        <f t="shared" si="2"/>
        <v>0</v>
      </c>
      <c r="AW43" s="108">
        <f t="shared" si="3"/>
        <v>0</v>
      </c>
      <c r="AX43" s="93"/>
    </row>
    <row r="44" ht="15.75" customHeight="1">
      <c r="B44" s="76"/>
      <c r="C44" s="109"/>
      <c r="D44" s="110"/>
      <c r="E44" s="103"/>
      <c r="F44" s="98"/>
      <c r="G44" s="104"/>
      <c r="H44" s="101"/>
      <c r="I44" s="101"/>
      <c r="J44" s="101"/>
      <c r="K44" s="101"/>
      <c r="L44" s="101"/>
      <c r="M44" s="101"/>
      <c r="N44" s="101"/>
      <c r="O44" s="101"/>
      <c r="P44" s="101"/>
      <c r="Q44" s="102">
        <f t="shared" si="1"/>
        <v>0</v>
      </c>
      <c r="R44" s="103"/>
      <c r="S44" s="104"/>
      <c r="T44" s="104"/>
      <c r="U44" s="101"/>
      <c r="V44" s="101"/>
      <c r="W44" s="98"/>
      <c r="X44" s="106"/>
      <c r="Y44" s="106"/>
      <c r="Z44" s="106"/>
      <c r="AA44" s="106"/>
      <c r="AB44" s="106"/>
      <c r="AC44" s="106"/>
      <c r="AD44" s="106"/>
      <c r="AE44" s="106"/>
      <c r="AF44" s="106"/>
      <c r="AG44" s="106"/>
      <c r="AH44" s="106"/>
      <c r="AI44" s="106"/>
      <c r="AJ44" s="106"/>
      <c r="AK44" s="106"/>
      <c r="AL44" s="106"/>
      <c r="AM44" s="106"/>
      <c r="AN44" s="106"/>
      <c r="AO44" s="106"/>
      <c r="AP44" s="106"/>
      <c r="AQ44" s="106"/>
      <c r="AR44" s="103"/>
      <c r="AS44" s="104"/>
      <c r="AT44" s="104"/>
      <c r="AU44" s="101"/>
      <c r="AV44" s="107">
        <f t="shared" si="2"/>
        <v>0</v>
      </c>
      <c r="AW44" s="108">
        <f t="shared" si="3"/>
        <v>0</v>
      </c>
      <c r="AX44" s="93"/>
    </row>
    <row r="45" ht="15.75" customHeight="1">
      <c r="B45" s="76"/>
      <c r="C45" s="109"/>
      <c r="D45" s="110"/>
      <c r="E45" s="103"/>
      <c r="F45" s="98"/>
      <c r="G45" s="104"/>
      <c r="H45" s="101"/>
      <c r="I45" s="101"/>
      <c r="J45" s="101"/>
      <c r="K45" s="101"/>
      <c r="L45" s="101"/>
      <c r="M45" s="101"/>
      <c r="N45" s="101"/>
      <c r="O45" s="101"/>
      <c r="P45" s="101"/>
      <c r="Q45" s="102">
        <f t="shared" si="1"/>
        <v>0</v>
      </c>
      <c r="R45" s="103"/>
      <c r="S45" s="104"/>
      <c r="T45" s="104"/>
      <c r="U45" s="101"/>
      <c r="V45" s="101"/>
      <c r="W45" s="98"/>
      <c r="X45" s="106"/>
      <c r="Y45" s="106"/>
      <c r="Z45" s="106"/>
      <c r="AA45" s="106"/>
      <c r="AB45" s="106"/>
      <c r="AC45" s="106"/>
      <c r="AD45" s="106"/>
      <c r="AE45" s="106"/>
      <c r="AF45" s="106"/>
      <c r="AG45" s="106"/>
      <c r="AH45" s="106"/>
      <c r="AI45" s="106"/>
      <c r="AJ45" s="106"/>
      <c r="AK45" s="106"/>
      <c r="AL45" s="106"/>
      <c r="AM45" s="106"/>
      <c r="AN45" s="106"/>
      <c r="AO45" s="106"/>
      <c r="AP45" s="106"/>
      <c r="AQ45" s="106"/>
      <c r="AR45" s="103"/>
      <c r="AS45" s="104"/>
      <c r="AT45" s="104"/>
      <c r="AU45" s="101"/>
      <c r="AV45" s="107">
        <f t="shared" si="2"/>
        <v>0</v>
      </c>
      <c r="AW45" s="108">
        <f t="shared" si="3"/>
        <v>0</v>
      </c>
      <c r="AX45" s="93"/>
    </row>
    <row r="46" ht="15.75" customHeight="1">
      <c r="B46" s="76"/>
      <c r="C46" s="109"/>
      <c r="D46" s="110"/>
      <c r="E46" s="103"/>
      <c r="F46" s="98"/>
      <c r="G46" s="104"/>
      <c r="H46" s="101"/>
      <c r="I46" s="101"/>
      <c r="J46" s="101"/>
      <c r="K46" s="101"/>
      <c r="L46" s="101"/>
      <c r="M46" s="101"/>
      <c r="N46" s="101"/>
      <c r="O46" s="101"/>
      <c r="P46" s="101"/>
      <c r="Q46" s="102">
        <f t="shared" si="1"/>
        <v>0</v>
      </c>
      <c r="R46" s="103"/>
      <c r="S46" s="104"/>
      <c r="T46" s="104"/>
      <c r="U46" s="101"/>
      <c r="V46" s="101"/>
      <c r="W46" s="98"/>
      <c r="X46" s="106"/>
      <c r="Y46" s="106"/>
      <c r="Z46" s="106"/>
      <c r="AA46" s="106"/>
      <c r="AB46" s="106"/>
      <c r="AC46" s="106"/>
      <c r="AD46" s="106"/>
      <c r="AE46" s="106"/>
      <c r="AF46" s="106"/>
      <c r="AG46" s="106"/>
      <c r="AH46" s="106"/>
      <c r="AI46" s="106"/>
      <c r="AJ46" s="106"/>
      <c r="AK46" s="106"/>
      <c r="AL46" s="106"/>
      <c r="AM46" s="106"/>
      <c r="AN46" s="106"/>
      <c r="AO46" s="106"/>
      <c r="AP46" s="106"/>
      <c r="AQ46" s="106"/>
      <c r="AR46" s="103"/>
      <c r="AS46" s="104"/>
      <c r="AT46" s="104"/>
      <c r="AU46" s="101"/>
      <c r="AV46" s="107">
        <f t="shared" si="2"/>
        <v>0</v>
      </c>
      <c r="AW46" s="108">
        <f t="shared" si="3"/>
        <v>0</v>
      </c>
      <c r="AX46" s="93"/>
    </row>
    <row r="47" ht="15.75" customHeight="1">
      <c r="B47" s="76"/>
      <c r="C47" s="109"/>
      <c r="D47" s="110"/>
      <c r="E47" s="103"/>
      <c r="F47" s="98"/>
      <c r="G47" s="104"/>
      <c r="H47" s="101"/>
      <c r="I47" s="101"/>
      <c r="J47" s="101"/>
      <c r="K47" s="101"/>
      <c r="L47" s="101"/>
      <c r="M47" s="101"/>
      <c r="N47" s="101"/>
      <c r="O47" s="101"/>
      <c r="P47" s="101"/>
      <c r="Q47" s="102">
        <f t="shared" si="1"/>
        <v>0</v>
      </c>
      <c r="R47" s="103"/>
      <c r="S47" s="104"/>
      <c r="T47" s="104"/>
      <c r="U47" s="101"/>
      <c r="V47" s="101"/>
      <c r="W47" s="98"/>
      <c r="X47" s="106"/>
      <c r="Y47" s="106"/>
      <c r="Z47" s="106"/>
      <c r="AA47" s="106"/>
      <c r="AB47" s="106"/>
      <c r="AC47" s="106"/>
      <c r="AD47" s="106"/>
      <c r="AE47" s="106"/>
      <c r="AF47" s="106"/>
      <c r="AG47" s="106"/>
      <c r="AH47" s="106"/>
      <c r="AI47" s="106"/>
      <c r="AJ47" s="106"/>
      <c r="AK47" s="106"/>
      <c r="AL47" s="106"/>
      <c r="AM47" s="106"/>
      <c r="AN47" s="106"/>
      <c r="AO47" s="106"/>
      <c r="AP47" s="106"/>
      <c r="AQ47" s="106"/>
      <c r="AR47" s="103"/>
      <c r="AS47" s="104"/>
      <c r="AT47" s="104"/>
      <c r="AU47" s="101"/>
      <c r="AV47" s="107">
        <f t="shared" si="2"/>
        <v>0</v>
      </c>
      <c r="AW47" s="108">
        <f t="shared" si="3"/>
        <v>0</v>
      </c>
      <c r="AX47" s="93"/>
    </row>
    <row r="48" ht="15.75" customHeight="1">
      <c r="B48" s="76"/>
      <c r="C48" s="109"/>
      <c r="D48" s="110"/>
      <c r="E48" s="103"/>
      <c r="F48" s="98"/>
      <c r="G48" s="104"/>
      <c r="H48" s="101"/>
      <c r="I48" s="101"/>
      <c r="J48" s="101"/>
      <c r="K48" s="101"/>
      <c r="L48" s="101"/>
      <c r="M48" s="101"/>
      <c r="N48" s="101"/>
      <c r="O48" s="101"/>
      <c r="P48" s="101"/>
      <c r="Q48" s="102">
        <f t="shared" si="1"/>
        <v>0</v>
      </c>
      <c r="R48" s="103"/>
      <c r="S48" s="104"/>
      <c r="T48" s="104"/>
      <c r="U48" s="101"/>
      <c r="V48" s="101"/>
      <c r="W48" s="98"/>
      <c r="X48" s="106"/>
      <c r="Y48" s="106"/>
      <c r="Z48" s="106"/>
      <c r="AA48" s="106"/>
      <c r="AB48" s="106"/>
      <c r="AC48" s="106"/>
      <c r="AD48" s="106"/>
      <c r="AE48" s="106"/>
      <c r="AF48" s="106"/>
      <c r="AG48" s="106"/>
      <c r="AH48" s="106"/>
      <c r="AI48" s="106"/>
      <c r="AJ48" s="106"/>
      <c r="AK48" s="106"/>
      <c r="AL48" s="106"/>
      <c r="AM48" s="106"/>
      <c r="AN48" s="106"/>
      <c r="AO48" s="106"/>
      <c r="AP48" s="106"/>
      <c r="AQ48" s="106"/>
      <c r="AR48" s="103"/>
      <c r="AS48" s="104"/>
      <c r="AT48" s="104"/>
      <c r="AU48" s="101"/>
      <c r="AV48" s="107">
        <f t="shared" si="2"/>
        <v>0</v>
      </c>
      <c r="AW48" s="108">
        <f t="shared" si="3"/>
        <v>0</v>
      </c>
      <c r="AX48" s="93"/>
    </row>
    <row r="49" ht="15.75" customHeight="1">
      <c r="B49" s="76"/>
      <c r="C49" s="109"/>
      <c r="D49" s="110"/>
      <c r="E49" s="103"/>
      <c r="F49" s="98"/>
      <c r="G49" s="104"/>
      <c r="H49" s="101"/>
      <c r="I49" s="101"/>
      <c r="J49" s="101"/>
      <c r="K49" s="101"/>
      <c r="L49" s="101"/>
      <c r="M49" s="101"/>
      <c r="N49" s="101"/>
      <c r="O49" s="101"/>
      <c r="P49" s="101"/>
      <c r="Q49" s="102">
        <f t="shared" si="1"/>
        <v>0</v>
      </c>
      <c r="R49" s="103"/>
      <c r="S49" s="104"/>
      <c r="T49" s="104"/>
      <c r="U49" s="101"/>
      <c r="V49" s="101"/>
      <c r="W49" s="98"/>
      <c r="X49" s="106"/>
      <c r="Y49" s="106"/>
      <c r="Z49" s="106"/>
      <c r="AA49" s="106"/>
      <c r="AB49" s="106"/>
      <c r="AC49" s="106"/>
      <c r="AD49" s="106"/>
      <c r="AE49" s="106"/>
      <c r="AF49" s="106"/>
      <c r="AG49" s="106"/>
      <c r="AH49" s="106"/>
      <c r="AI49" s="106"/>
      <c r="AJ49" s="106"/>
      <c r="AK49" s="106"/>
      <c r="AL49" s="106"/>
      <c r="AM49" s="106"/>
      <c r="AN49" s="106"/>
      <c r="AO49" s="106"/>
      <c r="AP49" s="106"/>
      <c r="AQ49" s="106"/>
      <c r="AR49" s="103"/>
      <c r="AS49" s="104"/>
      <c r="AT49" s="104"/>
      <c r="AU49" s="101"/>
      <c r="AV49" s="107">
        <f t="shared" si="2"/>
        <v>0</v>
      </c>
      <c r="AW49" s="108">
        <f t="shared" si="3"/>
        <v>0</v>
      </c>
      <c r="AX49" s="93"/>
    </row>
    <row r="50" ht="15.75" customHeight="1">
      <c r="B50" s="76"/>
      <c r="C50" s="109"/>
      <c r="D50" s="110"/>
      <c r="E50" s="103"/>
      <c r="F50" s="98"/>
      <c r="G50" s="104"/>
      <c r="H50" s="101"/>
      <c r="I50" s="101"/>
      <c r="J50" s="101"/>
      <c r="K50" s="101"/>
      <c r="L50" s="101"/>
      <c r="M50" s="101"/>
      <c r="N50" s="101"/>
      <c r="O50" s="101"/>
      <c r="P50" s="101"/>
      <c r="Q50" s="102">
        <f t="shared" si="1"/>
        <v>0</v>
      </c>
      <c r="R50" s="103"/>
      <c r="S50" s="104"/>
      <c r="T50" s="104"/>
      <c r="U50" s="101"/>
      <c r="V50" s="101"/>
      <c r="W50" s="98"/>
      <c r="X50" s="106"/>
      <c r="Y50" s="106"/>
      <c r="Z50" s="106"/>
      <c r="AA50" s="106"/>
      <c r="AB50" s="106"/>
      <c r="AC50" s="106"/>
      <c r="AD50" s="106"/>
      <c r="AE50" s="106"/>
      <c r="AF50" s="106"/>
      <c r="AG50" s="106"/>
      <c r="AH50" s="106"/>
      <c r="AI50" s="106"/>
      <c r="AJ50" s="106"/>
      <c r="AK50" s="106"/>
      <c r="AL50" s="106"/>
      <c r="AM50" s="106"/>
      <c r="AN50" s="106"/>
      <c r="AO50" s="106"/>
      <c r="AP50" s="106"/>
      <c r="AQ50" s="106"/>
      <c r="AR50" s="103"/>
      <c r="AS50" s="104"/>
      <c r="AT50" s="104"/>
      <c r="AU50" s="101"/>
      <c r="AV50" s="107">
        <f t="shared" si="2"/>
        <v>0</v>
      </c>
      <c r="AW50" s="108">
        <f t="shared" si="3"/>
        <v>0</v>
      </c>
      <c r="AX50" s="93"/>
    </row>
    <row r="51" ht="15.75" customHeight="1">
      <c r="B51" s="76"/>
      <c r="C51" s="109"/>
      <c r="D51" s="110"/>
      <c r="E51" s="103"/>
      <c r="F51" s="98"/>
      <c r="G51" s="104"/>
      <c r="H51" s="101"/>
      <c r="I51" s="101"/>
      <c r="J51" s="101"/>
      <c r="K51" s="101"/>
      <c r="L51" s="101"/>
      <c r="M51" s="101"/>
      <c r="N51" s="101"/>
      <c r="O51" s="101"/>
      <c r="P51" s="101"/>
      <c r="Q51" s="102">
        <f t="shared" si="1"/>
        <v>0</v>
      </c>
      <c r="R51" s="103"/>
      <c r="S51" s="104"/>
      <c r="T51" s="104"/>
      <c r="U51" s="101"/>
      <c r="V51" s="101"/>
      <c r="W51" s="98"/>
      <c r="X51" s="106"/>
      <c r="Y51" s="106"/>
      <c r="Z51" s="106"/>
      <c r="AA51" s="106"/>
      <c r="AB51" s="106"/>
      <c r="AC51" s="106"/>
      <c r="AD51" s="106"/>
      <c r="AE51" s="106"/>
      <c r="AF51" s="106"/>
      <c r="AG51" s="106"/>
      <c r="AH51" s="106"/>
      <c r="AI51" s="106"/>
      <c r="AJ51" s="106"/>
      <c r="AK51" s="106"/>
      <c r="AL51" s="106"/>
      <c r="AM51" s="106"/>
      <c r="AN51" s="106"/>
      <c r="AO51" s="106"/>
      <c r="AP51" s="106"/>
      <c r="AQ51" s="106"/>
      <c r="AR51" s="103"/>
      <c r="AS51" s="104"/>
      <c r="AT51" s="104"/>
      <c r="AU51" s="101"/>
      <c r="AV51" s="107">
        <f t="shared" si="2"/>
        <v>0</v>
      </c>
      <c r="AW51" s="108">
        <f t="shared" si="3"/>
        <v>0</v>
      </c>
      <c r="AX51" s="93"/>
    </row>
    <row r="52" ht="15.75" customHeight="1">
      <c r="B52" s="76"/>
      <c r="C52" s="109"/>
      <c r="D52" s="110"/>
      <c r="E52" s="103"/>
      <c r="F52" s="98"/>
      <c r="G52" s="104"/>
      <c r="H52" s="101"/>
      <c r="I52" s="101"/>
      <c r="J52" s="101"/>
      <c r="K52" s="101"/>
      <c r="L52" s="101"/>
      <c r="M52" s="101"/>
      <c r="N52" s="101"/>
      <c r="O52" s="101"/>
      <c r="P52" s="101"/>
      <c r="Q52" s="102">
        <f t="shared" si="1"/>
        <v>0</v>
      </c>
      <c r="R52" s="103"/>
      <c r="S52" s="104"/>
      <c r="T52" s="104"/>
      <c r="U52" s="101"/>
      <c r="V52" s="101"/>
      <c r="W52" s="98"/>
      <c r="X52" s="106"/>
      <c r="Y52" s="106"/>
      <c r="Z52" s="106"/>
      <c r="AA52" s="106"/>
      <c r="AB52" s="106"/>
      <c r="AC52" s="106"/>
      <c r="AD52" s="106"/>
      <c r="AE52" s="106"/>
      <c r="AF52" s="106"/>
      <c r="AG52" s="106"/>
      <c r="AH52" s="106"/>
      <c r="AI52" s="106"/>
      <c r="AJ52" s="106"/>
      <c r="AK52" s="106"/>
      <c r="AL52" s="106"/>
      <c r="AM52" s="106"/>
      <c r="AN52" s="106"/>
      <c r="AO52" s="106"/>
      <c r="AP52" s="106"/>
      <c r="AQ52" s="106"/>
      <c r="AR52" s="103"/>
      <c r="AS52" s="104"/>
      <c r="AT52" s="104"/>
      <c r="AU52" s="101"/>
      <c r="AV52" s="107">
        <f t="shared" si="2"/>
        <v>0</v>
      </c>
      <c r="AW52" s="108">
        <f t="shared" si="3"/>
        <v>0</v>
      </c>
      <c r="AX52" s="93"/>
    </row>
    <row r="53" ht="15.75" customHeight="1">
      <c r="B53" s="76"/>
      <c r="C53" s="109"/>
      <c r="D53" s="110"/>
      <c r="E53" s="103"/>
      <c r="F53" s="98"/>
      <c r="G53" s="104"/>
      <c r="H53" s="101"/>
      <c r="I53" s="101"/>
      <c r="J53" s="101"/>
      <c r="K53" s="101"/>
      <c r="L53" s="101"/>
      <c r="M53" s="101"/>
      <c r="N53" s="101"/>
      <c r="O53" s="101"/>
      <c r="P53" s="101"/>
      <c r="Q53" s="102">
        <f t="shared" si="1"/>
        <v>0</v>
      </c>
      <c r="R53" s="103"/>
      <c r="S53" s="104"/>
      <c r="T53" s="104"/>
      <c r="U53" s="101"/>
      <c r="V53" s="101"/>
      <c r="W53" s="98"/>
      <c r="X53" s="106"/>
      <c r="Y53" s="106"/>
      <c r="Z53" s="106"/>
      <c r="AA53" s="106"/>
      <c r="AB53" s="106"/>
      <c r="AC53" s="106"/>
      <c r="AD53" s="106"/>
      <c r="AE53" s="106"/>
      <c r="AF53" s="106"/>
      <c r="AG53" s="106"/>
      <c r="AH53" s="106"/>
      <c r="AI53" s="106"/>
      <c r="AJ53" s="106"/>
      <c r="AK53" s="106"/>
      <c r="AL53" s="106"/>
      <c r="AM53" s="106"/>
      <c r="AN53" s="106"/>
      <c r="AO53" s="106"/>
      <c r="AP53" s="106"/>
      <c r="AQ53" s="106"/>
      <c r="AR53" s="103"/>
      <c r="AS53" s="104"/>
      <c r="AT53" s="104"/>
      <c r="AU53" s="101"/>
      <c r="AV53" s="107">
        <f t="shared" si="2"/>
        <v>0</v>
      </c>
      <c r="AW53" s="108">
        <f t="shared" si="3"/>
        <v>0</v>
      </c>
      <c r="AX53" s="93"/>
    </row>
    <row r="54" ht="15.75" customHeight="1">
      <c r="B54" s="76"/>
      <c r="C54" s="109"/>
      <c r="D54" s="110"/>
      <c r="E54" s="103"/>
      <c r="F54" s="98"/>
      <c r="G54" s="104"/>
      <c r="H54" s="101"/>
      <c r="I54" s="101"/>
      <c r="J54" s="101"/>
      <c r="K54" s="101"/>
      <c r="L54" s="101"/>
      <c r="M54" s="101"/>
      <c r="N54" s="101"/>
      <c r="O54" s="101"/>
      <c r="P54" s="101"/>
      <c r="Q54" s="102">
        <f t="shared" si="1"/>
        <v>0</v>
      </c>
      <c r="R54" s="103"/>
      <c r="S54" s="104"/>
      <c r="T54" s="104"/>
      <c r="U54" s="101"/>
      <c r="V54" s="101"/>
      <c r="W54" s="98"/>
      <c r="X54" s="106"/>
      <c r="Y54" s="106"/>
      <c r="Z54" s="106"/>
      <c r="AA54" s="106"/>
      <c r="AB54" s="106"/>
      <c r="AC54" s="106"/>
      <c r="AD54" s="106"/>
      <c r="AE54" s="106"/>
      <c r="AF54" s="106"/>
      <c r="AG54" s="106"/>
      <c r="AH54" s="106"/>
      <c r="AI54" s="106"/>
      <c r="AJ54" s="106"/>
      <c r="AK54" s="106"/>
      <c r="AL54" s="106"/>
      <c r="AM54" s="106"/>
      <c r="AN54" s="106"/>
      <c r="AO54" s="106"/>
      <c r="AP54" s="106"/>
      <c r="AQ54" s="106"/>
      <c r="AR54" s="103"/>
      <c r="AS54" s="104"/>
      <c r="AT54" s="104"/>
      <c r="AU54" s="101"/>
      <c r="AV54" s="107">
        <f t="shared" si="2"/>
        <v>0</v>
      </c>
      <c r="AW54" s="108">
        <f t="shared" si="3"/>
        <v>0</v>
      </c>
      <c r="AX54" s="93"/>
    </row>
    <row r="55" ht="15.75" customHeight="1">
      <c r="B55" s="76"/>
      <c r="C55" s="109"/>
      <c r="D55" s="110"/>
      <c r="E55" s="103"/>
      <c r="F55" s="98"/>
      <c r="G55" s="104"/>
      <c r="H55" s="101"/>
      <c r="I55" s="101"/>
      <c r="J55" s="101"/>
      <c r="K55" s="101"/>
      <c r="L55" s="101"/>
      <c r="M55" s="101"/>
      <c r="N55" s="101"/>
      <c r="O55" s="101"/>
      <c r="P55" s="101"/>
      <c r="Q55" s="102">
        <f t="shared" si="1"/>
        <v>0</v>
      </c>
      <c r="R55" s="103"/>
      <c r="S55" s="104"/>
      <c r="T55" s="104"/>
      <c r="U55" s="101"/>
      <c r="V55" s="101"/>
      <c r="W55" s="98"/>
      <c r="X55" s="106"/>
      <c r="Y55" s="106"/>
      <c r="Z55" s="106"/>
      <c r="AA55" s="106"/>
      <c r="AB55" s="106"/>
      <c r="AC55" s="106"/>
      <c r="AD55" s="106"/>
      <c r="AE55" s="106"/>
      <c r="AF55" s="106"/>
      <c r="AG55" s="106"/>
      <c r="AH55" s="106"/>
      <c r="AI55" s="106"/>
      <c r="AJ55" s="106"/>
      <c r="AK55" s="106"/>
      <c r="AL55" s="106"/>
      <c r="AM55" s="106"/>
      <c r="AN55" s="106"/>
      <c r="AO55" s="106"/>
      <c r="AP55" s="106"/>
      <c r="AQ55" s="106"/>
      <c r="AR55" s="103"/>
      <c r="AS55" s="104"/>
      <c r="AT55" s="104"/>
      <c r="AU55" s="101"/>
      <c r="AV55" s="107">
        <f t="shared" si="2"/>
        <v>0</v>
      </c>
      <c r="AW55" s="108">
        <f t="shared" si="3"/>
        <v>0</v>
      </c>
      <c r="AX55" s="93"/>
    </row>
    <row r="56" ht="15.75" customHeight="1">
      <c r="B56" s="76"/>
      <c r="C56" s="109"/>
      <c r="D56" s="110"/>
      <c r="E56" s="103"/>
      <c r="F56" s="98"/>
      <c r="G56" s="104"/>
      <c r="H56" s="101"/>
      <c r="I56" s="101"/>
      <c r="J56" s="101"/>
      <c r="K56" s="101"/>
      <c r="L56" s="101"/>
      <c r="M56" s="101"/>
      <c r="N56" s="101"/>
      <c r="O56" s="101"/>
      <c r="P56" s="101"/>
      <c r="Q56" s="102">
        <f t="shared" si="1"/>
        <v>0</v>
      </c>
      <c r="R56" s="103"/>
      <c r="S56" s="104"/>
      <c r="T56" s="104"/>
      <c r="U56" s="101"/>
      <c r="V56" s="101"/>
      <c r="W56" s="98"/>
      <c r="X56" s="106"/>
      <c r="Y56" s="106"/>
      <c r="Z56" s="106"/>
      <c r="AA56" s="106"/>
      <c r="AB56" s="106"/>
      <c r="AC56" s="106"/>
      <c r="AD56" s="106"/>
      <c r="AE56" s="106"/>
      <c r="AF56" s="106"/>
      <c r="AG56" s="106"/>
      <c r="AH56" s="106"/>
      <c r="AI56" s="106"/>
      <c r="AJ56" s="106"/>
      <c r="AK56" s="106"/>
      <c r="AL56" s="106"/>
      <c r="AM56" s="106"/>
      <c r="AN56" s="106"/>
      <c r="AO56" s="106"/>
      <c r="AP56" s="106"/>
      <c r="AQ56" s="106"/>
      <c r="AR56" s="103"/>
      <c r="AS56" s="104"/>
      <c r="AT56" s="104"/>
      <c r="AU56" s="101"/>
      <c r="AV56" s="107">
        <f t="shared" si="2"/>
        <v>0</v>
      </c>
      <c r="AW56" s="108">
        <f t="shared" si="3"/>
        <v>0</v>
      </c>
      <c r="AX56" s="93"/>
    </row>
    <row r="57" ht="15.75" customHeight="1">
      <c r="B57" s="76"/>
      <c r="C57" s="109"/>
      <c r="D57" s="110"/>
      <c r="E57" s="103"/>
      <c r="F57" s="98"/>
      <c r="G57" s="104"/>
      <c r="H57" s="101"/>
      <c r="I57" s="101"/>
      <c r="J57" s="101"/>
      <c r="K57" s="101"/>
      <c r="L57" s="101"/>
      <c r="M57" s="101"/>
      <c r="N57" s="101"/>
      <c r="O57" s="101"/>
      <c r="P57" s="101"/>
      <c r="Q57" s="102">
        <f t="shared" si="1"/>
        <v>0</v>
      </c>
      <c r="R57" s="103"/>
      <c r="S57" s="104"/>
      <c r="T57" s="104"/>
      <c r="U57" s="101"/>
      <c r="V57" s="101"/>
      <c r="W57" s="98"/>
      <c r="X57" s="106"/>
      <c r="Y57" s="106"/>
      <c r="Z57" s="106"/>
      <c r="AA57" s="106"/>
      <c r="AB57" s="106"/>
      <c r="AC57" s="106"/>
      <c r="AD57" s="106"/>
      <c r="AE57" s="106"/>
      <c r="AF57" s="106"/>
      <c r="AG57" s="106"/>
      <c r="AH57" s="106"/>
      <c r="AI57" s="106"/>
      <c r="AJ57" s="106"/>
      <c r="AK57" s="106"/>
      <c r="AL57" s="106"/>
      <c r="AM57" s="106"/>
      <c r="AN57" s="106"/>
      <c r="AO57" s="106"/>
      <c r="AP57" s="106"/>
      <c r="AQ57" s="106"/>
      <c r="AR57" s="103"/>
      <c r="AS57" s="104"/>
      <c r="AT57" s="104"/>
      <c r="AU57" s="101"/>
      <c r="AV57" s="107">
        <f t="shared" si="2"/>
        <v>0</v>
      </c>
      <c r="AW57" s="108">
        <f t="shared" si="3"/>
        <v>0</v>
      </c>
      <c r="AX57" s="93"/>
    </row>
    <row r="58" ht="15.75" customHeight="1">
      <c r="B58" s="76"/>
      <c r="C58" s="109"/>
      <c r="D58" s="110"/>
      <c r="E58" s="103"/>
      <c r="F58" s="98"/>
      <c r="G58" s="104"/>
      <c r="H58" s="101"/>
      <c r="I58" s="101"/>
      <c r="J58" s="101"/>
      <c r="K58" s="101"/>
      <c r="L58" s="101"/>
      <c r="M58" s="101"/>
      <c r="N58" s="101"/>
      <c r="O58" s="101"/>
      <c r="P58" s="101"/>
      <c r="Q58" s="102">
        <f t="shared" si="1"/>
        <v>0</v>
      </c>
      <c r="R58" s="103"/>
      <c r="S58" s="104"/>
      <c r="T58" s="104"/>
      <c r="U58" s="101"/>
      <c r="V58" s="101"/>
      <c r="W58" s="98"/>
      <c r="X58" s="106"/>
      <c r="Y58" s="106"/>
      <c r="Z58" s="106"/>
      <c r="AA58" s="106"/>
      <c r="AB58" s="106"/>
      <c r="AC58" s="106"/>
      <c r="AD58" s="106"/>
      <c r="AE58" s="106"/>
      <c r="AF58" s="106"/>
      <c r="AG58" s="106"/>
      <c r="AH58" s="106"/>
      <c r="AI58" s="106"/>
      <c r="AJ58" s="106"/>
      <c r="AK58" s="106"/>
      <c r="AL58" s="106"/>
      <c r="AM58" s="106"/>
      <c r="AN58" s="106"/>
      <c r="AO58" s="106"/>
      <c r="AP58" s="106"/>
      <c r="AQ58" s="106"/>
      <c r="AR58" s="103"/>
      <c r="AS58" s="104"/>
      <c r="AT58" s="104"/>
      <c r="AU58" s="101"/>
      <c r="AV58" s="107">
        <f t="shared" si="2"/>
        <v>0</v>
      </c>
      <c r="AW58" s="108">
        <f t="shared" si="3"/>
        <v>0</v>
      </c>
      <c r="AX58" s="93"/>
    </row>
    <row r="59" ht="15.75" customHeight="1">
      <c r="B59" s="76"/>
      <c r="C59" s="109"/>
      <c r="D59" s="110"/>
      <c r="E59" s="103"/>
      <c r="F59" s="98"/>
      <c r="G59" s="104"/>
      <c r="H59" s="101"/>
      <c r="I59" s="101"/>
      <c r="J59" s="101"/>
      <c r="K59" s="101"/>
      <c r="L59" s="101"/>
      <c r="M59" s="101"/>
      <c r="N59" s="101"/>
      <c r="O59" s="101"/>
      <c r="P59" s="101"/>
      <c r="Q59" s="102">
        <f t="shared" si="1"/>
        <v>0</v>
      </c>
      <c r="R59" s="103"/>
      <c r="S59" s="104"/>
      <c r="T59" s="104"/>
      <c r="U59" s="101"/>
      <c r="V59" s="101"/>
      <c r="W59" s="98"/>
      <c r="X59" s="106"/>
      <c r="Y59" s="106"/>
      <c r="Z59" s="106"/>
      <c r="AA59" s="106"/>
      <c r="AB59" s="106"/>
      <c r="AC59" s="106"/>
      <c r="AD59" s="106"/>
      <c r="AE59" s="106"/>
      <c r="AF59" s="106"/>
      <c r="AG59" s="106"/>
      <c r="AH59" s="106"/>
      <c r="AI59" s="106"/>
      <c r="AJ59" s="106"/>
      <c r="AK59" s="106"/>
      <c r="AL59" s="106"/>
      <c r="AM59" s="106"/>
      <c r="AN59" s="106"/>
      <c r="AO59" s="106"/>
      <c r="AP59" s="106"/>
      <c r="AQ59" s="106"/>
      <c r="AR59" s="103"/>
      <c r="AS59" s="104"/>
      <c r="AT59" s="104"/>
      <c r="AU59" s="101"/>
      <c r="AV59" s="107">
        <f t="shared" si="2"/>
        <v>0</v>
      </c>
      <c r="AW59" s="108">
        <f t="shared" si="3"/>
        <v>0</v>
      </c>
      <c r="AX59" s="93"/>
    </row>
    <row r="60" ht="15.75" customHeight="1">
      <c r="B60" s="76"/>
      <c r="C60" s="109"/>
      <c r="D60" s="110"/>
      <c r="E60" s="103"/>
      <c r="F60" s="98"/>
      <c r="G60" s="104"/>
      <c r="H60" s="101"/>
      <c r="I60" s="101"/>
      <c r="J60" s="101"/>
      <c r="K60" s="101"/>
      <c r="L60" s="101"/>
      <c r="M60" s="101"/>
      <c r="N60" s="101"/>
      <c r="O60" s="101"/>
      <c r="P60" s="101"/>
      <c r="Q60" s="102">
        <f t="shared" si="1"/>
        <v>0</v>
      </c>
      <c r="R60" s="103"/>
      <c r="S60" s="104"/>
      <c r="T60" s="104"/>
      <c r="U60" s="101"/>
      <c r="V60" s="101"/>
      <c r="W60" s="98"/>
      <c r="X60" s="106"/>
      <c r="Y60" s="106"/>
      <c r="Z60" s="106"/>
      <c r="AA60" s="106"/>
      <c r="AB60" s="106"/>
      <c r="AC60" s="106"/>
      <c r="AD60" s="106"/>
      <c r="AE60" s="106"/>
      <c r="AF60" s="106"/>
      <c r="AG60" s="106"/>
      <c r="AH60" s="106"/>
      <c r="AI60" s="106"/>
      <c r="AJ60" s="106"/>
      <c r="AK60" s="106"/>
      <c r="AL60" s="106"/>
      <c r="AM60" s="106"/>
      <c r="AN60" s="106"/>
      <c r="AO60" s="106"/>
      <c r="AP60" s="106"/>
      <c r="AQ60" s="106"/>
      <c r="AR60" s="103"/>
      <c r="AS60" s="104"/>
      <c r="AT60" s="104"/>
      <c r="AU60" s="101"/>
      <c r="AV60" s="107">
        <f t="shared" si="2"/>
        <v>0</v>
      </c>
      <c r="AW60" s="108">
        <f t="shared" si="3"/>
        <v>0</v>
      </c>
      <c r="AX60" s="93"/>
    </row>
    <row r="61" ht="15.75" customHeight="1">
      <c r="B61" s="76"/>
      <c r="C61" s="109"/>
      <c r="D61" s="110"/>
      <c r="E61" s="103"/>
      <c r="F61" s="98"/>
      <c r="G61" s="104"/>
      <c r="H61" s="101"/>
      <c r="I61" s="101"/>
      <c r="J61" s="101"/>
      <c r="K61" s="101"/>
      <c r="L61" s="101"/>
      <c r="M61" s="101"/>
      <c r="N61" s="101"/>
      <c r="O61" s="101"/>
      <c r="P61" s="101"/>
      <c r="Q61" s="102">
        <f t="shared" si="1"/>
        <v>0</v>
      </c>
      <c r="R61" s="103"/>
      <c r="S61" s="104"/>
      <c r="T61" s="104"/>
      <c r="U61" s="101"/>
      <c r="V61" s="101"/>
      <c r="W61" s="98"/>
      <c r="X61" s="106"/>
      <c r="Y61" s="106"/>
      <c r="Z61" s="106"/>
      <c r="AA61" s="106"/>
      <c r="AB61" s="106"/>
      <c r="AC61" s="106"/>
      <c r="AD61" s="106"/>
      <c r="AE61" s="106"/>
      <c r="AF61" s="106"/>
      <c r="AG61" s="106"/>
      <c r="AH61" s="106"/>
      <c r="AI61" s="106"/>
      <c r="AJ61" s="106"/>
      <c r="AK61" s="106"/>
      <c r="AL61" s="106"/>
      <c r="AM61" s="106"/>
      <c r="AN61" s="106"/>
      <c r="AO61" s="106"/>
      <c r="AP61" s="106"/>
      <c r="AQ61" s="106"/>
      <c r="AR61" s="103"/>
      <c r="AS61" s="104"/>
      <c r="AT61" s="104"/>
      <c r="AU61" s="101"/>
      <c r="AV61" s="107">
        <f t="shared" si="2"/>
        <v>0</v>
      </c>
      <c r="AW61" s="108">
        <f t="shared" si="3"/>
        <v>0</v>
      </c>
      <c r="AX61" s="93"/>
    </row>
    <row r="62" ht="15.75" customHeight="1">
      <c r="B62" s="76"/>
      <c r="C62" s="109"/>
      <c r="D62" s="110"/>
      <c r="E62" s="103"/>
      <c r="F62" s="98"/>
      <c r="G62" s="104"/>
      <c r="H62" s="101"/>
      <c r="I62" s="101"/>
      <c r="J62" s="101"/>
      <c r="K62" s="101"/>
      <c r="L62" s="101"/>
      <c r="M62" s="101"/>
      <c r="N62" s="101"/>
      <c r="O62" s="101"/>
      <c r="P62" s="101"/>
      <c r="Q62" s="102">
        <f t="shared" si="1"/>
        <v>0</v>
      </c>
      <c r="R62" s="103"/>
      <c r="S62" s="104"/>
      <c r="T62" s="104"/>
      <c r="U62" s="101"/>
      <c r="V62" s="101"/>
      <c r="W62" s="98"/>
      <c r="X62" s="106"/>
      <c r="Y62" s="106"/>
      <c r="Z62" s="106"/>
      <c r="AA62" s="106"/>
      <c r="AB62" s="106"/>
      <c r="AC62" s="106"/>
      <c r="AD62" s="106"/>
      <c r="AE62" s="106"/>
      <c r="AF62" s="106"/>
      <c r="AG62" s="106"/>
      <c r="AH62" s="106"/>
      <c r="AI62" s="106"/>
      <c r="AJ62" s="106"/>
      <c r="AK62" s="106"/>
      <c r="AL62" s="106"/>
      <c r="AM62" s="106"/>
      <c r="AN62" s="106"/>
      <c r="AO62" s="106"/>
      <c r="AP62" s="106"/>
      <c r="AQ62" s="106"/>
      <c r="AR62" s="103"/>
      <c r="AS62" s="104"/>
      <c r="AT62" s="104"/>
      <c r="AU62" s="101"/>
      <c r="AV62" s="107">
        <f t="shared" si="2"/>
        <v>0</v>
      </c>
      <c r="AW62" s="108">
        <f t="shared" si="3"/>
        <v>0</v>
      </c>
      <c r="AX62" s="93"/>
    </row>
    <row r="63" ht="15.75" customHeight="1">
      <c r="B63" s="76"/>
      <c r="C63" s="109"/>
      <c r="D63" s="110"/>
      <c r="E63" s="103"/>
      <c r="F63" s="98"/>
      <c r="G63" s="104"/>
      <c r="H63" s="101"/>
      <c r="I63" s="101"/>
      <c r="J63" s="101"/>
      <c r="K63" s="101"/>
      <c r="L63" s="101"/>
      <c r="M63" s="101"/>
      <c r="N63" s="101"/>
      <c r="O63" s="101"/>
      <c r="P63" s="101"/>
      <c r="Q63" s="102">
        <f t="shared" si="1"/>
        <v>0</v>
      </c>
      <c r="R63" s="103"/>
      <c r="S63" s="104"/>
      <c r="T63" s="104"/>
      <c r="U63" s="101"/>
      <c r="V63" s="101"/>
      <c r="W63" s="98"/>
      <c r="X63" s="106"/>
      <c r="Y63" s="106"/>
      <c r="Z63" s="106"/>
      <c r="AA63" s="106"/>
      <c r="AB63" s="106"/>
      <c r="AC63" s="106"/>
      <c r="AD63" s="106"/>
      <c r="AE63" s="106"/>
      <c r="AF63" s="106"/>
      <c r="AG63" s="106"/>
      <c r="AH63" s="106"/>
      <c r="AI63" s="106"/>
      <c r="AJ63" s="106"/>
      <c r="AK63" s="106"/>
      <c r="AL63" s="106"/>
      <c r="AM63" s="106"/>
      <c r="AN63" s="106"/>
      <c r="AO63" s="106"/>
      <c r="AP63" s="106"/>
      <c r="AQ63" s="106"/>
      <c r="AR63" s="103"/>
      <c r="AS63" s="104"/>
      <c r="AT63" s="104"/>
      <c r="AU63" s="101"/>
      <c r="AV63" s="107">
        <f t="shared" si="2"/>
        <v>0</v>
      </c>
      <c r="AW63" s="108">
        <f t="shared" si="3"/>
        <v>0</v>
      </c>
      <c r="AX63" s="93"/>
    </row>
    <row r="64" ht="15.75" customHeight="1">
      <c r="B64" s="76"/>
      <c r="C64" s="109"/>
      <c r="D64" s="110"/>
      <c r="E64" s="103"/>
      <c r="F64" s="98"/>
      <c r="G64" s="104"/>
      <c r="H64" s="101"/>
      <c r="I64" s="101"/>
      <c r="J64" s="101"/>
      <c r="K64" s="101"/>
      <c r="L64" s="101"/>
      <c r="M64" s="101"/>
      <c r="N64" s="101"/>
      <c r="O64" s="101"/>
      <c r="P64" s="101"/>
      <c r="Q64" s="102">
        <f t="shared" si="1"/>
        <v>0</v>
      </c>
      <c r="R64" s="103"/>
      <c r="S64" s="104"/>
      <c r="T64" s="104"/>
      <c r="U64" s="101"/>
      <c r="V64" s="101"/>
      <c r="W64" s="98"/>
      <c r="X64" s="106"/>
      <c r="Y64" s="106"/>
      <c r="Z64" s="106"/>
      <c r="AA64" s="106"/>
      <c r="AB64" s="106"/>
      <c r="AC64" s="106"/>
      <c r="AD64" s="106"/>
      <c r="AE64" s="106"/>
      <c r="AF64" s="106"/>
      <c r="AG64" s="106"/>
      <c r="AH64" s="106"/>
      <c r="AI64" s="106"/>
      <c r="AJ64" s="106"/>
      <c r="AK64" s="106"/>
      <c r="AL64" s="106"/>
      <c r="AM64" s="106"/>
      <c r="AN64" s="106"/>
      <c r="AO64" s="106"/>
      <c r="AP64" s="106"/>
      <c r="AQ64" s="106"/>
      <c r="AR64" s="103"/>
      <c r="AS64" s="104"/>
      <c r="AT64" s="104"/>
      <c r="AU64" s="101"/>
      <c r="AV64" s="107">
        <f t="shared" si="2"/>
        <v>0</v>
      </c>
      <c r="AW64" s="108">
        <f t="shared" si="3"/>
        <v>0</v>
      </c>
      <c r="AX64" s="93"/>
    </row>
    <row r="65" ht="15.75" customHeight="1">
      <c r="B65" s="76"/>
      <c r="C65" s="109"/>
      <c r="D65" s="110"/>
      <c r="E65" s="103"/>
      <c r="F65" s="98"/>
      <c r="G65" s="104"/>
      <c r="H65" s="101"/>
      <c r="I65" s="101"/>
      <c r="J65" s="101"/>
      <c r="K65" s="101"/>
      <c r="L65" s="101"/>
      <c r="M65" s="101"/>
      <c r="N65" s="101"/>
      <c r="O65" s="101"/>
      <c r="P65" s="101"/>
      <c r="Q65" s="102">
        <f t="shared" si="1"/>
        <v>0</v>
      </c>
      <c r="R65" s="103"/>
      <c r="S65" s="104"/>
      <c r="T65" s="104"/>
      <c r="U65" s="101"/>
      <c r="V65" s="101"/>
      <c r="W65" s="98"/>
      <c r="X65" s="106"/>
      <c r="Y65" s="106"/>
      <c r="Z65" s="106"/>
      <c r="AA65" s="106"/>
      <c r="AB65" s="106"/>
      <c r="AC65" s="106"/>
      <c r="AD65" s="106"/>
      <c r="AE65" s="106"/>
      <c r="AF65" s="106"/>
      <c r="AG65" s="106"/>
      <c r="AH65" s="106"/>
      <c r="AI65" s="106"/>
      <c r="AJ65" s="106"/>
      <c r="AK65" s="106"/>
      <c r="AL65" s="106"/>
      <c r="AM65" s="106"/>
      <c r="AN65" s="106"/>
      <c r="AO65" s="106"/>
      <c r="AP65" s="106"/>
      <c r="AQ65" s="106"/>
      <c r="AR65" s="103"/>
      <c r="AS65" s="104"/>
      <c r="AT65" s="104"/>
      <c r="AU65" s="101"/>
      <c r="AV65" s="107">
        <f t="shared" si="2"/>
        <v>0</v>
      </c>
      <c r="AW65" s="108">
        <f t="shared" si="3"/>
        <v>0</v>
      </c>
      <c r="AX65" s="93"/>
    </row>
    <row r="66" ht="15.75" customHeight="1">
      <c r="B66" s="76"/>
      <c r="C66" s="109"/>
      <c r="D66" s="110"/>
      <c r="E66" s="103"/>
      <c r="F66" s="98"/>
      <c r="G66" s="104"/>
      <c r="H66" s="101"/>
      <c r="I66" s="101"/>
      <c r="J66" s="101"/>
      <c r="K66" s="101"/>
      <c r="L66" s="101"/>
      <c r="M66" s="101"/>
      <c r="N66" s="101"/>
      <c r="O66" s="101"/>
      <c r="P66" s="101"/>
      <c r="Q66" s="102">
        <f t="shared" si="1"/>
        <v>0</v>
      </c>
      <c r="R66" s="103"/>
      <c r="S66" s="104"/>
      <c r="T66" s="104"/>
      <c r="U66" s="101"/>
      <c r="V66" s="101"/>
      <c r="W66" s="98"/>
      <c r="X66" s="106"/>
      <c r="Y66" s="106"/>
      <c r="Z66" s="106"/>
      <c r="AA66" s="106"/>
      <c r="AB66" s="106"/>
      <c r="AC66" s="106"/>
      <c r="AD66" s="106"/>
      <c r="AE66" s="106"/>
      <c r="AF66" s="106"/>
      <c r="AG66" s="106"/>
      <c r="AH66" s="106"/>
      <c r="AI66" s="106"/>
      <c r="AJ66" s="106"/>
      <c r="AK66" s="106"/>
      <c r="AL66" s="106"/>
      <c r="AM66" s="106"/>
      <c r="AN66" s="106"/>
      <c r="AO66" s="106"/>
      <c r="AP66" s="106"/>
      <c r="AQ66" s="106"/>
      <c r="AR66" s="103"/>
      <c r="AS66" s="104"/>
      <c r="AT66" s="104"/>
      <c r="AU66" s="101"/>
      <c r="AV66" s="107">
        <f t="shared" si="2"/>
        <v>0</v>
      </c>
      <c r="AW66" s="108">
        <f t="shared" si="3"/>
        <v>0</v>
      </c>
      <c r="AX66" s="93"/>
    </row>
    <row r="67" ht="15.75" customHeight="1">
      <c r="B67" s="76"/>
      <c r="C67" s="109"/>
      <c r="D67" s="110"/>
      <c r="E67" s="103"/>
      <c r="F67" s="98"/>
      <c r="G67" s="104"/>
      <c r="H67" s="101"/>
      <c r="I67" s="101"/>
      <c r="J67" s="101"/>
      <c r="K67" s="101"/>
      <c r="L67" s="101"/>
      <c r="M67" s="101"/>
      <c r="N67" s="101"/>
      <c r="O67" s="101"/>
      <c r="P67" s="101"/>
      <c r="Q67" s="102">
        <f t="shared" si="1"/>
        <v>0</v>
      </c>
      <c r="R67" s="103"/>
      <c r="S67" s="104"/>
      <c r="T67" s="104"/>
      <c r="U67" s="101"/>
      <c r="V67" s="101"/>
      <c r="W67" s="98"/>
      <c r="X67" s="106"/>
      <c r="Y67" s="106"/>
      <c r="Z67" s="106"/>
      <c r="AA67" s="106"/>
      <c r="AB67" s="106"/>
      <c r="AC67" s="106"/>
      <c r="AD67" s="106"/>
      <c r="AE67" s="106"/>
      <c r="AF67" s="106"/>
      <c r="AG67" s="106"/>
      <c r="AH67" s="106"/>
      <c r="AI67" s="106"/>
      <c r="AJ67" s="106"/>
      <c r="AK67" s="106"/>
      <c r="AL67" s="106"/>
      <c r="AM67" s="106"/>
      <c r="AN67" s="106"/>
      <c r="AO67" s="106"/>
      <c r="AP67" s="106"/>
      <c r="AQ67" s="106"/>
      <c r="AR67" s="103"/>
      <c r="AS67" s="104"/>
      <c r="AT67" s="104"/>
      <c r="AU67" s="101"/>
      <c r="AV67" s="107">
        <f t="shared" si="2"/>
        <v>0</v>
      </c>
      <c r="AW67" s="108">
        <f t="shared" si="3"/>
        <v>0</v>
      </c>
      <c r="AX67" s="93"/>
    </row>
    <row r="68" ht="15.75" customHeight="1">
      <c r="B68" s="76"/>
      <c r="C68" s="109"/>
      <c r="D68" s="110"/>
      <c r="E68" s="103"/>
      <c r="F68" s="98"/>
      <c r="G68" s="104"/>
      <c r="H68" s="101"/>
      <c r="I68" s="101"/>
      <c r="J68" s="101"/>
      <c r="K68" s="101"/>
      <c r="L68" s="101"/>
      <c r="M68" s="101"/>
      <c r="N68" s="101"/>
      <c r="O68" s="101"/>
      <c r="P68" s="101"/>
      <c r="Q68" s="102">
        <f t="shared" si="1"/>
        <v>0</v>
      </c>
      <c r="R68" s="103"/>
      <c r="S68" s="104"/>
      <c r="T68" s="104"/>
      <c r="U68" s="101"/>
      <c r="V68" s="101"/>
      <c r="W68" s="98"/>
      <c r="X68" s="106"/>
      <c r="Y68" s="106"/>
      <c r="Z68" s="106"/>
      <c r="AA68" s="106"/>
      <c r="AB68" s="106"/>
      <c r="AC68" s="106"/>
      <c r="AD68" s="106"/>
      <c r="AE68" s="106"/>
      <c r="AF68" s="106"/>
      <c r="AG68" s="106"/>
      <c r="AH68" s="106"/>
      <c r="AI68" s="106"/>
      <c r="AJ68" s="106"/>
      <c r="AK68" s="106"/>
      <c r="AL68" s="106"/>
      <c r="AM68" s="106"/>
      <c r="AN68" s="106"/>
      <c r="AO68" s="106"/>
      <c r="AP68" s="106"/>
      <c r="AQ68" s="106"/>
      <c r="AR68" s="103"/>
      <c r="AS68" s="104"/>
      <c r="AT68" s="104"/>
      <c r="AU68" s="101"/>
      <c r="AV68" s="107">
        <f t="shared" si="2"/>
        <v>0</v>
      </c>
      <c r="AW68" s="108">
        <f t="shared" si="3"/>
        <v>0</v>
      </c>
      <c r="AX68" s="93"/>
    </row>
    <row r="69" ht="15.75" customHeight="1">
      <c r="B69" s="76"/>
      <c r="C69" s="109"/>
      <c r="D69" s="110"/>
      <c r="E69" s="103"/>
      <c r="F69" s="98"/>
      <c r="G69" s="104"/>
      <c r="H69" s="101"/>
      <c r="I69" s="101"/>
      <c r="J69" s="101"/>
      <c r="K69" s="101"/>
      <c r="L69" s="101"/>
      <c r="M69" s="101"/>
      <c r="N69" s="101"/>
      <c r="O69" s="101"/>
      <c r="P69" s="101"/>
      <c r="Q69" s="102">
        <f t="shared" si="1"/>
        <v>0</v>
      </c>
      <c r="R69" s="103"/>
      <c r="S69" s="104"/>
      <c r="T69" s="104"/>
      <c r="U69" s="101"/>
      <c r="V69" s="101"/>
      <c r="W69" s="98"/>
      <c r="X69" s="106"/>
      <c r="Y69" s="106"/>
      <c r="Z69" s="106"/>
      <c r="AA69" s="106"/>
      <c r="AB69" s="106"/>
      <c r="AC69" s="106"/>
      <c r="AD69" s="106"/>
      <c r="AE69" s="106"/>
      <c r="AF69" s="106"/>
      <c r="AG69" s="106"/>
      <c r="AH69" s="106"/>
      <c r="AI69" s="106"/>
      <c r="AJ69" s="106"/>
      <c r="AK69" s="106"/>
      <c r="AL69" s="106"/>
      <c r="AM69" s="106"/>
      <c r="AN69" s="106"/>
      <c r="AO69" s="106"/>
      <c r="AP69" s="106"/>
      <c r="AQ69" s="106"/>
      <c r="AR69" s="103"/>
      <c r="AS69" s="104"/>
      <c r="AT69" s="104"/>
      <c r="AU69" s="101"/>
      <c r="AV69" s="107">
        <f t="shared" si="2"/>
        <v>0</v>
      </c>
      <c r="AW69" s="108">
        <f t="shared" si="3"/>
        <v>0</v>
      </c>
      <c r="AX69" s="93"/>
    </row>
    <row r="70" ht="15.75" customHeight="1">
      <c r="B70" s="76"/>
      <c r="C70" s="109"/>
      <c r="D70" s="110"/>
      <c r="E70" s="103"/>
      <c r="F70" s="98"/>
      <c r="G70" s="104"/>
      <c r="H70" s="101"/>
      <c r="I70" s="101"/>
      <c r="J70" s="101"/>
      <c r="K70" s="101"/>
      <c r="L70" s="101"/>
      <c r="M70" s="101"/>
      <c r="N70" s="101"/>
      <c r="O70" s="101"/>
      <c r="P70" s="101"/>
      <c r="Q70" s="102">
        <f t="shared" si="1"/>
        <v>0</v>
      </c>
      <c r="R70" s="103"/>
      <c r="S70" s="104"/>
      <c r="T70" s="104"/>
      <c r="U70" s="101"/>
      <c r="V70" s="101"/>
      <c r="W70" s="98"/>
      <c r="X70" s="106"/>
      <c r="Y70" s="106"/>
      <c r="Z70" s="106"/>
      <c r="AA70" s="106"/>
      <c r="AB70" s="106"/>
      <c r="AC70" s="106"/>
      <c r="AD70" s="106"/>
      <c r="AE70" s="106"/>
      <c r="AF70" s="106"/>
      <c r="AG70" s="106"/>
      <c r="AH70" s="106"/>
      <c r="AI70" s="106"/>
      <c r="AJ70" s="106"/>
      <c r="AK70" s="106"/>
      <c r="AL70" s="106"/>
      <c r="AM70" s="106"/>
      <c r="AN70" s="106"/>
      <c r="AO70" s="106"/>
      <c r="AP70" s="106"/>
      <c r="AQ70" s="106"/>
      <c r="AR70" s="103"/>
      <c r="AS70" s="104"/>
      <c r="AT70" s="104"/>
      <c r="AU70" s="101"/>
      <c r="AV70" s="107">
        <f t="shared" si="2"/>
        <v>0</v>
      </c>
      <c r="AW70" s="108">
        <f t="shared" si="3"/>
        <v>0</v>
      </c>
      <c r="AX70" s="93"/>
    </row>
    <row r="71" ht="15.75" customHeight="1">
      <c r="B71" s="76"/>
      <c r="C71" s="109"/>
      <c r="D71" s="110"/>
      <c r="E71" s="103"/>
      <c r="F71" s="98"/>
      <c r="G71" s="104"/>
      <c r="H71" s="101"/>
      <c r="I71" s="101"/>
      <c r="J71" s="101"/>
      <c r="K71" s="101"/>
      <c r="L71" s="101"/>
      <c r="M71" s="101"/>
      <c r="N71" s="101"/>
      <c r="O71" s="101"/>
      <c r="P71" s="101"/>
      <c r="Q71" s="102">
        <f t="shared" si="1"/>
        <v>0</v>
      </c>
      <c r="R71" s="103"/>
      <c r="S71" s="104"/>
      <c r="T71" s="104"/>
      <c r="U71" s="101"/>
      <c r="V71" s="101"/>
      <c r="W71" s="98"/>
      <c r="X71" s="106"/>
      <c r="Y71" s="106"/>
      <c r="Z71" s="106"/>
      <c r="AA71" s="106"/>
      <c r="AB71" s="106"/>
      <c r="AC71" s="106"/>
      <c r="AD71" s="106"/>
      <c r="AE71" s="106"/>
      <c r="AF71" s="106"/>
      <c r="AG71" s="106"/>
      <c r="AH71" s="106"/>
      <c r="AI71" s="106"/>
      <c r="AJ71" s="106"/>
      <c r="AK71" s="106"/>
      <c r="AL71" s="106"/>
      <c r="AM71" s="106"/>
      <c r="AN71" s="106"/>
      <c r="AO71" s="106"/>
      <c r="AP71" s="106"/>
      <c r="AQ71" s="106"/>
      <c r="AR71" s="103"/>
      <c r="AS71" s="104"/>
      <c r="AT71" s="104"/>
      <c r="AU71" s="101"/>
      <c r="AV71" s="107">
        <f t="shared" si="2"/>
        <v>0</v>
      </c>
      <c r="AW71" s="108">
        <f t="shared" si="3"/>
        <v>0</v>
      </c>
      <c r="AX71" s="93"/>
    </row>
    <row r="72" ht="15.75" customHeight="1">
      <c r="B72" s="76"/>
      <c r="C72" s="109"/>
      <c r="D72" s="110"/>
      <c r="E72" s="103"/>
      <c r="F72" s="98"/>
      <c r="G72" s="104"/>
      <c r="H72" s="101"/>
      <c r="I72" s="101"/>
      <c r="J72" s="101"/>
      <c r="K72" s="101"/>
      <c r="L72" s="101"/>
      <c r="M72" s="101"/>
      <c r="N72" s="101"/>
      <c r="O72" s="101"/>
      <c r="P72" s="101"/>
      <c r="Q72" s="102">
        <f t="shared" si="1"/>
        <v>0</v>
      </c>
      <c r="R72" s="103"/>
      <c r="S72" s="104"/>
      <c r="T72" s="104"/>
      <c r="U72" s="101"/>
      <c r="V72" s="101"/>
      <c r="W72" s="98"/>
      <c r="X72" s="106"/>
      <c r="Y72" s="106"/>
      <c r="Z72" s="106"/>
      <c r="AA72" s="106"/>
      <c r="AB72" s="106"/>
      <c r="AC72" s="106"/>
      <c r="AD72" s="106"/>
      <c r="AE72" s="106"/>
      <c r="AF72" s="106"/>
      <c r="AG72" s="106"/>
      <c r="AH72" s="106"/>
      <c r="AI72" s="106"/>
      <c r="AJ72" s="106"/>
      <c r="AK72" s="106"/>
      <c r="AL72" s="106"/>
      <c r="AM72" s="106"/>
      <c r="AN72" s="106"/>
      <c r="AO72" s="106"/>
      <c r="AP72" s="106"/>
      <c r="AQ72" s="106"/>
      <c r="AR72" s="103"/>
      <c r="AS72" s="104"/>
      <c r="AT72" s="104"/>
      <c r="AU72" s="101"/>
      <c r="AV72" s="107">
        <f t="shared" si="2"/>
        <v>0</v>
      </c>
      <c r="AW72" s="108">
        <f t="shared" si="3"/>
        <v>0</v>
      </c>
      <c r="AX72" s="93"/>
    </row>
    <row r="73" ht="15.75" customHeight="1">
      <c r="B73" s="76"/>
      <c r="C73" s="109"/>
      <c r="D73" s="110"/>
      <c r="E73" s="103"/>
      <c r="F73" s="98"/>
      <c r="G73" s="104"/>
      <c r="H73" s="101"/>
      <c r="I73" s="101"/>
      <c r="J73" s="101"/>
      <c r="K73" s="101"/>
      <c r="L73" s="101"/>
      <c r="M73" s="101"/>
      <c r="N73" s="101"/>
      <c r="O73" s="101"/>
      <c r="P73" s="101"/>
      <c r="Q73" s="102">
        <f t="shared" si="1"/>
        <v>0</v>
      </c>
      <c r="R73" s="103"/>
      <c r="S73" s="104"/>
      <c r="T73" s="104"/>
      <c r="U73" s="101"/>
      <c r="V73" s="101"/>
      <c r="W73" s="98"/>
      <c r="X73" s="106"/>
      <c r="Y73" s="106"/>
      <c r="Z73" s="106"/>
      <c r="AA73" s="106"/>
      <c r="AB73" s="106"/>
      <c r="AC73" s="106"/>
      <c r="AD73" s="106"/>
      <c r="AE73" s="106"/>
      <c r="AF73" s="106"/>
      <c r="AG73" s="106"/>
      <c r="AH73" s="106"/>
      <c r="AI73" s="106"/>
      <c r="AJ73" s="106"/>
      <c r="AK73" s="106"/>
      <c r="AL73" s="106"/>
      <c r="AM73" s="106"/>
      <c r="AN73" s="106"/>
      <c r="AO73" s="106"/>
      <c r="AP73" s="106"/>
      <c r="AQ73" s="106"/>
      <c r="AR73" s="103"/>
      <c r="AS73" s="104"/>
      <c r="AT73" s="104"/>
      <c r="AU73" s="101"/>
      <c r="AV73" s="107">
        <f t="shared" si="2"/>
        <v>0</v>
      </c>
      <c r="AW73" s="108">
        <f t="shared" si="3"/>
        <v>0</v>
      </c>
      <c r="AX73" s="93"/>
    </row>
    <row r="74" ht="15.75" customHeight="1">
      <c r="B74" s="76"/>
      <c r="C74" s="109"/>
      <c r="D74" s="110"/>
      <c r="E74" s="103"/>
      <c r="F74" s="98"/>
      <c r="G74" s="104"/>
      <c r="H74" s="101"/>
      <c r="I74" s="101"/>
      <c r="J74" s="101"/>
      <c r="K74" s="101"/>
      <c r="L74" s="101"/>
      <c r="M74" s="101"/>
      <c r="N74" s="101"/>
      <c r="O74" s="101"/>
      <c r="P74" s="101"/>
      <c r="Q74" s="102">
        <f t="shared" si="1"/>
        <v>0</v>
      </c>
      <c r="R74" s="103"/>
      <c r="S74" s="104"/>
      <c r="T74" s="104"/>
      <c r="U74" s="101"/>
      <c r="V74" s="101"/>
      <c r="W74" s="98"/>
      <c r="X74" s="106"/>
      <c r="Y74" s="106"/>
      <c r="Z74" s="106"/>
      <c r="AA74" s="106"/>
      <c r="AB74" s="106"/>
      <c r="AC74" s="106"/>
      <c r="AD74" s="106"/>
      <c r="AE74" s="106"/>
      <c r="AF74" s="106"/>
      <c r="AG74" s="106"/>
      <c r="AH74" s="106"/>
      <c r="AI74" s="106"/>
      <c r="AJ74" s="106"/>
      <c r="AK74" s="106"/>
      <c r="AL74" s="106"/>
      <c r="AM74" s="106"/>
      <c r="AN74" s="106"/>
      <c r="AO74" s="106"/>
      <c r="AP74" s="106"/>
      <c r="AQ74" s="106"/>
      <c r="AR74" s="103"/>
      <c r="AS74" s="104"/>
      <c r="AT74" s="104"/>
      <c r="AU74" s="101"/>
      <c r="AV74" s="107">
        <f t="shared" si="2"/>
        <v>0</v>
      </c>
      <c r="AW74" s="108">
        <f t="shared" si="3"/>
        <v>0</v>
      </c>
      <c r="AX74" s="93"/>
    </row>
    <row r="75" ht="15.75" customHeight="1">
      <c r="B75" s="76"/>
      <c r="C75" s="109"/>
      <c r="D75" s="110"/>
      <c r="E75" s="103"/>
      <c r="F75" s="98"/>
      <c r="G75" s="104"/>
      <c r="H75" s="101"/>
      <c r="I75" s="101"/>
      <c r="J75" s="101"/>
      <c r="K75" s="101"/>
      <c r="L75" s="101"/>
      <c r="M75" s="101"/>
      <c r="N75" s="101"/>
      <c r="O75" s="101"/>
      <c r="P75" s="101"/>
      <c r="Q75" s="102">
        <f t="shared" si="1"/>
        <v>0</v>
      </c>
      <c r="R75" s="103"/>
      <c r="S75" s="104"/>
      <c r="T75" s="104"/>
      <c r="U75" s="101"/>
      <c r="V75" s="101"/>
      <c r="W75" s="98"/>
      <c r="X75" s="106"/>
      <c r="Y75" s="106"/>
      <c r="Z75" s="106"/>
      <c r="AA75" s="106"/>
      <c r="AB75" s="106"/>
      <c r="AC75" s="106"/>
      <c r="AD75" s="106"/>
      <c r="AE75" s="106"/>
      <c r="AF75" s="106"/>
      <c r="AG75" s="106"/>
      <c r="AH75" s="106"/>
      <c r="AI75" s="106"/>
      <c r="AJ75" s="106"/>
      <c r="AK75" s="106"/>
      <c r="AL75" s="106"/>
      <c r="AM75" s="106"/>
      <c r="AN75" s="106"/>
      <c r="AO75" s="106"/>
      <c r="AP75" s="106"/>
      <c r="AQ75" s="106"/>
      <c r="AR75" s="103"/>
      <c r="AS75" s="104"/>
      <c r="AT75" s="104"/>
      <c r="AU75" s="101"/>
      <c r="AV75" s="107">
        <f t="shared" si="2"/>
        <v>0</v>
      </c>
      <c r="AW75" s="108">
        <f t="shared" si="3"/>
        <v>0</v>
      </c>
      <c r="AX75" s="93"/>
    </row>
    <row r="76" ht="15.75" customHeight="1">
      <c r="B76" s="76"/>
      <c r="C76" s="109"/>
      <c r="D76" s="110"/>
      <c r="E76" s="103"/>
      <c r="F76" s="98"/>
      <c r="G76" s="104"/>
      <c r="H76" s="101"/>
      <c r="I76" s="101"/>
      <c r="J76" s="101"/>
      <c r="K76" s="101"/>
      <c r="L76" s="101"/>
      <c r="M76" s="101"/>
      <c r="N76" s="101"/>
      <c r="O76" s="101"/>
      <c r="P76" s="101"/>
      <c r="Q76" s="102">
        <f t="shared" si="1"/>
        <v>0</v>
      </c>
      <c r="R76" s="103"/>
      <c r="S76" s="104"/>
      <c r="T76" s="104"/>
      <c r="U76" s="101"/>
      <c r="V76" s="101"/>
      <c r="W76" s="98"/>
      <c r="X76" s="106"/>
      <c r="Y76" s="106"/>
      <c r="Z76" s="106"/>
      <c r="AA76" s="106"/>
      <c r="AB76" s="106"/>
      <c r="AC76" s="106"/>
      <c r="AD76" s="106"/>
      <c r="AE76" s="106"/>
      <c r="AF76" s="106"/>
      <c r="AG76" s="106"/>
      <c r="AH76" s="106"/>
      <c r="AI76" s="106"/>
      <c r="AJ76" s="106"/>
      <c r="AK76" s="106"/>
      <c r="AL76" s="106"/>
      <c r="AM76" s="106"/>
      <c r="AN76" s="106"/>
      <c r="AO76" s="106"/>
      <c r="AP76" s="106"/>
      <c r="AQ76" s="106"/>
      <c r="AR76" s="103"/>
      <c r="AS76" s="104"/>
      <c r="AT76" s="104"/>
      <c r="AU76" s="101"/>
      <c r="AV76" s="107">
        <f t="shared" si="2"/>
        <v>0</v>
      </c>
      <c r="AW76" s="108">
        <f t="shared" si="3"/>
        <v>0</v>
      </c>
      <c r="AX76" s="93"/>
    </row>
    <row r="77" ht="15.75" customHeight="1">
      <c r="B77" s="76"/>
      <c r="C77" s="109"/>
      <c r="D77" s="110"/>
      <c r="E77" s="103"/>
      <c r="F77" s="98"/>
      <c r="G77" s="104"/>
      <c r="H77" s="101"/>
      <c r="I77" s="101"/>
      <c r="J77" s="101"/>
      <c r="K77" s="101"/>
      <c r="L77" s="101"/>
      <c r="M77" s="101"/>
      <c r="N77" s="101"/>
      <c r="O77" s="101"/>
      <c r="P77" s="101"/>
      <c r="Q77" s="102">
        <f t="shared" si="1"/>
        <v>0</v>
      </c>
      <c r="R77" s="103"/>
      <c r="S77" s="104"/>
      <c r="T77" s="104"/>
      <c r="U77" s="101"/>
      <c r="V77" s="101"/>
      <c r="W77" s="98"/>
      <c r="X77" s="106"/>
      <c r="Y77" s="106"/>
      <c r="Z77" s="106"/>
      <c r="AA77" s="106"/>
      <c r="AB77" s="106"/>
      <c r="AC77" s="106"/>
      <c r="AD77" s="106"/>
      <c r="AE77" s="106"/>
      <c r="AF77" s="106"/>
      <c r="AG77" s="106"/>
      <c r="AH77" s="106"/>
      <c r="AI77" s="106"/>
      <c r="AJ77" s="106"/>
      <c r="AK77" s="106"/>
      <c r="AL77" s="106"/>
      <c r="AM77" s="106"/>
      <c r="AN77" s="106"/>
      <c r="AO77" s="106"/>
      <c r="AP77" s="106"/>
      <c r="AQ77" s="106"/>
      <c r="AR77" s="103"/>
      <c r="AS77" s="104"/>
      <c r="AT77" s="104"/>
      <c r="AU77" s="101"/>
      <c r="AV77" s="107">
        <f t="shared" si="2"/>
        <v>0</v>
      </c>
      <c r="AW77" s="108">
        <f t="shared" si="3"/>
        <v>0</v>
      </c>
      <c r="AX77" s="93"/>
    </row>
    <row r="78" ht="15.75" customHeight="1">
      <c r="B78" s="76"/>
      <c r="C78" s="109"/>
      <c r="D78" s="110"/>
      <c r="E78" s="103"/>
      <c r="F78" s="98"/>
      <c r="G78" s="104"/>
      <c r="H78" s="101"/>
      <c r="I78" s="101"/>
      <c r="J78" s="101"/>
      <c r="K78" s="101"/>
      <c r="L78" s="101"/>
      <c r="M78" s="101"/>
      <c r="N78" s="101"/>
      <c r="O78" s="101"/>
      <c r="P78" s="101"/>
      <c r="Q78" s="102">
        <f t="shared" si="1"/>
        <v>0</v>
      </c>
      <c r="R78" s="103"/>
      <c r="S78" s="104"/>
      <c r="T78" s="104"/>
      <c r="U78" s="101"/>
      <c r="V78" s="101"/>
      <c r="W78" s="98"/>
      <c r="X78" s="106"/>
      <c r="Y78" s="106"/>
      <c r="Z78" s="106"/>
      <c r="AA78" s="106"/>
      <c r="AB78" s="106"/>
      <c r="AC78" s="106"/>
      <c r="AD78" s="106"/>
      <c r="AE78" s="106"/>
      <c r="AF78" s="106"/>
      <c r="AG78" s="106"/>
      <c r="AH78" s="106"/>
      <c r="AI78" s="106"/>
      <c r="AJ78" s="106"/>
      <c r="AK78" s="106"/>
      <c r="AL78" s="106"/>
      <c r="AM78" s="106"/>
      <c r="AN78" s="106"/>
      <c r="AO78" s="106"/>
      <c r="AP78" s="106"/>
      <c r="AQ78" s="106"/>
      <c r="AR78" s="103"/>
      <c r="AS78" s="104"/>
      <c r="AT78" s="104"/>
      <c r="AU78" s="101"/>
      <c r="AV78" s="107">
        <f t="shared" si="2"/>
        <v>0</v>
      </c>
      <c r="AW78" s="108">
        <f t="shared" si="3"/>
        <v>0</v>
      </c>
      <c r="AX78" s="93"/>
    </row>
    <row r="79" ht="15.75" customHeight="1">
      <c r="B79" s="76"/>
      <c r="C79" s="109"/>
      <c r="D79" s="110"/>
      <c r="E79" s="103"/>
      <c r="F79" s="98"/>
      <c r="G79" s="104"/>
      <c r="H79" s="101"/>
      <c r="I79" s="101"/>
      <c r="J79" s="101"/>
      <c r="K79" s="101"/>
      <c r="L79" s="101"/>
      <c r="M79" s="101"/>
      <c r="N79" s="101"/>
      <c r="O79" s="101"/>
      <c r="P79" s="101"/>
      <c r="Q79" s="102">
        <f t="shared" si="1"/>
        <v>0</v>
      </c>
      <c r="R79" s="103"/>
      <c r="S79" s="104"/>
      <c r="T79" s="104"/>
      <c r="U79" s="101"/>
      <c r="V79" s="101"/>
      <c r="W79" s="98"/>
      <c r="X79" s="106"/>
      <c r="Y79" s="106"/>
      <c r="Z79" s="106"/>
      <c r="AA79" s="106"/>
      <c r="AB79" s="106"/>
      <c r="AC79" s="106"/>
      <c r="AD79" s="106"/>
      <c r="AE79" s="106"/>
      <c r="AF79" s="106"/>
      <c r="AG79" s="106"/>
      <c r="AH79" s="106"/>
      <c r="AI79" s="106"/>
      <c r="AJ79" s="106"/>
      <c r="AK79" s="106"/>
      <c r="AL79" s="106"/>
      <c r="AM79" s="106"/>
      <c r="AN79" s="106"/>
      <c r="AO79" s="106"/>
      <c r="AP79" s="106"/>
      <c r="AQ79" s="106"/>
      <c r="AR79" s="103"/>
      <c r="AS79" s="104"/>
      <c r="AT79" s="104"/>
      <c r="AU79" s="101"/>
      <c r="AV79" s="107">
        <f t="shared" si="2"/>
        <v>0</v>
      </c>
      <c r="AW79" s="108">
        <f t="shared" si="3"/>
        <v>0</v>
      </c>
      <c r="AX79" s="93"/>
    </row>
    <row r="80" ht="15.75" customHeight="1">
      <c r="B80" s="76"/>
      <c r="C80" s="109"/>
      <c r="D80" s="110"/>
      <c r="E80" s="103"/>
      <c r="F80" s="98"/>
      <c r="G80" s="104"/>
      <c r="H80" s="101"/>
      <c r="I80" s="101"/>
      <c r="J80" s="101"/>
      <c r="K80" s="101"/>
      <c r="L80" s="101"/>
      <c r="M80" s="101"/>
      <c r="N80" s="101"/>
      <c r="O80" s="101"/>
      <c r="P80" s="101"/>
      <c r="Q80" s="102">
        <f t="shared" si="1"/>
        <v>0</v>
      </c>
      <c r="R80" s="103"/>
      <c r="S80" s="104"/>
      <c r="T80" s="104"/>
      <c r="U80" s="101"/>
      <c r="V80" s="101"/>
      <c r="W80" s="98"/>
      <c r="X80" s="106"/>
      <c r="Y80" s="106"/>
      <c r="Z80" s="106"/>
      <c r="AA80" s="106"/>
      <c r="AB80" s="106"/>
      <c r="AC80" s="106"/>
      <c r="AD80" s="106"/>
      <c r="AE80" s="106"/>
      <c r="AF80" s="106"/>
      <c r="AG80" s="106"/>
      <c r="AH80" s="106"/>
      <c r="AI80" s="106"/>
      <c r="AJ80" s="106"/>
      <c r="AK80" s="106"/>
      <c r="AL80" s="106"/>
      <c r="AM80" s="106"/>
      <c r="AN80" s="106"/>
      <c r="AO80" s="106"/>
      <c r="AP80" s="106"/>
      <c r="AQ80" s="106"/>
      <c r="AR80" s="103"/>
      <c r="AS80" s="104"/>
      <c r="AT80" s="104"/>
      <c r="AU80" s="101"/>
      <c r="AV80" s="107">
        <f t="shared" si="2"/>
        <v>0</v>
      </c>
      <c r="AW80" s="108">
        <f t="shared" si="3"/>
        <v>0</v>
      </c>
      <c r="AX80" s="93"/>
    </row>
    <row r="81" ht="15.75" customHeight="1">
      <c r="B81" s="76"/>
      <c r="C81" s="109"/>
      <c r="D81" s="110"/>
      <c r="E81" s="103"/>
      <c r="F81" s="98"/>
      <c r="G81" s="104"/>
      <c r="H81" s="101"/>
      <c r="I81" s="101"/>
      <c r="J81" s="101"/>
      <c r="K81" s="101"/>
      <c r="L81" s="101"/>
      <c r="M81" s="101"/>
      <c r="N81" s="101"/>
      <c r="O81" s="101"/>
      <c r="P81" s="101"/>
      <c r="Q81" s="102">
        <f t="shared" si="1"/>
        <v>0</v>
      </c>
      <c r="R81" s="103"/>
      <c r="S81" s="104"/>
      <c r="T81" s="104"/>
      <c r="U81" s="101"/>
      <c r="V81" s="101"/>
      <c r="W81" s="98"/>
      <c r="X81" s="106"/>
      <c r="Y81" s="106"/>
      <c r="Z81" s="106"/>
      <c r="AA81" s="106"/>
      <c r="AB81" s="106"/>
      <c r="AC81" s="106"/>
      <c r="AD81" s="106"/>
      <c r="AE81" s="106"/>
      <c r="AF81" s="106"/>
      <c r="AG81" s="106"/>
      <c r="AH81" s="106"/>
      <c r="AI81" s="106"/>
      <c r="AJ81" s="106"/>
      <c r="AK81" s="106"/>
      <c r="AL81" s="106"/>
      <c r="AM81" s="106"/>
      <c r="AN81" s="106"/>
      <c r="AO81" s="106"/>
      <c r="AP81" s="106"/>
      <c r="AQ81" s="106"/>
      <c r="AR81" s="103"/>
      <c r="AS81" s="104"/>
      <c r="AT81" s="104"/>
      <c r="AU81" s="101"/>
      <c r="AV81" s="107">
        <f t="shared" si="2"/>
        <v>0</v>
      </c>
      <c r="AW81" s="108">
        <f t="shared" si="3"/>
        <v>0</v>
      </c>
      <c r="AX81" s="93"/>
    </row>
    <row r="82" ht="15.75" customHeight="1">
      <c r="B82" s="76"/>
      <c r="C82" s="109"/>
      <c r="D82" s="110"/>
      <c r="E82" s="103"/>
      <c r="F82" s="98"/>
      <c r="G82" s="104"/>
      <c r="H82" s="101"/>
      <c r="I82" s="101"/>
      <c r="J82" s="101"/>
      <c r="K82" s="101"/>
      <c r="L82" s="101"/>
      <c r="M82" s="101"/>
      <c r="N82" s="101"/>
      <c r="O82" s="101"/>
      <c r="P82" s="101"/>
      <c r="Q82" s="102">
        <f t="shared" si="1"/>
        <v>0</v>
      </c>
      <c r="R82" s="103"/>
      <c r="S82" s="104"/>
      <c r="T82" s="104"/>
      <c r="U82" s="101"/>
      <c r="V82" s="101"/>
      <c r="W82" s="98"/>
      <c r="X82" s="106"/>
      <c r="Y82" s="106"/>
      <c r="Z82" s="106"/>
      <c r="AA82" s="106"/>
      <c r="AB82" s="106"/>
      <c r="AC82" s="106"/>
      <c r="AD82" s="106"/>
      <c r="AE82" s="106"/>
      <c r="AF82" s="106"/>
      <c r="AG82" s="106"/>
      <c r="AH82" s="106"/>
      <c r="AI82" s="106"/>
      <c r="AJ82" s="106"/>
      <c r="AK82" s="106"/>
      <c r="AL82" s="106"/>
      <c r="AM82" s="106"/>
      <c r="AN82" s="106"/>
      <c r="AO82" s="106"/>
      <c r="AP82" s="106"/>
      <c r="AQ82" s="106"/>
      <c r="AR82" s="103"/>
      <c r="AS82" s="104"/>
      <c r="AT82" s="104"/>
      <c r="AU82" s="101"/>
      <c r="AV82" s="107">
        <f t="shared" si="2"/>
        <v>0</v>
      </c>
      <c r="AW82" s="108">
        <f t="shared" si="3"/>
        <v>0</v>
      </c>
      <c r="AX82" s="93"/>
    </row>
    <row r="83" ht="15.75" customHeight="1">
      <c r="B83" s="76"/>
      <c r="C83" s="109"/>
      <c r="D83" s="110"/>
      <c r="E83" s="103"/>
      <c r="F83" s="98"/>
      <c r="G83" s="104"/>
      <c r="H83" s="101"/>
      <c r="I83" s="101"/>
      <c r="J83" s="101"/>
      <c r="K83" s="101"/>
      <c r="L83" s="101"/>
      <c r="M83" s="101"/>
      <c r="N83" s="101"/>
      <c r="O83" s="101"/>
      <c r="P83" s="101"/>
      <c r="Q83" s="102">
        <f t="shared" si="1"/>
        <v>0</v>
      </c>
      <c r="R83" s="103"/>
      <c r="S83" s="104"/>
      <c r="T83" s="104"/>
      <c r="U83" s="101"/>
      <c r="V83" s="101"/>
      <c r="W83" s="98"/>
      <c r="X83" s="106"/>
      <c r="Y83" s="106"/>
      <c r="Z83" s="106"/>
      <c r="AA83" s="106"/>
      <c r="AB83" s="106"/>
      <c r="AC83" s="106"/>
      <c r="AD83" s="106"/>
      <c r="AE83" s="106"/>
      <c r="AF83" s="106"/>
      <c r="AG83" s="106"/>
      <c r="AH83" s="106"/>
      <c r="AI83" s="106"/>
      <c r="AJ83" s="106"/>
      <c r="AK83" s="106"/>
      <c r="AL83" s="106"/>
      <c r="AM83" s="106"/>
      <c r="AN83" s="106"/>
      <c r="AO83" s="106"/>
      <c r="AP83" s="106"/>
      <c r="AQ83" s="106"/>
      <c r="AR83" s="103"/>
      <c r="AS83" s="104"/>
      <c r="AT83" s="104"/>
      <c r="AU83" s="101"/>
      <c r="AV83" s="107">
        <f t="shared" si="2"/>
        <v>0</v>
      </c>
      <c r="AW83" s="108">
        <f t="shared" si="3"/>
        <v>0</v>
      </c>
      <c r="AX83" s="93"/>
    </row>
    <row r="84" ht="15.75" customHeight="1">
      <c r="B84" s="76"/>
      <c r="C84" s="109"/>
      <c r="D84" s="110"/>
      <c r="E84" s="103"/>
      <c r="F84" s="98"/>
      <c r="G84" s="104"/>
      <c r="H84" s="101"/>
      <c r="I84" s="101"/>
      <c r="J84" s="101"/>
      <c r="K84" s="101"/>
      <c r="L84" s="101"/>
      <c r="M84" s="101"/>
      <c r="N84" s="101"/>
      <c r="O84" s="101"/>
      <c r="P84" s="101"/>
      <c r="Q84" s="102">
        <f t="shared" si="1"/>
        <v>0</v>
      </c>
      <c r="R84" s="103"/>
      <c r="S84" s="104"/>
      <c r="T84" s="104"/>
      <c r="U84" s="101"/>
      <c r="V84" s="101"/>
      <c r="W84" s="98"/>
      <c r="X84" s="106"/>
      <c r="Y84" s="106"/>
      <c r="Z84" s="106"/>
      <c r="AA84" s="106"/>
      <c r="AB84" s="106"/>
      <c r="AC84" s="106"/>
      <c r="AD84" s="106"/>
      <c r="AE84" s="106"/>
      <c r="AF84" s="106"/>
      <c r="AG84" s="106"/>
      <c r="AH84" s="106"/>
      <c r="AI84" s="106"/>
      <c r="AJ84" s="106"/>
      <c r="AK84" s="106"/>
      <c r="AL84" s="106"/>
      <c r="AM84" s="106"/>
      <c r="AN84" s="106"/>
      <c r="AO84" s="106"/>
      <c r="AP84" s="106"/>
      <c r="AQ84" s="106"/>
      <c r="AR84" s="103"/>
      <c r="AS84" s="104"/>
      <c r="AT84" s="104"/>
      <c r="AU84" s="101"/>
      <c r="AV84" s="107">
        <f t="shared" si="2"/>
        <v>0</v>
      </c>
      <c r="AW84" s="108">
        <f t="shared" si="3"/>
        <v>0</v>
      </c>
      <c r="AX84" s="93"/>
    </row>
    <row r="85" ht="15.75" customHeight="1">
      <c r="B85" s="76"/>
      <c r="C85" s="109"/>
      <c r="D85" s="110"/>
      <c r="E85" s="103"/>
      <c r="F85" s="98"/>
      <c r="G85" s="104"/>
      <c r="H85" s="101"/>
      <c r="I85" s="101"/>
      <c r="J85" s="101"/>
      <c r="K85" s="101"/>
      <c r="L85" s="101"/>
      <c r="M85" s="101"/>
      <c r="N85" s="101"/>
      <c r="O85" s="101"/>
      <c r="P85" s="101"/>
      <c r="Q85" s="102">
        <f t="shared" si="1"/>
        <v>0</v>
      </c>
      <c r="R85" s="103"/>
      <c r="S85" s="104"/>
      <c r="T85" s="104"/>
      <c r="U85" s="101"/>
      <c r="V85" s="101"/>
      <c r="W85" s="98"/>
      <c r="X85" s="106"/>
      <c r="Y85" s="106"/>
      <c r="Z85" s="106"/>
      <c r="AA85" s="106"/>
      <c r="AB85" s="106"/>
      <c r="AC85" s="106"/>
      <c r="AD85" s="106"/>
      <c r="AE85" s="106"/>
      <c r="AF85" s="106"/>
      <c r="AG85" s="106"/>
      <c r="AH85" s="106"/>
      <c r="AI85" s="106"/>
      <c r="AJ85" s="106"/>
      <c r="AK85" s="106"/>
      <c r="AL85" s="106"/>
      <c r="AM85" s="106"/>
      <c r="AN85" s="106"/>
      <c r="AO85" s="106"/>
      <c r="AP85" s="106"/>
      <c r="AQ85" s="106"/>
      <c r="AR85" s="103"/>
      <c r="AS85" s="104"/>
      <c r="AT85" s="104"/>
      <c r="AU85" s="101"/>
      <c r="AV85" s="107">
        <f t="shared" si="2"/>
        <v>0</v>
      </c>
      <c r="AW85" s="108">
        <f t="shared" si="3"/>
        <v>0</v>
      </c>
      <c r="AX85" s="93"/>
    </row>
    <row r="86" ht="15.75" customHeight="1">
      <c r="B86" s="76"/>
      <c r="C86" s="109"/>
      <c r="D86" s="110"/>
      <c r="E86" s="103"/>
      <c r="F86" s="98"/>
      <c r="G86" s="104"/>
      <c r="H86" s="101"/>
      <c r="I86" s="101"/>
      <c r="J86" s="101"/>
      <c r="K86" s="101"/>
      <c r="L86" s="101"/>
      <c r="M86" s="101"/>
      <c r="N86" s="101"/>
      <c r="O86" s="101"/>
      <c r="P86" s="101"/>
      <c r="Q86" s="102">
        <f t="shared" si="1"/>
        <v>0</v>
      </c>
      <c r="R86" s="103"/>
      <c r="S86" s="104"/>
      <c r="T86" s="104"/>
      <c r="U86" s="101"/>
      <c r="V86" s="101"/>
      <c r="W86" s="98"/>
      <c r="X86" s="106"/>
      <c r="Y86" s="106"/>
      <c r="Z86" s="106"/>
      <c r="AA86" s="106"/>
      <c r="AB86" s="106"/>
      <c r="AC86" s="106"/>
      <c r="AD86" s="106"/>
      <c r="AE86" s="106"/>
      <c r="AF86" s="106"/>
      <c r="AG86" s="106"/>
      <c r="AH86" s="106"/>
      <c r="AI86" s="106"/>
      <c r="AJ86" s="106"/>
      <c r="AK86" s="106"/>
      <c r="AL86" s="106"/>
      <c r="AM86" s="106"/>
      <c r="AN86" s="106"/>
      <c r="AO86" s="106"/>
      <c r="AP86" s="106"/>
      <c r="AQ86" s="106"/>
      <c r="AR86" s="103"/>
      <c r="AS86" s="104"/>
      <c r="AT86" s="104"/>
      <c r="AU86" s="101"/>
      <c r="AV86" s="107">
        <f t="shared" si="2"/>
        <v>0</v>
      </c>
      <c r="AW86" s="108">
        <f t="shared" si="3"/>
        <v>0</v>
      </c>
      <c r="AX86" s="93"/>
    </row>
    <row r="87" ht="15.75" customHeight="1">
      <c r="B87" s="76"/>
      <c r="C87" s="109"/>
      <c r="D87" s="110"/>
      <c r="E87" s="103"/>
      <c r="F87" s="98"/>
      <c r="G87" s="104"/>
      <c r="H87" s="101"/>
      <c r="I87" s="101"/>
      <c r="J87" s="101"/>
      <c r="K87" s="101"/>
      <c r="L87" s="101"/>
      <c r="M87" s="101"/>
      <c r="N87" s="101"/>
      <c r="O87" s="101"/>
      <c r="P87" s="101"/>
      <c r="Q87" s="102">
        <f t="shared" si="1"/>
        <v>0</v>
      </c>
      <c r="R87" s="103"/>
      <c r="S87" s="104"/>
      <c r="T87" s="104"/>
      <c r="U87" s="101"/>
      <c r="V87" s="101"/>
      <c r="W87" s="98"/>
      <c r="X87" s="106"/>
      <c r="Y87" s="106"/>
      <c r="Z87" s="106"/>
      <c r="AA87" s="106"/>
      <c r="AB87" s="106"/>
      <c r="AC87" s="106"/>
      <c r="AD87" s="106"/>
      <c r="AE87" s="106"/>
      <c r="AF87" s="106"/>
      <c r="AG87" s="106"/>
      <c r="AH87" s="106"/>
      <c r="AI87" s="106"/>
      <c r="AJ87" s="106"/>
      <c r="AK87" s="106"/>
      <c r="AL87" s="106"/>
      <c r="AM87" s="106"/>
      <c r="AN87" s="106"/>
      <c r="AO87" s="106"/>
      <c r="AP87" s="106"/>
      <c r="AQ87" s="106"/>
      <c r="AR87" s="103"/>
      <c r="AS87" s="104"/>
      <c r="AT87" s="104"/>
      <c r="AU87" s="101"/>
      <c r="AV87" s="107">
        <f t="shared" si="2"/>
        <v>0</v>
      </c>
      <c r="AW87" s="108">
        <f t="shared" si="3"/>
        <v>0</v>
      </c>
      <c r="AX87" s="93"/>
    </row>
    <row r="88" ht="15.75" customHeight="1">
      <c r="B88" s="76"/>
      <c r="C88" s="109"/>
      <c r="D88" s="110"/>
      <c r="E88" s="103"/>
      <c r="F88" s="98"/>
      <c r="G88" s="104"/>
      <c r="H88" s="101"/>
      <c r="I88" s="101"/>
      <c r="J88" s="101"/>
      <c r="K88" s="101"/>
      <c r="L88" s="101"/>
      <c r="M88" s="101"/>
      <c r="N88" s="101"/>
      <c r="O88" s="101"/>
      <c r="P88" s="101"/>
      <c r="Q88" s="102">
        <f t="shared" si="1"/>
        <v>0</v>
      </c>
      <c r="R88" s="103"/>
      <c r="S88" s="104"/>
      <c r="T88" s="104"/>
      <c r="U88" s="101"/>
      <c r="V88" s="101"/>
      <c r="W88" s="98"/>
      <c r="X88" s="106"/>
      <c r="Y88" s="106"/>
      <c r="Z88" s="106"/>
      <c r="AA88" s="106"/>
      <c r="AB88" s="106"/>
      <c r="AC88" s="106"/>
      <c r="AD88" s="106"/>
      <c r="AE88" s="106"/>
      <c r="AF88" s="106"/>
      <c r="AG88" s="106"/>
      <c r="AH88" s="106"/>
      <c r="AI88" s="106"/>
      <c r="AJ88" s="106"/>
      <c r="AK88" s="106"/>
      <c r="AL88" s="106"/>
      <c r="AM88" s="106"/>
      <c r="AN88" s="106"/>
      <c r="AO88" s="106"/>
      <c r="AP88" s="106"/>
      <c r="AQ88" s="106"/>
      <c r="AR88" s="103"/>
      <c r="AS88" s="104"/>
      <c r="AT88" s="104"/>
      <c r="AU88" s="101"/>
      <c r="AV88" s="107">
        <f t="shared" si="2"/>
        <v>0</v>
      </c>
      <c r="AW88" s="108">
        <f t="shared" si="3"/>
        <v>0</v>
      </c>
      <c r="AX88" s="93"/>
    </row>
    <row r="89" ht="15.75" customHeight="1">
      <c r="B89" s="76"/>
      <c r="C89" s="109"/>
      <c r="D89" s="110"/>
      <c r="E89" s="103"/>
      <c r="F89" s="98"/>
      <c r="G89" s="104"/>
      <c r="H89" s="101"/>
      <c r="I89" s="101"/>
      <c r="J89" s="101"/>
      <c r="K89" s="101"/>
      <c r="L89" s="101"/>
      <c r="M89" s="101"/>
      <c r="N89" s="101"/>
      <c r="O89" s="101"/>
      <c r="P89" s="101"/>
      <c r="Q89" s="102">
        <f t="shared" si="1"/>
        <v>0</v>
      </c>
      <c r="R89" s="103"/>
      <c r="S89" s="104"/>
      <c r="T89" s="104"/>
      <c r="U89" s="101"/>
      <c r="V89" s="101"/>
      <c r="W89" s="98"/>
      <c r="X89" s="106"/>
      <c r="Y89" s="106"/>
      <c r="Z89" s="106"/>
      <c r="AA89" s="106"/>
      <c r="AB89" s="106"/>
      <c r="AC89" s="106"/>
      <c r="AD89" s="106"/>
      <c r="AE89" s="106"/>
      <c r="AF89" s="106"/>
      <c r="AG89" s="106"/>
      <c r="AH89" s="106"/>
      <c r="AI89" s="106"/>
      <c r="AJ89" s="106"/>
      <c r="AK89" s="106"/>
      <c r="AL89" s="106"/>
      <c r="AM89" s="106"/>
      <c r="AN89" s="106"/>
      <c r="AO89" s="106"/>
      <c r="AP89" s="106"/>
      <c r="AQ89" s="106"/>
      <c r="AR89" s="103"/>
      <c r="AS89" s="104"/>
      <c r="AT89" s="104"/>
      <c r="AU89" s="101"/>
      <c r="AV89" s="107">
        <f t="shared" si="2"/>
        <v>0</v>
      </c>
      <c r="AW89" s="108">
        <f t="shared" si="3"/>
        <v>0</v>
      </c>
      <c r="AX89" s="93"/>
    </row>
    <row r="90" ht="15.75" customHeight="1">
      <c r="B90" s="76"/>
      <c r="C90" s="109"/>
      <c r="D90" s="110"/>
      <c r="E90" s="103"/>
      <c r="F90" s="98"/>
      <c r="G90" s="104"/>
      <c r="H90" s="101"/>
      <c r="I90" s="101"/>
      <c r="J90" s="101"/>
      <c r="K90" s="101"/>
      <c r="L90" s="101"/>
      <c r="M90" s="101"/>
      <c r="N90" s="101"/>
      <c r="O90" s="101"/>
      <c r="P90" s="101"/>
      <c r="Q90" s="102">
        <f t="shared" si="1"/>
        <v>0</v>
      </c>
      <c r="R90" s="103"/>
      <c r="S90" s="104"/>
      <c r="T90" s="104"/>
      <c r="U90" s="101"/>
      <c r="V90" s="101"/>
      <c r="W90" s="98"/>
      <c r="X90" s="106"/>
      <c r="Y90" s="106"/>
      <c r="Z90" s="106"/>
      <c r="AA90" s="106"/>
      <c r="AB90" s="106"/>
      <c r="AC90" s="106"/>
      <c r="AD90" s="106"/>
      <c r="AE90" s="106"/>
      <c r="AF90" s="106"/>
      <c r="AG90" s="106"/>
      <c r="AH90" s="106"/>
      <c r="AI90" s="106"/>
      <c r="AJ90" s="106"/>
      <c r="AK90" s="106"/>
      <c r="AL90" s="106"/>
      <c r="AM90" s="106"/>
      <c r="AN90" s="106"/>
      <c r="AO90" s="106"/>
      <c r="AP90" s="106"/>
      <c r="AQ90" s="106"/>
      <c r="AR90" s="103"/>
      <c r="AS90" s="104"/>
      <c r="AT90" s="104"/>
      <c r="AU90" s="101"/>
      <c r="AV90" s="107">
        <f t="shared" si="2"/>
        <v>0</v>
      </c>
      <c r="AW90" s="108">
        <f t="shared" si="3"/>
        <v>0</v>
      </c>
      <c r="AX90" s="93"/>
    </row>
    <row r="91" ht="15.75" customHeight="1">
      <c r="B91" s="76"/>
      <c r="C91" s="109"/>
      <c r="D91" s="110"/>
      <c r="E91" s="103"/>
      <c r="F91" s="98"/>
      <c r="G91" s="104"/>
      <c r="H91" s="101"/>
      <c r="I91" s="101"/>
      <c r="J91" s="101"/>
      <c r="K91" s="101"/>
      <c r="L91" s="101"/>
      <c r="M91" s="101"/>
      <c r="N91" s="101"/>
      <c r="O91" s="101"/>
      <c r="P91" s="101"/>
      <c r="Q91" s="102">
        <f t="shared" si="1"/>
        <v>0</v>
      </c>
      <c r="R91" s="103"/>
      <c r="S91" s="104"/>
      <c r="T91" s="104"/>
      <c r="U91" s="101"/>
      <c r="V91" s="101"/>
      <c r="W91" s="98"/>
      <c r="X91" s="106"/>
      <c r="Y91" s="106"/>
      <c r="Z91" s="106"/>
      <c r="AA91" s="106"/>
      <c r="AB91" s="106"/>
      <c r="AC91" s="106"/>
      <c r="AD91" s="106"/>
      <c r="AE91" s="106"/>
      <c r="AF91" s="106"/>
      <c r="AG91" s="106"/>
      <c r="AH91" s="106"/>
      <c r="AI91" s="106"/>
      <c r="AJ91" s="106"/>
      <c r="AK91" s="106"/>
      <c r="AL91" s="106"/>
      <c r="AM91" s="106"/>
      <c r="AN91" s="106"/>
      <c r="AO91" s="106"/>
      <c r="AP91" s="106"/>
      <c r="AQ91" s="106"/>
      <c r="AR91" s="103"/>
      <c r="AS91" s="104"/>
      <c r="AT91" s="104"/>
      <c r="AU91" s="101"/>
      <c r="AV91" s="107">
        <f t="shared" si="2"/>
        <v>0</v>
      </c>
      <c r="AW91" s="108">
        <f t="shared" si="3"/>
        <v>0</v>
      </c>
      <c r="AX91" s="93"/>
    </row>
    <row r="92" ht="15.75" customHeight="1">
      <c r="B92" s="76"/>
      <c r="C92" s="109"/>
      <c r="D92" s="110"/>
      <c r="E92" s="103"/>
      <c r="F92" s="98"/>
      <c r="G92" s="104"/>
      <c r="H92" s="101"/>
      <c r="I92" s="101"/>
      <c r="J92" s="101"/>
      <c r="K92" s="101"/>
      <c r="L92" s="101"/>
      <c r="M92" s="101"/>
      <c r="N92" s="101"/>
      <c r="O92" s="101"/>
      <c r="P92" s="101"/>
      <c r="Q92" s="102">
        <f t="shared" si="1"/>
        <v>0</v>
      </c>
      <c r="R92" s="103"/>
      <c r="S92" s="104"/>
      <c r="T92" s="104"/>
      <c r="U92" s="101"/>
      <c r="V92" s="101"/>
      <c r="W92" s="98"/>
      <c r="X92" s="106"/>
      <c r="Y92" s="106"/>
      <c r="Z92" s="106"/>
      <c r="AA92" s="106"/>
      <c r="AB92" s="106"/>
      <c r="AC92" s="106"/>
      <c r="AD92" s="106"/>
      <c r="AE92" s="106"/>
      <c r="AF92" s="106"/>
      <c r="AG92" s="106"/>
      <c r="AH92" s="106"/>
      <c r="AI92" s="106"/>
      <c r="AJ92" s="106"/>
      <c r="AK92" s="106"/>
      <c r="AL92" s="106"/>
      <c r="AM92" s="106"/>
      <c r="AN92" s="106"/>
      <c r="AO92" s="106"/>
      <c r="AP92" s="106"/>
      <c r="AQ92" s="106"/>
      <c r="AR92" s="103"/>
      <c r="AS92" s="104"/>
      <c r="AT92" s="104"/>
      <c r="AU92" s="101"/>
      <c r="AV92" s="107">
        <f t="shared" si="2"/>
        <v>0</v>
      </c>
      <c r="AW92" s="108">
        <f t="shared" si="3"/>
        <v>0</v>
      </c>
      <c r="AX92" s="93"/>
    </row>
    <row r="93" ht="15.75" customHeight="1">
      <c r="B93" s="76"/>
      <c r="C93" s="109"/>
      <c r="D93" s="110"/>
      <c r="E93" s="103"/>
      <c r="F93" s="98"/>
      <c r="G93" s="104"/>
      <c r="H93" s="101"/>
      <c r="I93" s="101"/>
      <c r="J93" s="101"/>
      <c r="K93" s="101"/>
      <c r="L93" s="101"/>
      <c r="M93" s="101"/>
      <c r="N93" s="101"/>
      <c r="O93" s="101"/>
      <c r="P93" s="101"/>
      <c r="Q93" s="102">
        <f t="shared" si="1"/>
        <v>0</v>
      </c>
      <c r="R93" s="103"/>
      <c r="S93" s="104"/>
      <c r="T93" s="104"/>
      <c r="U93" s="101"/>
      <c r="V93" s="101"/>
      <c r="W93" s="98"/>
      <c r="X93" s="106"/>
      <c r="Y93" s="106"/>
      <c r="Z93" s="106"/>
      <c r="AA93" s="106"/>
      <c r="AB93" s="106"/>
      <c r="AC93" s="106"/>
      <c r="AD93" s="106"/>
      <c r="AE93" s="106"/>
      <c r="AF93" s="106"/>
      <c r="AG93" s="106"/>
      <c r="AH93" s="106"/>
      <c r="AI93" s="106"/>
      <c r="AJ93" s="106"/>
      <c r="AK93" s="106"/>
      <c r="AL93" s="106"/>
      <c r="AM93" s="106"/>
      <c r="AN93" s="106"/>
      <c r="AO93" s="106"/>
      <c r="AP93" s="106"/>
      <c r="AQ93" s="106"/>
      <c r="AR93" s="103"/>
      <c r="AS93" s="104"/>
      <c r="AT93" s="104"/>
      <c r="AU93" s="101"/>
      <c r="AV93" s="107">
        <f t="shared" si="2"/>
        <v>0</v>
      </c>
      <c r="AW93" s="108">
        <f t="shared" si="3"/>
        <v>0</v>
      </c>
      <c r="AX93" s="93"/>
    </row>
    <row r="94" ht="15.75" customHeight="1">
      <c r="B94" s="76"/>
      <c r="C94" s="109"/>
      <c r="D94" s="110"/>
      <c r="E94" s="103"/>
      <c r="F94" s="98"/>
      <c r="G94" s="104"/>
      <c r="H94" s="101"/>
      <c r="I94" s="101"/>
      <c r="J94" s="101"/>
      <c r="K94" s="101"/>
      <c r="L94" s="101"/>
      <c r="M94" s="101"/>
      <c r="N94" s="101"/>
      <c r="O94" s="101"/>
      <c r="P94" s="101"/>
      <c r="Q94" s="102">
        <f t="shared" si="1"/>
        <v>0</v>
      </c>
      <c r="R94" s="103"/>
      <c r="S94" s="104"/>
      <c r="T94" s="104"/>
      <c r="U94" s="101"/>
      <c r="V94" s="101"/>
      <c r="W94" s="98"/>
      <c r="X94" s="106"/>
      <c r="Y94" s="106"/>
      <c r="Z94" s="106"/>
      <c r="AA94" s="106"/>
      <c r="AB94" s="106"/>
      <c r="AC94" s="106"/>
      <c r="AD94" s="106"/>
      <c r="AE94" s="106"/>
      <c r="AF94" s="106"/>
      <c r="AG94" s="106"/>
      <c r="AH94" s="106"/>
      <c r="AI94" s="106"/>
      <c r="AJ94" s="106"/>
      <c r="AK94" s="106"/>
      <c r="AL94" s="106"/>
      <c r="AM94" s="106"/>
      <c r="AN94" s="106"/>
      <c r="AO94" s="106"/>
      <c r="AP94" s="106"/>
      <c r="AQ94" s="106"/>
      <c r="AR94" s="103"/>
      <c r="AS94" s="104"/>
      <c r="AT94" s="104"/>
      <c r="AU94" s="101"/>
      <c r="AV94" s="107">
        <f t="shared" si="2"/>
        <v>0</v>
      </c>
      <c r="AW94" s="108">
        <f t="shared" si="3"/>
        <v>0</v>
      </c>
      <c r="AX94" s="93"/>
    </row>
    <row r="95" ht="15.75" customHeight="1">
      <c r="B95" s="76"/>
      <c r="C95" s="109"/>
      <c r="D95" s="110"/>
      <c r="E95" s="103"/>
      <c r="F95" s="98"/>
      <c r="G95" s="104"/>
      <c r="H95" s="101"/>
      <c r="I95" s="101"/>
      <c r="J95" s="101"/>
      <c r="K95" s="101"/>
      <c r="L95" s="101"/>
      <c r="M95" s="101"/>
      <c r="N95" s="101"/>
      <c r="O95" s="101"/>
      <c r="P95" s="101"/>
      <c r="Q95" s="102">
        <f t="shared" si="1"/>
        <v>0</v>
      </c>
      <c r="R95" s="103"/>
      <c r="S95" s="104"/>
      <c r="T95" s="104"/>
      <c r="U95" s="101"/>
      <c r="V95" s="101"/>
      <c r="W95" s="98"/>
      <c r="X95" s="106"/>
      <c r="Y95" s="106"/>
      <c r="Z95" s="106"/>
      <c r="AA95" s="106"/>
      <c r="AB95" s="106"/>
      <c r="AC95" s="106"/>
      <c r="AD95" s="106"/>
      <c r="AE95" s="106"/>
      <c r="AF95" s="106"/>
      <c r="AG95" s="106"/>
      <c r="AH95" s="106"/>
      <c r="AI95" s="106"/>
      <c r="AJ95" s="106"/>
      <c r="AK95" s="106"/>
      <c r="AL95" s="106"/>
      <c r="AM95" s="106"/>
      <c r="AN95" s="106"/>
      <c r="AO95" s="106"/>
      <c r="AP95" s="106"/>
      <c r="AQ95" s="106"/>
      <c r="AR95" s="103"/>
      <c r="AS95" s="104"/>
      <c r="AT95" s="104"/>
      <c r="AU95" s="101"/>
      <c r="AV95" s="107">
        <f t="shared" si="2"/>
        <v>0</v>
      </c>
      <c r="AW95" s="108">
        <f t="shared" si="3"/>
        <v>0</v>
      </c>
      <c r="AX95" s="93"/>
    </row>
    <row r="96" ht="15.75" customHeight="1">
      <c r="B96" s="76"/>
      <c r="C96" s="109"/>
      <c r="D96" s="110"/>
      <c r="E96" s="103"/>
      <c r="F96" s="98"/>
      <c r="G96" s="104"/>
      <c r="H96" s="101"/>
      <c r="I96" s="101"/>
      <c r="J96" s="101"/>
      <c r="K96" s="101"/>
      <c r="L96" s="101"/>
      <c r="M96" s="101"/>
      <c r="N96" s="101"/>
      <c r="O96" s="101"/>
      <c r="P96" s="101"/>
      <c r="Q96" s="102">
        <f t="shared" si="1"/>
        <v>0</v>
      </c>
      <c r="R96" s="103"/>
      <c r="S96" s="104"/>
      <c r="T96" s="104"/>
      <c r="U96" s="101"/>
      <c r="V96" s="101"/>
      <c r="W96" s="98"/>
      <c r="X96" s="106"/>
      <c r="Y96" s="106"/>
      <c r="Z96" s="106"/>
      <c r="AA96" s="106"/>
      <c r="AB96" s="106"/>
      <c r="AC96" s="106"/>
      <c r="AD96" s="106"/>
      <c r="AE96" s="106"/>
      <c r="AF96" s="106"/>
      <c r="AG96" s="106"/>
      <c r="AH96" s="106"/>
      <c r="AI96" s="106"/>
      <c r="AJ96" s="106"/>
      <c r="AK96" s="106"/>
      <c r="AL96" s="106"/>
      <c r="AM96" s="106"/>
      <c r="AN96" s="106"/>
      <c r="AO96" s="106"/>
      <c r="AP96" s="106"/>
      <c r="AQ96" s="106"/>
      <c r="AR96" s="103"/>
      <c r="AS96" s="104"/>
      <c r="AT96" s="104"/>
      <c r="AU96" s="101"/>
      <c r="AV96" s="107">
        <f t="shared" si="2"/>
        <v>0</v>
      </c>
      <c r="AW96" s="108">
        <f t="shared" si="3"/>
        <v>0</v>
      </c>
      <c r="AX96" s="93"/>
    </row>
    <row r="97" ht="15.75" customHeight="1">
      <c r="B97" s="76"/>
      <c r="C97" s="109"/>
      <c r="D97" s="110"/>
      <c r="E97" s="103"/>
      <c r="F97" s="98"/>
      <c r="G97" s="104"/>
      <c r="H97" s="101"/>
      <c r="I97" s="101"/>
      <c r="J97" s="101"/>
      <c r="K97" s="101"/>
      <c r="L97" s="101"/>
      <c r="M97" s="101"/>
      <c r="N97" s="101"/>
      <c r="O97" s="101"/>
      <c r="P97" s="101"/>
      <c r="Q97" s="102">
        <f t="shared" si="1"/>
        <v>0</v>
      </c>
      <c r="R97" s="103"/>
      <c r="S97" s="104"/>
      <c r="T97" s="104"/>
      <c r="U97" s="101"/>
      <c r="V97" s="101"/>
      <c r="W97" s="98"/>
      <c r="X97" s="106"/>
      <c r="Y97" s="106"/>
      <c r="Z97" s="106"/>
      <c r="AA97" s="106"/>
      <c r="AB97" s="106"/>
      <c r="AC97" s="106"/>
      <c r="AD97" s="106"/>
      <c r="AE97" s="106"/>
      <c r="AF97" s="106"/>
      <c r="AG97" s="106"/>
      <c r="AH97" s="106"/>
      <c r="AI97" s="106"/>
      <c r="AJ97" s="106"/>
      <c r="AK97" s="106"/>
      <c r="AL97" s="106"/>
      <c r="AM97" s="106"/>
      <c r="AN97" s="106"/>
      <c r="AO97" s="106"/>
      <c r="AP97" s="106"/>
      <c r="AQ97" s="106"/>
      <c r="AR97" s="103"/>
      <c r="AS97" s="104"/>
      <c r="AT97" s="104"/>
      <c r="AU97" s="101"/>
      <c r="AV97" s="107">
        <f t="shared" si="2"/>
        <v>0</v>
      </c>
      <c r="AW97" s="108">
        <f t="shared" si="3"/>
        <v>0</v>
      </c>
      <c r="AX97" s="93"/>
    </row>
    <row r="98" ht="15.75" customHeight="1">
      <c r="B98" s="76"/>
      <c r="C98" s="109"/>
      <c r="D98" s="110"/>
      <c r="E98" s="103"/>
      <c r="F98" s="98"/>
      <c r="G98" s="104"/>
      <c r="H98" s="101"/>
      <c r="I98" s="101"/>
      <c r="J98" s="101"/>
      <c r="K98" s="101"/>
      <c r="L98" s="101"/>
      <c r="M98" s="101"/>
      <c r="N98" s="101"/>
      <c r="O98" s="101"/>
      <c r="P98" s="101"/>
      <c r="Q98" s="102">
        <f t="shared" si="1"/>
        <v>0</v>
      </c>
      <c r="R98" s="103"/>
      <c r="S98" s="104"/>
      <c r="T98" s="104"/>
      <c r="U98" s="101"/>
      <c r="V98" s="101"/>
      <c r="W98" s="98"/>
      <c r="X98" s="106"/>
      <c r="Y98" s="106"/>
      <c r="Z98" s="106"/>
      <c r="AA98" s="106"/>
      <c r="AB98" s="106"/>
      <c r="AC98" s="106"/>
      <c r="AD98" s="106"/>
      <c r="AE98" s="106"/>
      <c r="AF98" s="106"/>
      <c r="AG98" s="106"/>
      <c r="AH98" s="106"/>
      <c r="AI98" s="106"/>
      <c r="AJ98" s="106"/>
      <c r="AK98" s="106"/>
      <c r="AL98" s="106"/>
      <c r="AM98" s="106"/>
      <c r="AN98" s="106"/>
      <c r="AO98" s="106"/>
      <c r="AP98" s="106"/>
      <c r="AQ98" s="106"/>
      <c r="AR98" s="103"/>
      <c r="AS98" s="104"/>
      <c r="AT98" s="104"/>
      <c r="AU98" s="101"/>
      <c r="AV98" s="107">
        <f t="shared" si="2"/>
        <v>0</v>
      </c>
      <c r="AW98" s="108">
        <f t="shared" si="3"/>
        <v>0</v>
      </c>
      <c r="AX98" s="93"/>
    </row>
    <row r="99" ht="15.75" customHeight="1">
      <c r="B99" s="76"/>
      <c r="C99" s="109"/>
      <c r="D99" s="110"/>
      <c r="E99" s="103"/>
      <c r="F99" s="98"/>
      <c r="G99" s="104"/>
      <c r="H99" s="101"/>
      <c r="I99" s="101"/>
      <c r="J99" s="101"/>
      <c r="K99" s="101"/>
      <c r="L99" s="101"/>
      <c r="M99" s="101"/>
      <c r="N99" s="101"/>
      <c r="O99" s="101"/>
      <c r="P99" s="101"/>
      <c r="Q99" s="102">
        <f t="shared" si="1"/>
        <v>0</v>
      </c>
      <c r="R99" s="103"/>
      <c r="S99" s="104"/>
      <c r="T99" s="104"/>
      <c r="U99" s="101"/>
      <c r="V99" s="101"/>
      <c r="W99" s="98"/>
      <c r="X99" s="106"/>
      <c r="Y99" s="106"/>
      <c r="Z99" s="106"/>
      <c r="AA99" s="106"/>
      <c r="AB99" s="106"/>
      <c r="AC99" s="106"/>
      <c r="AD99" s="106"/>
      <c r="AE99" s="106"/>
      <c r="AF99" s="106"/>
      <c r="AG99" s="106"/>
      <c r="AH99" s="106"/>
      <c r="AI99" s="106"/>
      <c r="AJ99" s="106"/>
      <c r="AK99" s="106"/>
      <c r="AL99" s="106"/>
      <c r="AM99" s="106"/>
      <c r="AN99" s="106"/>
      <c r="AO99" s="106"/>
      <c r="AP99" s="106"/>
      <c r="AQ99" s="106"/>
      <c r="AR99" s="103"/>
      <c r="AS99" s="104"/>
      <c r="AT99" s="104"/>
      <c r="AU99" s="101"/>
      <c r="AV99" s="107">
        <f t="shared" si="2"/>
        <v>0</v>
      </c>
      <c r="AW99" s="108">
        <f t="shared" si="3"/>
        <v>0</v>
      </c>
      <c r="AX99" s="93"/>
    </row>
    <row r="100" ht="15.75" customHeight="1">
      <c r="B100" s="76"/>
      <c r="C100" s="109"/>
      <c r="D100" s="110"/>
      <c r="E100" s="103"/>
      <c r="F100" s="98"/>
      <c r="G100" s="104"/>
      <c r="H100" s="101"/>
      <c r="I100" s="101"/>
      <c r="J100" s="101"/>
      <c r="K100" s="101"/>
      <c r="L100" s="101"/>
      <c r="M100" s="101"/>
      <c r="N100" s="101"/>
      <c r="O100" s="101"/>
      <c r="P100" s="101"/>
      <c r="Q100" s="102">
        <f t="shared" si="1"/>
        <v>0</v>
      </c>
      <c r="R100" s="103"/>
      <c r="S100" s="104"/>
      <c r="T100" s="104"/>
      <c r="U100" s="101"/>
      <c r="V100" s="101"/>
      <c r="W100" s="98"/>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3"/>
      <c r="AS100" s="104"/>
      <c r="AT100" s="104"/>
      <c r="AU100" s="101"/>
      <c r="AV100" s="107">
        <f t="shared" si="2"/>
        <v>0</v>
      </c>
      <c r="AW100" s="108">
        <f t="shared" si="3"/>
        <v>0</v>
      </c>
      <c r="AX100" s="93"/>
    </row>
    <row r="101" ht="15.75" customHeight="1">
      <c r="B101" s="76"/>
      <c r="C101" s="109"/>
      <c r="D101" s="110"/>
      <c r="E101" s="103"/>
      <c r="F101" s="98"/>
      <c r="G101" s="104"/>
      <c r="H101" s="101"/>
      <c r="I101" s="101"/>
      <c r="J101" s="101"/>
      <c r="K101" s="101"/>
      <c r="L101" s="101"/>
      <c r="M101" s="101"/>
      <c r="N101" s="101"/>
      <c r="O101" s="101"/>
      <c r="P101" s="101"/>
      <c r="Q101" s="102">
        <f t="shared" si="1"/>
        <v>0</v>
      </c>
      <c r="R101" s="103"/>
      <c r="S101" s="104"/>
      <c r="T101" s="104"/>
      <c r="U101" s="101"/>
      <c r="V101" s="101"/>
      <c r="W101" s="98"/>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3"/>
      <c r="AS101" s="104"/>
      <c r="AT101" s="104"/>
      <c r="AU101" s="101"/>
      <c r="AV101" s="107">
        <f t="shared" si="2"/>
        <v>0</v>
      </c>
      <c r="AW101" s="108">
        <f t="shared" si="3"/>
        <v>0</v>
      </c>
      <c r="AX101" s="93"/>
    </row>
    <row r="102" ht="15.75" customHeight="1">
      <c r="B102" s="76"/>
      <c r="C102" s="109"/>
      <c r="D102" s="110"/>
      <c r="E102" s="103"/>
      <c r="F102" s="98"/>
      <c r="G102" s="104"/>
      <c r="H102" s="101"/>
      <c r="I102" s="101"/>
      <c r="J102" s="101"/>
      <c r="K102" s="101"/>
      <c r="L102" s="101"/>
      <c r="M102" s="101"/>
      <c r="N102" s="101"/>
      <c r="O102" s="101"/>
      <c r="P102" s="101"/>
      <c r="Q102" s="102">
        <f t="shared" si="1"/>
        <v>0</v>
      </c>
      <c r="R102" s="103"/>
      <c r="S102" s="104"/>
      <c r="T102" s="104"/>
      <c r="U102" s="101"/>
      <c r="V102" s="101"/>
      <c r="W102" s="98"/>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3"/>
      <c r="AS102" s="104"/>
      <c r="AT102" s="104"/>
      <c r="AU102" s="101"/>
      <c r="AV102" s="107">
        <f t="shared" si="2"/>
        <v>0</v>
      </c>
      <c r="AW102" s="108">
        <f t="shared" si="3"/>
        <v>0</v>
      </c>
      <c r="AX102" s="93"/>
    </row>
    <row r="103" ht="15.75" customHeight="1">
      <c r="B103" s="76"/>
      <c r="C103" s="109"/>
      <c r="D103" s="110"/>
      <c r="E103" s="103"/>
      <c r="F103" s="98"/>
      <c r="G103" s="104"/>
      <c r="H103" s="101"/>
      <c r="I103" s="101"/>
      <c r="J103" s="101"/>
      <c r="K103" s="101"/>
      <c r="L103" s="101"/>
      <c r="M103" s="101"/>
      <c r="N103" s="101"/>
      <c r="O103" s="101"/>
      <c r="P103" s="101"/>
      <c r="Q103" s="102">
        <f t="shared" si="1"/>
        <v>0</v>
      </c>
      <c r="R103" s="103"/>
      <c r="S103" s="104"/>
      <c r="T103" s="104"/>
      <c r="U103" s="101"/>
      <c r="V103" s="101"/>
      <c r="W103" s="98"/>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3"/>
      <c r="AS103" s="104"/>
      <c r="AT103" s="104"/>
      <c r="AU103" s="101"/>
      <c r="AV103" s="107">
        <f t="shared" si="2"/>
        <v>0</v>
      </c>
      <c r="AW103" s="108">
        <f t="shared" si="3"/>
        <v>0</v>
      </c>
      <c r="AX103" s="93"/>
    </row>
    <row r="104" ht="15.75" customHeight="1">
      <c r="B104" s="76"/>
      <c r="C104" s="109"/>
      <c r="D104" s="110"/>
      <c r="E104" s="103"/>
      <c r="F104" s="98"/>
      <c r="G104" s="104"/>
      <c r="H104" s="101"/>
      <c r="I104" s="101"/>
      <c r="J104" s="101"/>
      <c r="K104" s="101"/>
      <c r="L104" s="101"/>
      <c r="M104" s="101"/>
      <c r="N104" s="101"/>
      <c r="O104" s="101"/>
      <c r="P104" s="101"/>
      <c r="Q104" s="102">
        <f t="shared" si="1"/>
        <v>0</v>
      </c>
      <c r="R104" s="103"/>
      <c r="S104" s="104"/>
      <c r="T104" s="104"/>
      <c r="U104" s="101"/>
      <c r="V104" s="101"/>
      <c r="W104" s="98"/>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3"/>
      <c r="AS104" s="104"/>
      <c r="AT104" s="104"/>
      <c r="AU104" s="101"/>
      <c r="AV104" s="107">
        <f t="shared" si="2"/>
        <v>0</v>
      </c>
      <c r="AW104" s="108">
        <f t="shared" si="3"/>
        <v>0</v>
      </c>
      <c r="AX104" s="93"/>
    </row>
    <row r="105" ht="15.75" customHeight="1">
      <c r="B105" s="76"/>
      <c r="C105" s="109"/>
      <c r="D105" s="110"/>
      <c r="E105" s="103"/>
      <c r="F105" s="98"/>
      <c r="G105" s="104"/>
      <c r="H105" s="101"/>
      <c r="I105" s="101"/>
      <c r="J105" s="101"/>
      <c r="K105" s="101"/>
      <c r="L105" s="101"/>
      <c r="M105" s="101"/>
      <c r="N105" s="101"/>
      <c r="O105" s="101"/>
      <c r="P105" s="101"/>
      <c r="Q105" s="102">
        <f t="shared" si="1"/>
        <v>0</v>
      </c>
      <c r="R105" s="103"/>
      <c r="S105" s="104"/>
      <c r="T105" s="104"/>
      <c r="U105" s="101"/>
      <c r="V105" s="101"/>
      <c r="W105" s="98"/>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3"/>
      <c r="AS105" s="104"/>
      <c r="AT105" s="104"/>
      <c r="AU105" s="101"/>
      <c r="AV105" s="107">
        <f t="shared" si="2"/>
        <v>0</v>
      </c>
      <c r="AW105" s="108">
        <f t="shared" si="3"/>
        <v>0</v>
      </c>
      <c r="AX105" s="93"/>
    </row>
    <row r="106" ht="15.75" customHeight="1">
      <c r="B106" s="76"/>
      <c r="C106" s="109"/>
      <c r="D106" s="110"/>
      <c r="E106" s="103"/>
      <c r="F106" s="98"/>
      <c r="G106" s="104"/>
      <c r="H106" s="101"/>
      <c r="I106" s="101"/>
      <c r="J106" s="101"/>
      <c r="K106" s="101"/>
      <c r="L106" s="101"/>
      <c r="M106" s="101"/>
      <c r="N106" s="101"/>
      <c r="O106" s="101"/>
      <c r="P106" s="101"/>
      <c r="Q106" s="102">
        <f t="shared" si="1"/>
        <v>0</v>
      </c>
      <c r="R106" s="103"/>
      <c r="S106" s="104"/>
      <c r="T106" s="104"/>
      <c r="U106" s="101"/>
      <c r="V106" s="101"/>
      <c r="W106" s="98"/>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3"/>
      <c r="AS106" s="104"/>
      <c r="AT106" s="104"/>
      <c r="AU106" s="101"/>
      <c r="AV106" s="107">
        <f t="shared" si="2"/>
        <v>0</v>
      </c>
      <c r="AW106" s="108">
        <f t="shared" si="3"/>
        <v>0</v>
      </c>
      <c r="AX106" s="93"/>
    </row>
    <row r="107" ht="15.75" customHeight="1">
      <c r="B107" s="76"/>
      <c r="C107" s="109"/>
      <c r="D107" s="110"/>
      <c r="E107" s="103"/>
      <c r="F107" s="98"/>
      <c r="G107" s="104"/>
      <c r="H107" s="101"/>
      <c r="I107" s="101"/>
      <c r="J107" s="101"/>
      <c r="K107" s="101"/>
      <c r="L107" s="101"/>
      <c r="M107" s="101"/>
      <c r="N107" s="101"/>
      <c r="O107" s="101"/>
      <c r="P107" s="101"/>
      <c r="Q107" s="102">
        <f t="shared" si="1"/>
        <v>0</v>
      </c>
      <c r="R107" s="103"/>
      <c r="S107" s="104"/>
      <c r="T107" s="104"/>
      <c r="U107" s="101"/>
      <c r="V107" s="101"/>
      <c r="W107" s="98"/>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3"/>
      <c r="AS107" s="104"/>
      <c r="AT107" s="104"/>
      <c r="AU107" s="101"/>
      <c r="AV107" s="107">
        <f t="shared" si="2"/>
        <v>0</v>
      </c>
      <c r="AW107" s="108">
        <f t="shared" si="3"/>
        <v>0</v>
      </c>
      <c r="AX107" s="93"/>
    </row>
    <row r="108" ht="15.75" customHeight="1">
      <c r="B108" s="76"/>
      <c r="C108" s="109"/>
      <c r="D108" s="110"/>
      <c r="E108" s="103"/>
      <c r="F108" s="98"/>
      <c r="G108" s="104"/>
      <c r="H108" s="101"/>
      <c r="I108" s="101"/>
      <c r="J108" s="101"/>
      <c r="K108" s="101"/>
      <c r="L108" s="101"/>
      <c r="M108" s="101"/>
      <c r="N108" s="101"/>
      <c r="O108" s="101"/>
      <c r="P108" s="101"/>
      <c r="Q108" s="102">
        <f t="shared" si="1"/>
        <v>0</v>
      </c>
      <c r="R108" s="103"/>
      <c r="S108" s="104"/>
      <c r="T108" s="104"/>
      <c r="U108" s="101"/>
      <c r="V108" s="101"/>
      <c r="W108" s="98"/>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3"/>
      <c r="AS108" s="104"/>
      <c r="AT108" s="104"/>
      <c r="AU108" s="101"/>
      <c r="AV108" s="107">
        <f t="shared" si="2"/>
        <v>0</v>
      </c>
      <c r="AW108" s="108">
        <f t="shared" si="3"/>
        <v>0</v>
      </c>
      <c r="AX108" s="93"/>
    </row>
    <row r="109" ht="15.75" customHeight="1">
      <c r="B109" s="76"/>
      <c r="C109" s="109"/>
      <c r="D109" s="110"/>
      <c r="E109" s="103"/>
      <c r="F109" s="98"/>
      <c r="G109" s="104"/>
      <c r="H109" s="101"/>
      <c r="I109" s="101"/>
      <c r="J109" s="101"/>
      <c r="K109" s="101"/>
      <c r="L109" s="101"/>
      <c r="M109" s="101"/>
      <c r="N109" s="101"/>
      <c r="O109" s="101"/>
      <c r="P109" s="101"/>
      <c r="Q109" s="102">
        <f t="shared" si="1"/>
        <v>0</v>
      </c>
      <c r="R109" s="103"/>
      <c r="S109" s="104"/>
      <c r="T109" s="104"/>
      <c r="U109" s="101"/>
      <c r="V109" s="101"/>
      <c r="W109" s="98"/>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3"/>
      <c r="AS109" s="104"/>
      <c r="AT109" s="104"/>
      <c r="AU109" s="101"/>
      <c r="AV109" s="107">
        <f t="shared" si="2"/>
        <v>0</v>
      </c>
      <c r="AW109" s="108">
        <f t="shared" si="3"/>
        <v>0</v>
      </c>
      <c r="AX109" s="93"/>
    </row>
    <row r="110" ht="15.75" customHeight="1">
      <c r="B110" s="76"/>
      <c r="C110" s="109"/>
      <c r="D110" s="110"/>
      <c r="E110" s="103"/>
      <c r="F110" s="98"/>
      <c r="G110" s="104"/>
      <c r="H110" s="101"/>
      <c r="I110" s="101"/>
      <c r="J110" s="101"/>
      <c r="K110" s="101"/>
      <c r="L110" s="101"/>
      <c r="M110" s="101"/>
      <c r="N110" s="101"/>
      <c r="O110" s="101"/>
      <c r="P110" s="101"/>
      <c r="Q110" s="102">
        <f t="shared" si="1"/>
        <v>0</v>
      </c>
      <c r="R110" s="103"/>
      <c r="S110" s="104"/>
      <c r="T110" s="104"/>
      <c r="U110" s="101"/>
      <c r="V110" s="101"/>
      <c r="W110" s="98"/>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3"/>
      <c r="AS110" s="104"/>
      <c r="AT110" s="104"/>
      <c r="AU110" s="101"/>
      <c r="AV110" s="107">
        <f t="shared" si="2"/>
        <v>0</v>
      </c>
      <c r="AW110" s="108">
        <f t="shared" si="3"/>
        <v>0</v>
      </c>
      <c r="AX110" s="93"/>
    </row>
    <row r="111" ht="15.75" customHeight="1">
      <c r="B111" s="76"/>
      <c r="C111" s="109"/>
      <c r="D111" s="110"/>
      <c r="E111" s="103"/>
      <c r="F111" s="98"/>
      <c r="G111" s="104"/>
      <c r="H111" s="101"/>
      <c r="I111" s="101"/>
      <c r="J111" s="101"/>
      <c r="K111" s="101"/>
      <c r="L111" s="101"/>
      <c r="M111" s="101"/>
      <c r="N111" s="101"/>
      <c r="O111" s="101"/>
      <c r="P111" s="101"/>
      <c r="Q111" s="102">
        <f t="shared" si="1"/>
        <v>0</v>
      </c>
      <c r="R111" s="103"/>
      <c r="S111" s="104"/>
      <c r="T111" s="104"/>
      <c r="U111" s="101"/>
      <c r="V111" s="101"/>
      <c r="W111" s="98"/>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3"/>
      <c r="AS111" s="104"/>
      <c r="AT111" s="104"/>
      <c r="AU111" s="101"/>
      <c r="AV111" s="107">
        <f t="shared" si="2"/>
        <v>0</v>
      </c>
      <c r="AW111" s="108">
        <f t="shared" si="3"/>
        <v>0</v>
      </c>
      <c r="AX111" s="93"/>
    </row>
    <row r="112" ht="15.75" customHeight="1">
      <c r="B112" s="76"/>
      <c r="C112" s="109"/>
      <c r="D112" s="110"/>
      <c r="E112" s="103"/>
      <c r="F112" s="98"/>
      <c r="G112" s="104"/>
      <c r="H112" s="101"/>
      <c r="I112" s="101"/>
      <c r="J112" s="101"/>
      <c r="K112" s="101"/>
      <c r="L112" s="101"/>
      <c r="M112" s="101"/>
      <c r="N112" s="101"/>
      <c r="O112" s="101"/>
      <c r="P112" s="101"/>
      <c r="Q112" s="102">
        <f t="shared" si="1"/>
        <v>0</v>
      </c>
      <c r="R112" s="103"/>
      <c r="S112" s="104"/>
      <c r="T112" s="104"/>
      <c r="U112" s="101"/>
      <c r="V112" s="101"/>
      <c r="W112" s="98"/>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3"/>
      <c r="AS112" s="104"/>
      <c r="AT112" s="104"/>
      <c r="AU112" s="101"/>
      <c r="AV112" s="107">
        <f t="shared" si="2"/>
        <v>0</v>
      </c>
      <c r="AW112" s="108">
        <f t="shared" si="3"/>
        <v>0</v>
      </c>
      <c r="AX112" s="93"/>
    </row>
    <row r="113" ht="15.75" customHeight="1">
      <c r="B113" s="76"/>
      <c r="C113" s="109"/>
      <c r="D113" s="110"/>
      <c r="E113" s="103"/>
      <c r="F113" s="98"/>
      <c r="G113" s="104"/>
      <c r="H113" s="101"/>
      <c r="I113" s="101"/>
      <c r="J113" s="101"/>
      <c r="K113" s="101"/>
      <c r="L113" s="101"/>
      <c r="M113" s="101"/>
      <c r="N113" s="101"/>
      <c r="O113" s="101"/>
      <c r="P113" s="101"/>
      <c r="Q113" s="102">
        <f t="shared" si="1"/>
        <v>0</v>
      </c>
      <c r="R113" s="103"/>
      <c r="S113" s="104"/>
      <c r="T113" s="104"/>
      <c r="U113" s="101"/>
      <c r="V113" s="101"/>
      <c r="W113" s="98"/>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3"/>
      <c r="AS113" s="104"/>
      <c r="AT113" s="104"/>
      <c r="AU113" s="101"/>
      <c r="AV113" s="107">
        <f t="shared" si="2"/>
        <v>0</v>
      </c>
      <c r="AW113" s="108">
        <f t="shared" si="3"/>
        <v>0</v>
      </c>
      <c r="AX113" s="93"/>
    </row>
    <row r="114" ht="15.75" customHeight="1">
      <c r="B114" s="76"/>
      <c r="C114" s="109"/>
      <c r="D114" s="110"/>
      <c r="E114" s="103"/>
      <c r="F114" s="98"/>
      <c r="G114" s="104"/>
      <c r="H114" s="101"/>
      <c r="I114" s="101"/>
      <c r="J114" s="101"/>
      <c r="K114" s="101"/>
      <c r="L114" s="101"/>
      <c r="M114" s="101"/>
      <c r="N114" s="101"/>
      <c r="O114" s="101"/>
      <c r="P114" s="101"/>
      <c r="Q114" s="102">
        <f t="shared" si="1"/>
        <v>0</v>
      </c>
      <c r="R114" s="103"/>
      <c r="S114" s="104"/>
      <c r="T114" s="104"/>
      <c r="U114" s="101"/>
      <c r="V114" s="101"/>
      <c r="W114" s="98"/>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3"/>
      <c r="AS114" s="104"/>
      <c r="AT114" s="104"/>
      <c r="AU114" s="101"/>
      <c r="AV114" s="107">
        <f t="shared" si="2"/>
        <v>0</v>
      </c>
      <c r="AW114" s="108">
        <f t="shared" si="3"/>
        <v>0</v>
      </c>
      <c r="AX114" s="93"/>
    </row>
    <row r="115" ht="15.75" customHeight="1">
      <c r="B115" s="76"/>
      <c r="C115" s="109"/>
      <c r="D115" s="110"/>
      <c r="E115" s="103"/>
      <c r="F115" s="98"/>
      <c r="G115" s="104"/>
      <c r="H115" s="101"/>
      <c r="I115" s="101"/>
      <c r="J115" s="101"/>
      <c r="K115" s="101"/>
      <c r="L115" s="101"/>
      <c r="M115" s="101"/>
      <c r="N115" s="101"/>
      <c r="O115" s="101"/>
      <c r="P115" s="101"/>
      <c r="Q115" s="102">
        <f t="shared" si="1"/>
        <v>0</v>
      </c>
      <c r="R115" s="103"/>
      <c r="S115" s="104"/>
      <c r="T115" s="104"/>
      <c r="U115" s="101"/>
      <c r="V115" s="101"/>
      <c r="W115" s="98"/>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3"/>
      <c r="AS115" s="104"/>
      <c r="AT115" s="104"/>
      <c r="AU115" s="101"/>
      <c r="AV115" s="107">
        <f t="shared" si="2"/>
        <v>0</v>
      </c>
      <c r="AW115" s="108">
        <f t="shared" si="3"/>
        <v>0</v>
      </c>
      <c r="AX115" s="93"/>
    </row>
    <row r="116" ht="15.75" customHeight="1">
      <c r="B116" s="76"/>
      <c r="C116" s="109"/>
      <c r="D116" s="110"/>
      <c r="E116" s="103"/>
      <c r="F116" s="98"/>
      <c r="G116" s="104"/>
      <c r="H116" s="101"/>
      <c r="I116" s="101"/>
      <c r="J116" s="101"/>
      <c r="K116" s="101"/>
      <c r="L116" s="101"/>
      <c r="M116" s="101"/>
      <c r="N116" s="101"/>
      <c r="O116" s="101"/>
      <c r="P116" s="101"/>
      <c r="Q116" s="102">
        <f t="shared" si="1"/>
        <v>0</v>
      </c>
      <c r="R116" s="103"/>
      <c r="S116" s="104"/>
      <c r="T116" s="104"/>
      <c r="U116" s="101"/>
      <c r="V116" s="101"/>
      <c r="W116" s="98"/>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3"/>
      <c r="AS116" s="104"/>
      <c r="AT116" s="104"/>
      <c r="AU116" s="101"/>
      <c r="AV116" s="107">
        <f t="shared" si="2"/>
        <v>0</v>
      </c>
      <c r="AW116" s="108">
        <f t="shared" si="3"/>
        <v>0</v>
      </c>
      <c r="AX116" s="93"/>
    </row>
    <row r="117" ht="15.75" customHeight="1">
      <c r="B117" s="76"/>
      <c r="C117" s="109"/>
      <c r="D117" s="110"/>
      <c r="E117" s="103"/>
      <c r="F117" s="98"/>
      <c r="G117" s="104"/>
      <c r="H117" s="101"/>
      <c r="I117" s="101"/>
      <c r="J117" s="101"/>
      <c r="K117" s="101"/>
      <c r="L117" s="101"/>
      <c r="M117" s="101"/>
      <c r="N117" s="101"/>
      <c r="O117" s="101"/>
      <c r="P117" s="101"/>
      <c r="Q117" s="102">
        <f t="shared" si="1"/>
        <v>0</v>
      </c>
      <c r="R117" s="103"/>
      <c r="S117" s="104"/>
      <c r="T117" s="104"/>
      <c r="U117" s="101"/>
      <c r="V117" s="101"/>
      <c r="W117" s="98"/>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3"/>
      <c r="AS117" s="104"/>
      <c r="AT117" s="104"/>
      <c r="AU117" s="101"/>
      <c r="AV117" s="107">
        <f t="shared" si="2"/>
        <v>0</v>
      </c>
      <c r="AW117" s="108">
        <f t="shared" si="3"/>
        <v>0</v>
      </c>
      <c r="AX117" s="93"/>
    </row>
    <row r="118" ht="15.75" customHeight="1">
      <c r="B118" s="76"/>
      <c r="C118" s="109"/>
      <c r="D118" s="110"/>
      <c r="E118" s="103"/>
      <c r="F118" s="98"/>
      <c r="G118" s="104"/>
      <c r="H118" s="101"/>
      <c r="I118" s="101"/>
      <c r="J118" s="101"/>
      <c r="K118" s="101"/>
      <c r="L118" s="101"/>
      <c r="M118" s="101"/>
      <c r="N118" s="101"/>
      <c r="O118" s="101"/>
      <c r="P118" s="101"/>
      <c r="Q118" s="102">
        <f t="shared" si="1"/>
        <v>0</v>
      </c>
      <c r="R118" s="103"/>
      <c r="S118" s="104"/>
      <c r="T118" s="104"/>
      <c r="U118" s="101"/>
      <c r="V118" s="101"/>
      <c r="W118" s="98"/>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3"/>
      <c r="AS118" s="104"/>
      <c r="AT118" s="104"/>
      <c r="AU118" s="101"/>
      <c r="AV118" s="107">
        <f t="shared" si="2"/>
        <v>0</v>
      </c>
      <c r="AW118" s="108">
        <f t="shared" si="3"/>
        <v>0</v>
      </c>
      <c r="AX118" s="93"/>
    </row>
    <row r="119" ht="15.75" customHeight="1">
      <c r="B119" s="76"/>
      <c r="C119" s="109"/>
      <c r="D119" s="110"/>
      <c r="E119" s="103"/>
      <c r="F119" s="98"/>
      <c r="G119" s="104"/>
      <c r="H119" s="101"/>
      <c r="I119" s="101"/>
      <c r="J119" s="101"/>
      <c r="K119" s="101"/>
      <c r="L119" s="101"/>
      <c r="M119" s="101"/>
      <c r="N119" s="101"/>
      <c r="O119" s="101"/>
      <c r="P119" s="101"/>
      <c r="Q119" s="102">
        <f t="shared" si="1"/>
        <v>0</v>
      </c>
      <c r="R119" s="103"/>
      <c r="S119" s="104"/>
      <c r="T119" s="104"/>
      <c r="U119" s="101"/>
      <c r="V119" s="101"/>
      <c r="W119" s="98"/>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3"/>
      <c r="AS119" s="104"/>
      <c r="AT119" s="104"/>
      <c r="AU119" s="101"/>
      <c r="AV119" s="107">
        <f t="shared" si="2"/>
        <v>0</v>
      </c>
      <c r="AW119" s="108">
        <f t="shared" si="3"/>
        <v>0</v>
      </c>
      <c r="AX119" s="93"/>
    </row>
    <row r="120" ht="15.75" customHeight="1">
      <c r="B120" s="76"/>
      <c r="C120" s="109"/>
      <c r="D120" s="110"/>
      <c r="E120" s="103"/>
      <c r="F120" s="98"/>
      <c r="G120" s="104"/>
      <c r="H120" s="101"/>
      <c r="I120" s="101"/>
      <c r="J120" s="101"/>
      <c r="K120" s="101"/>
      <c r="L120" s="101"/>
      <c r="M120" s="101"/>
      <c r="N120" s="101"/>
      <c r="O120" s="101"/>
      <c r="P120" s="101"/>
      <c r="Q120" s="102">
        <f t="shared" si="1"/>
        <v>0</v>
      </c>
      <c r="R120" s="103"/>
      <c r="S120" s="104"/>
      <c r="T120" s="104"/>
      <c r="U120" s="101"/>
      <c r="V120" s="101"/>
      <c r="W120" s="98"/>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3"/>
      <c r="AS120" s="104"/>
      <c r="AT120" s="104"/>
      <c r="AU120" s="101"/>
      <c r="AV120" s="107">
        <f t="shared" si="2"/>
        <v>0</v>
      </c>
      <c r="AW120" s="108">
        <f t="shared" si="3"/>
        <v>0</v>
      </c>
      <c r="AX120" s="93"/>
    </row>
    <row r="121" ht="15.75" customHeight="1">
      <c r="B121" s="76"/>
      <c r="C121" s="109"/>
      <c r="D121" s="110"/>
      <c r="E121" s="103"/>
      <c r="F121" s="98"/>
      <c r="G121" s="104"/>
      <c r="H121" s="101"/>
      <c r="I121" s="101"/>
      <c r="J121" s="101"/>
      <c r="K121" s="101"/>
      <c r="L121" s="101"/>
      <c r="M121" s="101"/>
      <c r="N121" s="101"/>
      <c r="O121" s="101"/>
      <c r="P121" s="101"/>
      <c r="Q121" s="102">
        <f t="shared" si="1"/>
        <v>0</v>
      </c>
      <c r="R121" s="103"/>
      <c r="S121" s="104"/>
      <c r="T121" s="104"/>
      <c r="U121" s="101"/>
      <c r="V121" s="101"/>
      <c r="W121" s="98"/>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3"/>
      <c r="AS121" s="104"/>
      <c r="AT121" s="104"/>
      <c r="AU121" s="101"/>
      <c r="AV121" s="107">
        <f t="shared" si="2"/>
        <v>0</v>
      </c>
      <c r="AW121" s="108">
        <f t="shared" si="3"/>
        <v>0</v>
      </c>
      <c r="AX121" s="93"/>
    </row>
    <row r="122" ht="15.75" customHeight="1">
      <c r="B122" s="76"/>
      <c r="C122" s="109"/>
      <c r="D122" s="110"/>
      <c r="E122" s="103"/>
      <c r="F122" s="98"/>
      <c r="G122" s="104"/>
      <c r="H122" s="101"/>
      <c r="I122" s="101"/>
      <c r="J122" s="101"/>
      <c r="K122" s="101"/>
      <c r="L122" s="101"/>
      <c r="M122" s="101"/>
      <c r="N122" s="101"/>
      <c r="O122" s="101"/>
      <c r="P122" s="101"/>
      <c r="Q122" s="102">
        <f t="shared" si="1"/>
        <v>0</v>
      </c>
      <c r="R122" s="103"/>
      <c r="S122" s="104"/>
      <c r="T122" s="104"/>
      <c r="U122" s="101"/>
      <c r="V122" s="101"/>
      <c r="W122" s="98"/>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3"/>
      <c r="AS122" s="104"/>
      <c r="AT122" s="104"/>
      <c r="AU122" s="101"/>
      <c r="AV122" s="107">
        <f t="shared" si="2"/>
        <v>0</v>
      </c>
      <c r="AW122" s="108">
        <f t="shared" si="3"/>
        <v>0</v>
      </c>
      <c r="AX122" s="93"/>
    </row>
    <row r="123" ht="15.75" customHeight="1">
      <c r="B123" s="76"/>
      <c r="C123" s="109"/>
      <c r="D123" s="110"/>
      <c r="E123" s="103"/>
      <c r="F123" s="98"/>
      <c r="G123" s="104"/>
      <c r="H123" s="101"/>
      <c r="I123" s="101"/>
      <c r="J123" s="101"/>
      <c r="K123" s="101"/>
      <c r="L123" s="101"/>
      <c r="M123" s="101"/>
      <c r="N123" s="101"/>
      <c r="O123" s="101"/>
      <c r="P123" s="101"/>
      <c r="Q123" s="102">
        <f t="shared" si="1"/>
        <v>0</v>
      </c>
      <c r="R123" s="103"/>
      <c r="S123" s="104"/>
      <c r="T123" s="104"/>
      <c r="U123" s="101"/>
      <c r="V123" s="101"/>
      <c r="W123" s="98"/>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3"/>
      <c r="AS123" s="104"/>
      <c r="AT123" s="104"/>
      <c r="AU123" s="101"/>
      <c r="AV123" s="107">
        <f t="shared" si="2"/>
        <v>0</v>
      </c>
      <c r="AW123" s="108">
        <f t="shared" si="3"/>
        <v>0</v>
      </c>
      <c r="AX123" s="93"/>
    </row>
    <row r="124" ht="15.75" customHeight="1">
      <c r="B124" s="76"/>
      <c r="C124" s="109"/>
      <c r="D124" s="110"/>
      <c r="E124" s="103"/>
      <c r="F124" s="98"/>
      <c r="G124" s="104"/>
      <c r="H124" s="101"/>
      <c r="I124" s="101"/>
      <c r="J124" s="101"/>
      <c r="K124" s="101"/>
      <c r="L124" s="101"/>
      <c r="M124" s="101"/>
      <c r="N124" s="101"/>
      <c r="O124" s="101"/>
      <c r="P124" s="101"/>
      <c r="Q124" s="102">
        <f t="shared" si="1"/>
        <v>0</v>
      </c>
      <c r="R124" s="103"/>
      <c r="S124" s="104"/>
      <c r="T124" s="104"/>
      <c r="U124" s="101"/>
      <c r="V124" s="101"/>
      <c r="W124" s="98"/>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3"/>
      <c r="AS124" s="104"/>
      <c r="AT124" s="104"/>
      <c r="AU124" s="101"/>
      <c r="AV124" s="107">
        <f t="shared" si="2"/>
        <v>0</v>
      </c>
      <c r="AW124" s="108">
        <f t="shared" si="3"/>
        <v>0</v>
      </c>
      <c r="AX124" s="93"/>
    </row>
    <row r="125" ht="15.75" customHeight="1">
      <c r="B125" s="76"/>
      <c r="C125" s="109"/>
      <c r="D125" s="110"/>
      <c r="E125" s="103"/>
      <c r="F125" s="98"/>
      <c r="G125" s="104"/>
      <c r="H125" s="101"/>
      <c r="I125" s="101"/>
      <c r="J125" s="101"/>
      <c r="K125" s="101"/>
      <c r="L125" s="101"/>
      <c r="M125" s="101"/>
      <c r="N125" s="101"/>
      <c r="O125" s="101"/>
      <c r="P125" s="101"/>
      <c r="Q125" s="102">
        <f t="shared" si="1"/>
        <v>0</v>
      </c>
      <c r="R125" s="103"/>
      <c r="S125" s="104"/>
      <c r="T125" s="104"/>
      <c r="U125" s="101"/>
      <c r="V125" s="101"/>
      <c r="W125" s="98"/>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3"/>
      <c r="AS125" s="104"/>
      <c r="AT125" s="104"/>
      <c r="AU125" s="101"/>
      <c r="AV125" s="107">
        <f t="shared" si="2"/>
        <v>0</v>
      </c>
      <c r="AW125" s="108">
        <f t="shared" si="3"/>
        <v>0</v>
      </c>
      <c r="AX125" s="93"/>
    </row>
    <row r="126" ht="18.0" customHeight="1">
      <c r="B126" s="115"/>
      <c r="C126" s="116" t="s">
        <v>77</v>
      </c>
      <c r="D126" s="164"/>
      <c r="E126" s="120">
        <f t="shared" ref="E126:AV126" si="4">SUM(E4:E125)</f>
        <v>0</v>
      </c>
      <c r="F126" s="122">
        <f t="shared" si="4"/>
        <v>0</v>
      </c>
      <c r="G126" s="123">
        <f t="shared" si="4"/>
        <v>0</v>
      </c>
      <c r="H126" s="123">
        <f t="shared" si="4"/>
        <v>0</v>
      </c>
      <c r="I126" s="123">
        <f t="shared" si="4"/>
        <v>0</v>
      </c>
      <c r="J126" s="123">
        <f t="shared" si="4"/>
        <v>0</v>
      </c>
      <c r="K126" s="123">
        <f t="shared" si="4"/>
        <v>0</v>
      </c>
      <c r="L126" s="123">
        <f t="shared" si="4"/>
        <v>0</v>
      </c>
      <c r="M126" s="123">
        <f t="shared" si="4"/>
        <v>0</v>
      </c>
      <c r="N126" s="123">
        <f t="shared" si="4"/>
        <v>0</v>
      </c>
      <c r="O126" s="123">
        <f t="shared" si="4"/>
        <v>0</v>
      </c>
      <c r="P126" s="123">
        <f t="shared" si="4"/>
        <v>0</v>
      </c>
      <c r="Q126" s="124">
        <f t="shared" si="4"/>
        <v>0</v>
      </c>
      <c r="R126" s="118">
        <f t="shared" si="4"/>
        <v>0</v>
      </c>
      <c r="S126" s="123">
        <f t="shared" si="4"/>
        <v>0</v>
      </c>
      <c r="T126" s="123">
        <f t="shared" si="4"/>
        <v>0</v>
      </c>
      <c r="U126" s="123">
        <f t="shared" si="4"/>
        <v>0</v>
      </c>
      <c r="V126" s="123">
        <f t="shared" si="4"/>
        <v>0</v>
      </c>
      <c r="W126" s="123">
        <f t="shared" si="4"/>
        <v>0</v>
      </c>
      <c r="X126" s="123">
        <f t="shared" si="4"/>
        <v>0</v>
      </c>
      <c r="Y126" s="123">
        <f t="shared" si="4"/>
        <v>0</v>
      </c>
      <c r="Z126" s="123">
        <f t="shared" si="4"/>
        <v>0</v>
      </c>
      <c r="AA126" s="123">
        <f t="shared" si="4"/>
        <v>0</v>
      </c>
      <c r="AB126" s="123">
        <f t="shared" si="4"/>
        <v>0</v>
      </c>
      <c r="AC126" s="123">
        <f t="shared" si="4"/>
        <v>0</v>
      </c>
      <c r="AD126" s="123">
        <f t="shared" si="4"/>
        <v>0</v>
      </c>
      <c r="AE126" s="123">
        <f t="shared" si="4"/>
        <v>0</v>
      </c>
      <c r="AF126" s="123">
        <f t="shared" si="4"/>
        <v>0</v>
      </c>
      <c r="AG126" s="123">
        <f t="shared" si="4"/>
        <v>0</v>
      </c>
      <c r="AH126" s="123">
        <f t="shared" si="4"/>
        <v>0</v>
      </c>
      <c r="AI126" s="123">
        <f t="shared" si="4"/>
        <v>0</v>
      </c>
      <c r="AJ126" s="123">
        <f t="shared" si="4"/>
        <v>0</v>
      </c>
      <c r="AK126" s="123">
        <f t="shared" si="4"/>
        <v>0</v>
      </c>
      <c r="AL126" s="123">
        <f t="shared" si="4"/>
        <v>0</v>
      </c>
      <c r="AM126" s="123">
        <f t="shared" si="4"/>
        <v>0</v>
      </c>
      <c r="AN126" s="123">
        <f t="shared" si="4"/>
        <v>0</v>
      </c>
      <c r="AO126" s="123">
        <f t="shared" si="4"/>
        <v>0</v>
      </c>
      <c r="AP126" s="123">
        <f t="shared" si="4"/>
        <v>0</v>
      </c>
      <c r="AQ126" s="123">
        <f t="shared" si="4"/>
        <v>0</v>
      </c>
      <c r="AR126" s="118">
        <f t="shared" si="4"/>
        <v>0</v>
      </c>
      <c r="AS126" s="121">
        <f t="shared" si="4"/>
        <v>0</v>
      </c>
      <c r="AT126" s="123">
        <f t="shared" si="4"/>
        <v>0</v>
      </c>
      <c r="AU126" s="123">
        <f t="shared" si="4"/>
        <v>0</v>
      </c>
      <c r="AV126" s="123">
        <f t="shared" si="4"/>
        <v>0</v>
      </c>
      <c r="AW126" s="119"/>
      <c r="AX126" s="126"/>
    </row>
    <row r="127" ht="15.75" customHeight="1">
      <c r="Q127" s="28"/>
      <c r="AU127" s="128" t="s">
        <v>78</v>
      </c>
      <c r="AV127" s="91"/>
      <c r="AW127" s="119">
        <f>AW125</f>
        <v>0</v>
      </c>
    </row>
    <row r="128" ht="15.75" customHeight="1">
      <c r="E128" s="129"/>
      <c r="F128" s="130"/>
      <c r="G128" s="130"/>
      <c r="H128" s="130"/>
      <c r="I128" s="131" t="s">
        <v>79</v>
      </c>
      <c r="J128" s="9"/>
      <c r="K128" s="129" t="str">
        <f>B1</f>
        <v>July</v>
      </c>
      <c r="L128" s="130"/>
      <c r="M128" s="130"/>
      <c r="N128" s="130"/>
      <c r="O128" s="130"/>
      <c r="P128" s="132"/>
      <c r="Q128" s="1"/>
      <c r="AT128" s="28"/>
      <c r="AU128" s="28"/>
    </row>
    <row r="129" ht="15.75" customHeight="1">
      <c r="E129" s="133"/>
      <c r="F129" s="12"/>
      <c r="G129" s="12"/>
      <c r="I129" s="133"/>
      <c r="J129" s="12"/>
      <c r="K129" s="12"/>
      <c r="AT129" s="28"/>
      <c r="AU129" s="28"/>
    </row>
    <row r="130" ht="15.75" customHeight="1">
      <c r="E130" s="134" t="s">
        <v>80</v>
      </c>
      <c r="F130" s="135"/>
      <c r="G130" s="136"/>
      <c r="H130" s="137"/>
      <c r="I130" s="134" t="s">
        <v>81</v>
      </c>
      <c r="J130" s="135"/>
      <c r="K130" s="136"/>
      <c r="L130" s="1"/>
      <c r="M130" s="138"/>
      <c r="N130" s="139"/>
      <c r="O130" s="139"/>
      <c r="P130" s="139"/>
      <c r="Q130" s="139"/>
      <c r="R130" s="1"/>
      <c r="S130" s="1"/>
      <c r="T130" s="1"/>
      <c r="U130" s="1"/>
      <c r="V130" s="1"/>
      <c r="W130" s="1"/>
      <c r="X130" s="1"/>
      <c r="AT130" s="28"/>
      <c r="AU130" s="28"/>
    </row>
    <row r="131" ht="15.75" customHeight="1">
      <c r="E131" s="140"/>
      <c r="F131" s="136"/>
      <c r="G131" s="141"/>
      <c r="H131" s="142"/>
      <c r="I131" s="140"/>
      <c r="J131" s="136"/>
      <c r="K131" s="141"/>
      <c r="L131" s="1"/>
      <c r="M131" s="1"/>
      <c r="N131" s="1"/>
      <c r="O131" s="143" t="s">
        <v>82</v>
      </c>
      <c r="P131" s="144">
        <f>AW127</f>
        <v>0</v>
      </c>
      <c r="Q131" s="1"/>
      <c r="R131" s="1"/>
      <c r="S131" s="1"/>
      <c r="T131" s="1"/>
      <c r="U131" s="1"/>
      <c r="V131" s="1"/>
      <c r="W131" s="1"/>
      <c r="X131" s="1"/>
      <c r="AT131" s="28"/>
      <c r="AU131" s="28"/>
    </row>
    <row r="132" ht="15.75" customHeight="1">
      <c r="E132" s="140"/>
      <c r="F132" s="136"/>
      <c r="G132" s="141"/>
      <c r="H132" s="142"/>
      <c r="I132" s="145"/>
      <c r="J132" s="136"/>
      <c r="K132" s="141"/>
      <c r="L132" s="1"/>
      <c r="M132" s="1"/>
      <c r="N132" s="1"/>
      <c r="O132" s="143" t="s">
        <v>83</v>
      </c>
      <c r="P132" s="144">
        <f>G138</f>
        <v>0</v>
      </c>
      <c r="Q132" s="1"/>
      <c r="R132" s="1"/>
      <c r="S132" s="1"/>
      <c r="T132" s="1"/>
      <c r="U132" s="1"/>
      <c r="V132" s="1"/>
      <c r="W132" s="1"/>
      <c r="X132" s="1"/>
      <c r="AT132" s="28"/>
      <c r="AU132" s="28"/>
    </row>
    <row r="133" ht="15.75" customHeight="1">
      <c r="E133" s="140"/>
      <c r="F133" s="136"/>
      <c r="G133" s="141"/>
      <c r="H133" s="142"/>
      <c r="I133" s="145"/>
      <c r="J133" s="136"/>
      <c r="K133" s="141"/>
      <c r="L133" s="1"/>
      <c r="M133" s="1"/>
      <c r="N133" s="1"/>
      <c r="O133" s="143" t="s">
        <v>84</v>
      </c>
      <c r="P133" s="144">
        <f>P131+P132</f>
        <v>0</v>
      </c>
      <c r="Q133" s="1"/>
      <c r="R133" s="1"/>
      <c r="S133" s="1"/>
      <c r="T133" s="1"/>
      <c r="U133" s="1"/>
      <c r="V133" s="1"/>
      <c r="W133" s="1"/>
      <c r="X133" s="1"/>
      <c r="AT133" s="28"/>
      <c r="AU133" s="28"/>
    </row>
    <row r="134" ht="15.75" customHeight="1">
      <c r="E134" s="140"/>
      <c r="F134" s="136"/>
      <c r="G134" s="141"/>
      <c r="H134" s="142"/>
      <c r="I134" s="145"/>
      <c r="J134" s="136"/>
      <c r="K134" s="141"/>
      <c r="L134" s="1"/>
      <c r="M134" s="1"/>
      <c r="N134" s="1"/>
      <c r="O134" s="143" t="s">
        <v>85</v>
      </c>
      <c r="P134" s="144">
        <f>K138</f>
        <v>0</v>
      </c>
      <c r="Q134" s="1"/>
      <c r="R134" s="1"/>
      <c r="S134" s="1"/>
      <c r="T134" s="1"/>
      <c r="U134" s="1"/>
      <c r="V134" s="1"/>
      <c r="W134" s="1"/>
      <c r="X134" s="1"/>
      <c r="AT134" s="28"/>
      <c r="AU134" s="28"/>
    </row>
    <row r="135" ht="15.75" customHeight="1">
      <c r="E135" s="140"/>
      <c r="F135" s="136"/>
      <c r="G135" s="141"/>
      <c r="H135" s="142"/>
      <c r="I135" s="145"/>
      <c r="J135" s="136"/>
      <c r="K135" s="141"/>
      <c r="L135" s="1"/>
      <c r="M135" s="1"/>
      <c r="N135" s="1"/>
      <c r="O135" s="146" t="s">
        <v>86</v>
      </c>
      <c r="P135" s="147">
        <f>P133-P134</f>
        <v>0</v>
      </c>
      <c r="Q135" s="1"/>
      <c r="R135" s="1"/>
      <c r="S135" s="1"/>
      <c r="T135" s="1"/>
      <c r="U135" s="1"/>
      <c r="V135" s="1"/>
      <c r="W135" s="1"/>
      <c r="X135" s="1"/>
      <c r="AT135" s="28"/>
      <c r="AU135" s="28"/>
    </row>
    <row r="136" ht="15.75" customHeight="1">
      <c r="E136" s="140"/>
      <c r="F136" s="136"/>
      <c r="G136" s="141"/>
      <c r="H136" s="142"/>
      <c r="I136" s="145"/>
      <c r="J136" s="136"/>
      <c r="K136" s="141"/>
      <c r="L136" s="1"/>
      <c r="M136" s="1"/>
      <c r="N136" s="1"/>
      <c r="O136" s="143" t="s">
        <v>87</v>
      </c>
      <c r="P136" s="148"/>
      <c r="Q136" s="1" t="s">
        <v>88</v>
      </c>
      <c r="R136" s="1"/>
      <c r="S136" s="1"/>
      <c r="T136" s="1"/>
      <c r="U136" s="1"/>
      <c r="V136" s="1"/>
      <c r="W136" s="1"/>
      <c r="X136" s="1"/>
      <c r="AT136" s="28"/>
      <c r="AU136" s="28"/>
    </row>
    <row r="137" ht="15.75" customHeight="1">
      <c r="E137" s="140"/>
      <c r="F137" s="136"/>
      <c r="G137" s="149"/>
      <c r="H137" s="142"/>
      <c r="I137" s="145"/>
      <c r="J137" s="136"/>
      <c r="K137" s="149"/>
      <c r="L137" s="1"/>
      <c r="M137" s="1"/>
      <c r="N137" s="1"/>
      <c r="O137" s="143" t="s">
        <v>89</v>
      </c>
      <c r="P137" s="144">
        <f>P135-P136</f>
        <v>0</v>
      </c>
      <c r="Q137" s="1" t="s">
        <v>90</v>
      </c>
      <c r="R137" s="1"/>
      <c r="S137" s="1"/>
      <c r="T137" s="1"/>
      <c r="U137" s="1"/>
      <c r="V137" s="1"/>
      <c r="W137" s="1"/>
      <c r="X137" s="1"/>
      <c r="AT137" s="28"/>
      <c r="AU137" s="28"/>
    </row>
    <row r="138" ht="15.75" customHeight="1">
      <c r="E138" s="150" t="s">
        <v>91</v>
      </c>
      <c r="F138" s="136"/>
      <c r="G138" s="152">
        <f>SUM(G131:G137)</f>
        <v>0</v>
      </c>
      <c r="H138" s="142"/>
      <c r="I138" s="150" t="s">
        <v>92</v>
      </c>
      <c r="J138" s="136"/>
      <c r="K138" s="152">
        <f>SUM(K131:K137)</f>
        <v>0</v>
      </c>
      <c r="L138" s="1"/>
      <c r="M138" s="1"/>
      <c r="N138" s="1"/>
      <c r="O138" s="1"/>
      <c r="P138" s="1"/>
      <c r="Q138" s="1"/>
      <c r="R138" s="1"/>
      <c r="S138" s="1"/>
      <c r="T138" s="1"/>
      <c r="U138" s="1"/>
      <c r="V138" s="1"/>
      <c r="W138" s="1"/>
      <c r="X138" s="1"/>
      <c r="AT138" s="28"/>
      <c r="AU138" s="28"/>
    </row>
    <row r="139" ht="15.75" customHeight="1">
      <c r="E139" s="153" t="s">
        <v>93</v>
      </c>
      <c r="H139" s="154"/>
      <c r="I139" s="153" t="s">
        <v>94</v>
      </c>
      <c r="AT139" s="28"/>
      <c r="AU139" s="28"/>
    </row>
    <row r="140" ht="15.75" customHeight="1">
      <c r="H140" s="155"/>
      <c r="AT140" s="28"/>
      <c r="AU140" s="28"/>
    </row>
    <row r="141" ht="15.75" customHeight="1">
      <c r="H141" s="155"/>
      <c r="AT141" s="28"/>
      <c r="AU141" s="28"/>
    </row>
    <row r="142" ht="15.75" customHeight="1">
      <c r="H142" s="157"/>
      <c r="L142" s="157"/>
      <c r="M142" s="157"/>
      <c r="AV142" s="28"/>
      <c r="AW142" s="28"/>
    </row>
    <row r="143" ht="15.75" customHeight="1">
      <c r="Q143" s="28"/>
      <c r="AV143" s="28"/>
      <c r="AW143" s="28"/>
    </row>
    <row r="144" ht="15.75" customHeight="1">
      <c r="Q144" s="28"/>
      <c r="AV144" s="28"/>
      <c r="AW144" s="28"/>
    </row>
    <row r="145" ht="15.75" customHeight="1">
      <c r="Q145" s="28"/>
      <c r="AV145" s="28"/>
      <c r="AW145" s="28"/>
    </row>
    <row r="146" ht="15.75" customHeight="1">
      <c r="Q146" s="28"/>
      <c r="AV146" s="28"/>
      <c r="AW146" s="28"/>
    </row>
    <row r="147" ht="15.75" customHeight="1">
      <c r="Q147" s="28"/>
      <c r="AV147" s="28"/>
      <c r="AW147" s="28"/>
    </row>
    <row r="148" ht="15.75" customHeight="1">
      <c r="Q148" s="28"/>
      <c r="AV148" s="28"/>
      <c r="AW148" s="28"/>
    </row>
    <row r="149" ht="15.75" customHeight="1">
      <c r="Q149" s="28"/>
      <c r="AV149" s="28"/>
      <c r="AW149" s="28"/>
    </row>
    <row r="150" ht="15.75" customHeight="1">
      <c r="Q150" s="28"/>
      <c r="AV150" s="28"/>
      <c r="AW150" s="28"/>
    </row>
    <row r="151" ht="15.75" customHeight="1">
      <c r="Q151" s="28"/>
      <c r="AV151" s="28"/>
      <c r="AW151" s="28"/>
    </row>
    <row r="152" ht="15.75" customHeight="1">
      <c r="Q152" s="28"/>
      <c r="AV152" s="28"/>
      <c r="AW152" s="28"/>
    </row>
    <row r="153" ht="15.75" customHeight="1">
      <c r="Q153" s="28"/>
      <c r="AV153" s="28"/>
      <c r="AW153" s="28"/>
    </row>
    <row r="154" ht="15.75" customHeight="1">
      <c r="Q154" s="28"/>
      <c r="AV154" s="28"/>
      <c r="AW154" s="28"/>
    </row>
    <row r="155" ht="15.75" customHeight="1">
      <c r="Q155" s="28"/>
      <c r="AV155" s="28"/>
      <c r="AW155" s="28"/>
    </row>
    <row r="156" ht="15.75" customHeight="1">
      <c r="Q156" s="28"/>
      <c r="AV156" s="28"/>
      <c r="AW156" s="28"/>
    </row>
    <row r="157" ht="15.75" customHeight="1">
      <c r="Q157" s="28"/>
      <c r="AV157" s="28"/>
      <c r="AW157" s="28"/>
    </row>
    <row r="158" ht="15.75" customHeight="1">
      <c r="Q158" s="28"/>
      <c r="AV158" s="28"/>
      <c r="AW158" s="28"/>
    </row>
    <row r="159" ht="15.75" customHeight="1">
      <c r="Q159" s="28"/>
      <c r="AV159" s="28"/>
      <c r="AW159" s="28"/>
    </row>
    <row r="160" ht="15.75" customHeight="1">
      <c r="Q160" s="28"/>
      <c r="AV160" s="28"/>
      <c r="AW160" s="28"/>
    </row>
    <row r="161" ht="15.75" customHeight="1">
      <c r="Q161" s="28"/>
      <c r="AV161" s="28"/>
      <c r="AW161" s="28"/>
    </row>
    <row r="162" ht="15.75" customHeight="1">
      <c r="Q162" s="28"/>
      <c r="AV162" s="28"/>
      <c r="AW162" s="28"/>
    </row>
    <row r="163" ht="15.75" customHeight="1">
      <c r="Q163" s="28"/>
      <c r="AV163" s="28"/>
      <c r="AW163" s="28"/>
    </row>
    <row r="164" ht="15.75" customHeight="1">
      <c r="Q164" s="28"/>
      <c r="AV164" s="28"/>
      <c r="AW164" s="28"/>
    </row>
    <row r="165" ht="15.75" customHeight="1">
      <c r="Q165" s="28"/>
      <c r="AV165" s="28"/>
      <c r="AW165" s="28"/>
    </row>
    <row r="166" ht="15.75" customHeight="1">
      <c r="Q166" s="28"/>
      <c r="AV166" s="28"/>
      <c r="AW166" s="28"/>
    </row>
    <row r="167" ht="15.75" customHeight="1">
      <c r="Q167" s="28"/>
      <c r="AV167" s="28"/>
      <c r="AW167" s="28"/>
    </row>
    <row r="168" ht="15.75" customHeight="1">
      <c r="Q168" s="28"/>
      <c r="AV168" s="28"/>
      <c r="AW168" s="28"/>
    </row>
    <row r="169" ht="15.75" customHeight="1">
      <c r="Q169" s="28"/>
      <c r="AV169" s="28"/>
      <c r="AW169" s="28"/>
    </row>
    <row r="170" ht="15.75" customHeight="1">
      <c r="Q170" s="28"/>
      <c r="AV170" s="28"/>
      <c r="AW170" s="28"/>
    </row>
    <row r="171" ht="15.75" customHeight="1">
      <c r="Q171" s="28"/>
      <c r="AV171" s="28"/>
      <c r="AW171" s="28"/>
    </row>
    <row r="172" ht="15.75" customHeight="1">
      <c r="Q172" s="28"/>
      <c r="AV172" s="28"/>
      <c r="AW172" s="28"/>
    </row>
    <row r="173" ht="15.75" customHeight="1">
      <c r="Q173" s="28"/>
      <c r="AV173" s="28"/>
      <c r="AW173" s="28"/>
    </row>
    <row r="174" ht="15.75" customHeight="1">
      <c r="Q174" s="28"/>
      <c r="AV174" s="28"/>
      <c r="AW174" s="28"/>
    </row>
    <row r="175" ht="15.75" customHeight="1">
      <c r="Q175" s="28"/>
      <c r="AV175" s="28"/>
      <c r="AW175" s="28"/>
    </row>
    <row r="176" ht="15.75" customHeight="1">
      <c r="Q176" s="28"/>
      <c r="AV176" s="28"/>
      <c r="AW176" s="28"/>
    </row>
    <row r="177" ht="15.75" customHeight="1">
      <c r="Q177" s="28"/>
      <c r="AV177" s="28"/>
      <c r="AW177" s="28"/>
    </row>
    <row r="178" ht="15.75" customHeight="1">
      <c r="Q178" s="28"/>
      <c r="AV178" s="28"/>
      <c r="AW178" s="28"/>
    </row>
    <row r="179" ht="15.75" customHeight="1">
      <c r="Q179" s="28"/>
      <c r="AV179" s="28"/>
      <c r="AW179" s="28"/>
    </row>
    <row r="180" ht="15.75" customHeight="1">
      <c r="Q180" s="28"/>
      <c r="AV180" s="28"/>
      <c r="AW180" s="28"/>
    </row>
    <row r="181" ht="15.75" customHeight="1">
      <c r="Q181" s="28"/>
      <c r="AV181" s="28"/>
      <c r="AW181" s="28"/>
    </row>
    <row r="182" ht="15.75" customHeight="1">
      <c r="Q182" s="28"/>
      <c r="AV182" s="28"/>
      <c r="AW182" s="28"/>
    </row>
    <row r="183" ht="15.75" customHeight="1">
      <c r="Q183" s="28"/>
      <c r="AV183" s="28"/>
      <c r="AW183" s="28"/>
    </row>
    <row r="184" ht="15.75" customHeight="1">
      <c r="Q184" s="28"/>
      <c r="AV184" s="28"/>
      <c r="AW184" s="28"/>
    </row>
    <row r="185" ht="15.75" customHeight="1">
      <c r="Q185" s="28"/>
      <c r="AV185" s="28"/>
      <c r="AW185" s="28"/>
    </row>
    <row r="186" ht="15.75" customHeight="1">
      <c r="Q186" s="28"/>
      <c r="AV186" s="28"/>
      <c r="AW186" s="28"/>
    </row>
    <row r="187" ht="15.75" customHeight="1">
      <c r="Q187" s="28"/>
      <c r="AV187" s="28"/>
      <c r="AW187" s="28"/>
    </row>
    <row r="188" ht="15.75" customHeight="1">
      <c r="Q188" s="28"/>
      <c r="AV188" s="28"/>
      <c r="AW188" s="28"/>
    </row>
    <row r="189" ht="15.75" customHeight="1">
      <c r="Q189" s="28"/>
      <c r="AV189" s="28"/>
      <c r="AW189" s="28"/>
    </row>
    <row r="190" ht="15.75" customHeight="1">
      <c r="Q190" s="28"/>
      <c r="AV190" s="28"/>
      <c r="AW190" s="28"/>
    </row>
    <row r="191" ht="15.75" customHeight="1">
      <c r="Q191" s="28"/>
      <c r="AV191" s="28"/>
      <c r="AW191" s="28"/>
    </row>
    <row r="192" ht="15.75" customHeight="1">
      <c r="Q192" s="28"/>
      <c r="AV192" s="28"/>
      <c r="AW192" s="28"/>
    </row>
    <row r="193" ht="15.75" customHeight="1">
      <c r="Q193" s="28"/>
      <c r="AV193" s="28"/>
      <c r="AW193" s="28"/>
    </row>
    <row r="194" ht="15.75" customHeight="1">
      <c r="Q194" s="28"/>
      <c r="AV194" s="28"/>
      <c r="AW194" s="28"/>
    </row>
    <row r="195" ht="15.75" customHeight="1">
      <c r="Q195" s="28"/>
      <c r="AV195" s="28"/>
      <c r="AW195" s="28"/>
    </row>
    <row r="196" ht="15.75" customHeight="1">
      <c r="Q196" s="28"/>
      <c r="AV196" s="28"/>
      <c r="AW196" s="28"/>
    </row>
    <row r="197" ht="15.75" customHeight="1">
      <c r="Q197" s="28"/>
      <c r="AV197" s="28"/>
      <c r="AW197" s="28"/>
    </row>
    <row r="198" ht="15.75" customHeight="1">
      <c r="Q198" s="28"/>
      <c r="AV198" s="28"/>
      <c r="AW198" s="28"/>
    </row>
    <row r="199" ht="15.75" customHeight="1">
      <c r="Q199" s="28"/>
      <c r="AV199" s="28"/>
      <c r="AW199" s="28"/>
    </row>
    <row r="200" ht="15.75" customHeight="1">
      <c r="Q200" s="28"/>
      <c r="AV200" s="28"/>
      <c r="AW200" s="28"/>
    </row>
    <row r="201" ht="15.75" customHeight="1">
      <c r="Q201" s="28"/>
      <c r="AV201" s="28"/>
      <c r="AW201" s="28"/>
    </row>
    <row r="202" ht="15.75" customHeight="1">
      <c r="Q202" s="28"/>
      <c r="AV202" s="28"/>
      <c r="AW202" s="28"/>
    </row>
    <row r="203" ht="15.75" customHeight="1">
      <c r="Q203" s="28"/>
      <c r="AV203" s="28"/>
      <c r="AW203" s="28"/>
    </row>
    <row r="204" ht="15.75" customHeight="1">
      <c r="Q204" s="28"/>
      <c r="AV204" s="28"/>
      <c r="AW204" s="28"/>
    </row>
    <row r="205" ht="15.75" customHeight="1">
      <c r="Q205" s="28"/>
      <c r="AV205" s="28"/>
      <c r="AW205" s="28"/>
    </row>
    <row r="206" ht="15.75" customHeight="1">
      <c r="Q206" s="28"/>
      <c r="AV206" s="28"/>
      <c r="AW206" s="28"/>
    </row>
    <row r="207" ht="15.75" customHeight="1">
      <c r="Q207" s="28"/>
      <c r="AV207" s="28"/>
      <c r="AW207" s="28"/>
    </row>
    <row r="208" ht="15.75" customHeight="1">
      <c r="Q208" s="28"/>
      <c r="AV208" s="28"/>
      <c r="AW208" s="28"/>
    </row>
    <row r="209" ht="15.75" customHeight="1">
      <c r="Q209" s="28"/>
      <c r="AV209" s="28"/>
      <c r="AW209" s="28"/>
    </row>
    <row r="210" ht="15.75" customHeight="1">
      <c r="Q210" s="28"/>
      <c r="AV210" s="28"/>
      <c r="AW210" s="28"/>
    </row>
    <row r="211" ht="15.75" customHeight="1">
      <c r="Q211" s="28"/>
      <c r="AV211" s="28"/>
      <c r="AW211" s="28"/>
    </row>
    <row r="212" ht="15.75" customHeight="1">
      <c r="Q212" s="28"/>
      <c r="AV212" s="28"/>
      <c r="AW212" s="28"/>
    </row>
    <row r="213" ht="15.75" customHeight="1">
      <c r="Q213" s="28"/>
      <c r="AV213" s="28"/>
      <c r="AW213" s="28"/>
    </row>
    <row r="214" ht="15.75" customHeight="1">
      <c r="Q214" s="28"/>
      <c r="AV214" s="28"/>
      <c r="AW214" s="28"/>
    </row>
    <row r="215" ht="15.75" customHeight="1">
      <c r="Q215" s="28"/>
      <c r="AV215" s="28"/>
      <c r="AW215" s="28"/>
    </row>
    <row r="216" ht="15.75" customHeight="1">
      <c r="Q216" s="28"/>
      <c r="AV216" s="28"/>
      <c r="AW216" s="28"/>
    </row>
    <row r="217" ht="15.75" customHeight="1">
      <c r="Q217" s="28"/>
      <c r="AV217" s="28"/>
      <c r="AW217" s="28"/>
    </row>
    <row r="218" ht="15.75" customHeight="1">
      <c r="Q218" s="28"/>
      <c r="AV218" s="28"/>
      <c r="AW218" s="28"/>
    </row>
    <row r="219" ht="15.75" customHeight="1">
      <c r="Q219" s="28"/>
      <c r="AV219" s="28"/>
      <c r="AW219" s="28"/>
    </row>
    <row r="220" ht="15.75" customHeight="1">
      <c r="Q220" s="28"/>
      <c r="AV220" s="28"/>
      <c r="AW220" s="28"/>
    </row>
    <row r="221" ht="15.75" customHeight="1">
      <c r="Q221" s="28"/>
      <c r="AV221" s="28"/>
      <c r="AW221" s="28"/>
    </row>
    <row r="222" ht="15.75" customHeight="1">
      <c r="Q222" s="28"/>
      <c r="AV222" s="28"/>
      <c r="AW222" s="28"/>
    </row>
    <row r="223" ht="15.75" customHeight="1">
      <c r="Q223" s="28"/>
      <c r="AV223" s="28"/>
      <c r="AW223" s="28"/>
    </row>
    <row r="224" ht="15.75" customHeight="1">
      <c r="Q224" s="28"/>
      <c r="AV224" s="28"/>
      <c r="AW224" s="28"/>
    </row>
    <row r="225" ht="15.75" customHeight="1">
      <c r="Q225" s="28"/>
      <c r="AV225" s="28"/>
      <c r="AW225" s="28"/>
    </row>
    <row r="226" ht="15.75" customHeight="1">
      <c r="Q226" s="28"/>
      <c r="AV226" s="28"/>
      <c r="AW226" s="28"/>
    </row>
    <row r="227" ht="15.75" customHeight="1">
      <c r="Q227" s="28"/>
      <c r="AV227" s="28"/>
      <c r="AW227" s="28"/>
    </row>
    <row r="228" ht="15.75" customHeight="1">
      <c r="Q228" s="28"/>
      <c r="AV228" s="28"/>
      <c r="AW228" s="28"/>
    </row>
    <row r="229" ht="15.75" customHeight="1">
      <c r="Q229" s="28"/>
      <c r="AV229" s="28"/>
      <c r="AW229" s="28"/>
    </row>
    <row r="230" ht="15.75" customHeight="1">
      <c r="Q230" s="28"/>
      <c r="AV230" s="28"/>
      <c r="AW230" s="28"/>
    </row>
    <row r="231" ht="15.75" customHeight="1">
      <c r="Q231" s="28"/>
      <c r="AV231" s="28"/>
      <c r="AW231" s="28"/>
    </row>
    <row r="232" ht="15.75" customHeight="1">
      <c r="Q232" s="28"/>
      <c r="AV232" s="28"/>
      <c r="AW232" s="28"/>
    </row>
    <row r="233" ht="15.75" customHeight="1">
      <c r="Q233" s="28"/>
      <c r="AV233" s="28"/>
      <c r="AW233" s="28"/>
    </row>
    <row r="234" ht="15.75" customHeight="1">
      <c r="Q234" s="28"/>
      <c r="AV234" s="28"/>
      <c r="AW234" s="28"/>
    </row>
    <row r="235" ht="15.75" customHeight="1">
      <c r="Q235" s="28"/>
      <c r="AV235" s="28"/>
      <c r="AW235" s="28"/>
    </row>
    <row r="236" ht="15.75" customHeight="1">
      <c r="Q236" s="28"/>
      <c r="AV236" s="28"/>
      <c r="AW236" s="28"/>
    </row>
    <row r="237" ht="15.75" customHeight="1">
      <c r="Q237" s="28"/>
      <c r="AV237" s="28"/>
      <c r="AW237" s="28"/>
    </row>
    <row r="238" ht="15.75" customHeight="1">
      <c r="Q238" s="28"/>
      <c r="AV238" s="28"/>
      <c r="AW238" s="28"/>
    </row>
    <row r="239" ht="15.75" customHeight="1">
      <c r="Q239" s="28"/>
      <c r="AV239" s="28"/>
      <c r="AW239" s="28"/>
    </row>
    <row r="240" ht="15.75" customHeight="1">
      <c r="Q240" s="28"/>
      <c r="AV240" s="28"/>
      <c r="AW240" s="28"/>
    </row>
    <row r="241" ht="15.75" customHeight="1">
      <c r="Q241" s="28"/>
      <c r="AV241" s="28"/>
      <c r="AW241" s="28"/>
    </row>
    <row r="242" ht="15.75" customHeight="1">
      <c r="Q242" s="28"/>
      <c r="AV242" s="28"/>
      <c r="AW242" s="28"/>
    </row>
    <row r="243" ht="15.75" customHeight="1">
      <c r="Q243" s="28"/>
      <c r="AV243" s="28"/>
      <c r="AW243" s="28"/>
    </row>
    <row r="244" ht="15.75" customHeight="1">
      <c r="Q244" s="28"/>
      <c r="AV244" s="28"/>
      <c r="AW244" s="28"/>
    </row>
    <row r="245" ht="15.75" customHeight="1">
      <c r="Q245" s="28"/>
      <c r="AV245" s="28"/>
      <c r="AW245" s="28"/>
    </row>
    <row r="246" ht="15.75" customHeight="1">
      <c r="Q246" s="28"/>
      <c r="AV246" s="28"/>
      <c r="AW246" s="28"/>
    </row>
    <row r="247" ht="15.75" customHeight="1">
      <c r="Q247" s="28"/>
      <c r="AV247" s="28"/>
      <c r="AW247" s="28"/>
    </row>
    <row r="248" ht="15.75" customHeight="1">
      <c r="Q248" s="28"/>
      <c r="AV248" s="28"/>
      <c r="AW248" s="28"/>
    </row>
    <row r="249" ht="15.75" customHeight="1">
      <c r="Q249" s="28"/>
      <c r="AV249" s="28"/>
      <c r="AW249" s="28"/>
    </row>
    <row r="250" ht="15.75" customHeight="1">
      <c r="Q250" s="28"/>
      <c r="AV250" s="28"/>
      <c r="AW250" s="28"/>
    </row>
    <row r="251" ht="15.75" customHeight="1">
      <c r="Q251" s="28"/>
      <c r="AV251" s="28"/>
      <c r="AW251" s="28"/>
    </row>
    <row r="252" ht="15.75" customHeight="1">
      <c r="Q252" s="28"/>
      <c r="AV252" s="28"/>
      <c r="AW252" s="28"/>
    </row>
    <row r="253" ht="15.75" customHeight="1">
      <c r="Q253" s="28"/>
      <c r="AV253" s="28"/>
      <c r="AW253" s="28"/>
    </row>
    <row r="254" ht="15.75" customHeight="1">
      <c r="Q254" s="28"/>
      <c r="AV254" s="28"/>
      <c r="AW254" s="28"/>
    </row>
    <row r="255" ht="15.75" customHeight="1">
      <c r="Q255" s="28"/>
      <c r="AV255" s="28"/>
      <c r="AW255" s="28"/>
    </row>
    <row r="256" ht="15.75" customHeight="1">
      <c r="Q256" s="28"/>
      <c r="AV256" s="28"/>
      <c r="AW256" s="28"/>
    </row>
    <row r="257" ht="15.75" customHeight="1">
      <c r="Q257" s="28"/>
      <c r="AV257" s="28"/>
      <c r="AW257" s="28"/>
    </row>
    <row r="258" ht="15.75" customHeight="1">
      <c r="Q258" s="28"/>
      <c r="AV258" s="28"/>
      <c r="AW258" s="28"/>
    </row>
    <row r="259" ht="15.75" customHeight="1">
      <c r="Q259" s="28"/>
      <c r="AV259" s="28"/>
      <c r="AW259" s="28"/>
    </row>
    <row r="260" ht="15.75" customHeight="1">
      <c r="Q260" s="28"/>
      <c r="AV260" s="28"/>
      <c r="AW260" s="28"/>
    </row>
    <row r="261" ht="15.75" customHeight="1">
      <c r="Q261" s="28"/>
      <c r="AV261" s="28"/>
      <c r="AW261" s="28"/>
    </row>
    <row r="262" ht="15.75" customHeight="1">
      <c r="Q262" s="28"/>
      <c r="AV262" s="28"/>
      <c r="AW262" s="28"/>
    </row>
    <row r="263" ht="15.75" customHeight="1">
      <c r="Q263" s="28"/>
      <c r="AV263" s="28"/>
      <c r="AW263" s="28"/>
    </row>
    <row r="264" ht="15.75" customHeight="1">
      <c r="Q264" s="28"/>
      <c r="AV264" s="28"/>
      <c r="AW264" s="28"/>
    </row>
    <row r="265" ht="15.75" customHeight="1">
      <c r="Q265" s="28"/>
      <c r="AV265" s="28"/>
      <c r="AW265" s="28"/>
    </row>
    <row r="266" ht="15.75" customHeight="1">
      <c r="Q266" s="28"/>
      <c r="AV266" s="28"/>
      <c r="AW266" s="28"/>
    </row>
    <row r="267" ht="15.75" customHeight="1">
      <c r="Q267" s="28"/>
      <c r="AV267" s="28"/>
      <c r="AW267" s="28"/>
    </row>
    <row r="268" ht="15.75" customHeight="1">
      <c r="Q268" s="28"/>
      <c r="AV268" s="28"/>
      <c r="AW268" s="28"/>
    </row>
    <row r="269" ht="15.75" customHeight="1">
      <c r="Q269" s="28"/>
      <c r="AV269" s="28"/>
      <c r="AW269" s="28"/>
    </row>
    <row r="270" ht="15.75" customHeight="1">
      <c r="Q270" s="28"/>
      <c r="AV270" s="28"/>
      <c r="AW270" s="28"/>
    </row>
    <row r="271" ht="15.75" customHeight="1">
      <c r="Q271" s="28"/>
      <c r="AV271" s="28"/>
      <c r="AW271" s="28"/>
    </row>
    <row r="272" ht="15.75" customHeight="1">
      <c r="Q272" s="28"/>
      <c r="AV272" s="28"/>
      <c r="AW272" s="28"/>
    </row>
    <row r="273" ht="15.75" customHeight="1">
      <c r="Q273" s="28"/>
      <c r="AV273" s="28"/>
      <c r="AW273" s="28"/>
    </row>
    <row r="274" ht="15.75" customHeight="1">
      <c r="Q274" s="28"/>
      <c r="AV274" s="28"/>
      <c r="AW274" s="28"/>
    </row>
    <row r="275" ht="15.75" customHeight="1">
      <c r="Q275" s="28"/>
      <c r="AV275" s="28"/>
      <c r="AW275" s="28"/>
    </row>
    <row r="276" ht="15.75" customHeight="1">
      <c r="Q276" s="28"/>
      <c r="AV276" s="28"/>
      <c r="AW276" s="28"/>
    </row>
    <row r="277" ht="15.75" customHeight="1">
      <c r="Q277" s="28"/>
      <c r="AV277" s="28"/>
      <c r="AW277" s="28"/>
    </row>
    <row r="278" ht="15.75" customHeight="1">
      <c r="Q278" s="28"/>
      <c r="AV278" s="28"/>
      <c r="AW278" s="28"/>
    </row>
    <row r="279" ht="15.75" customHeight="1">
      <c r="Q279" s="28"/>
      <c r="AV279" s="28"/>
      <c r="AW279" s="28"/>
    </row>
    <row r="280" ht="15.75" customHeight="1">
      <c r="Q280" s="28"/>
      <c r="AV280" s="28"/>
      <c r="AW280" s="28"/>
    </row>
    <row r="281" ht="15.75" customHeight="1">
      <c r="Q281" s="28"/>
      <c r="AV281" s="28"/>
      <c r="AW281" s="28"/>
    </row>
    <row r="282" ht="15.75" customHeight="1">
      <c r="Q282" s="28"/>
      <c r="AV282" s="28"/>
      <c r="AW282" s="28"/>
    </row>
    <row r="283" ht="15.75" customHeight="1">
      <c r="Q283" s="28"/>
      <c r="AV283" s="28"/>
      <c r="AW283" s="28"/>
    </row>
    <row r="284" ht="15.75" customHeight="1">
      <c r="Q284" s="28"/>
      <c r="AV284" s="28"/>
      <c r="AW284" s="28"/>
    </row>
    <row r="285" ht="15.75" customHeight="1">
      <c r="Q285" s="28"/>
      <c r="AV285" s="28"/>
      <c r="AW285" s="28"/>
    </row>
    <row r="286" ht="15.75" customHeight="1">
      <c r="Q286" s="28"/>
      <c r="AV286" s="28"/>
      <c r="AW286" s="28"/>
    </row>
    <row r="287" ht="15.75" customHeight="1">
      <c r="Q287" s="28"/>
      <c r="AV287" s="28"/>
      <c r="AW287" s="28"/>
    </row>
    <row r="288" ht="15.75" customHeight="1">
      <c r="Q288" s="28"/>
      <c r="AV288" s="28"/>
      <c r="AW288" s="28"/>
    </row>
    <row r="289" ht="15.75" customHeight="1">
      <c r="Q289" s="28"/>
      <c r="AV289" s="28"/>
      <c r="AW289" s="28"/>
    </row>
    <row r="290" ht="15.75" customHeight="1">
      <c r="Q290" s="28"/>
      <c r="AV290" s="28"/>
      <c r="AW290" s="28"/>
    </row>
    <row r="291" ht="15.75" customHeight="1">
      <c r="Q291" s="28"/>
      <c r="AV291" s="28"/>
      <c r="AW291" s="28"/>
    </row>
    <row r="292" ht="15.75" customHeight="1">
      <c r="Q292" s="28"/>
      <c r="AV292" s="28"/>
      <c r="AW292" s="28"/>
    </row>
    <row r="293" ht="15.75" customHeight="1">
      <c r="Q293" s="28"/>
      <c r="AV293" s="28"/>
      <c r="AW293" s="28"/>
    </row>
    <row r="294" ht="15.75" customHeight="1">
      <c r="Q294" s="28"/>
      <c r="AV294" s="28"/>
      <c r="AW294" s="28"/>
    </row>
    <row r="295" ht="15.75" customHeight="1">
      <c r="Q295" s="28"/>
      <c r="AV295" s="28"/>
      <c r="AW295" s="28"/>
    </row>
    <row r="296" ht="15.75" customHeight="1">
      <c r="Q296" s="28"/>
      <c r="AV296" s="28"/>
      <c r="AW296" s="28"/>
    </row>
    <row r="297" ht="15.75" customHeight="1">
      <c r="Q297" s="28"/>
      <c r="AV297" s="28"/>
      <c r="AW297" s="28"/>
    </row>
    <row r="298" ht="15.75" customHeight="1">
      <c r="Q298" s="28"/>
      <c r="AV298" s="28"/>
      <c r="AW298" s="28"/>
    </row>
    <row r="299" ht="15.75" customHeight="1">
      <c r="Q299" s="28"/>
      <c r="AV299" s="28"/>
      <c r="AW299" s="28"/>
    </row>
    <row r="300" ht="15.75" customHeight="1">
      <c r="Q300" s="28"/>
      <c r="AV300" s="28"/>
      <c r="AW300" s="28"/>
    </row>
    <row r="301" ht="15.75" customHeight="1">
      <c r="Q301" s="28"/>
      <c r="AV301" s="28"/>
      <c r="AW301" s="28"/>
    </row>
    <row r="302" ht="15.75" customHeight="1">
      <c r="Q302" s="28"/>
      <c r="AV302" s="28"/>
      <c r="AW302" s="28"/>
    </row>
    <row r="303" ht="15.75" customHeight="1">
      <c r="Q303" s="28"/>
      <c r="AV303" s="28"/>
      <c r="AW303" s="28"/>
    </row>
    <row r="304" ht="15.75" customHeight="1">
      <c r="Q304" s="28"/>
      <c r="AV304" s="28"/>
      <c r="AW304" s="28"/>
    </row>
    <row r="305" ht="15.75" customHeight="1">
      <c r="Q305" s="28"/>
      <c r="AV305" s="28"/>
      <c r="AW305" s="28"/>
    </row>
    <row r="306" ht="15.75" customHeight="1">
      <c r="Q306" s="28"/>
      <c r="AV306" s="28"/>
      <c r="AW306" s="28"/>
    </row>
    <row r="307" ht="15.75" customHeight="1">
      <c r="Q307" s="28"/>
      <c r="AV307" s="28"/>
      <c r="AW307" s="28"/>
    </row>
    <row r="308" ht="15.75" customHeight="1">
      <c r="Q308" s="28"/>
      <c r="AV308" s="28"/>
      <c r="AW308" s="28"/>
    </row>
    <row r="309" ht="15.75" customHeight="1">
      <c r="Q309" s="28"/>
      <c r="AV309" s="28"/>
      <c r="AW309" s="28"/>
    </row>
    <row r="310" ht="15.75" customHeight="1">
      <c r="Q310" s="28"/>
      <c r="AV310" s="28"/>
      <c r="AW310" s="28"/>
    </row>
    <row r="311" ht="15.75" customHeight="1">
      <c r="Q311" s="28"/>
      <c r="AV311" s="28"/>
      <c r="AW311" s="28"/>
    </row>
    <row r="312" ht="15.75" customHeight="1">
      <c r="Q312" s="28"/>
      <c r="AV312" s="28"/>
      <c r="AW312" s="28"/>
    </row>
    <row r="313" ht="15.75" customHeight="1">
      <c r="Q313" s="28"/>
      <c r="AV313" s="28"/>
      <c r="AW313" s="28"/>
    </row>
    <row r="314" ht="15.75" customHeight="1">
      <c r="Q314" s="28"/>
      <c r="AV314" s="28"/>
      <c r="AW314" s="28"/>
    </row>
    <row r="315" ht="15.75" customHeight="1">
      <c r="Q315" s="28"/>
      <c r="AV315" s="28"/>
      <c r="AW315" s="28"/>
    </row>
    <row r="316" ht="15.75" customHeight="1">
      <c r="Q316" s="28"/>
      <c r="AV316" s="28"/>
      <c r="AW316" s="28"/>
    </row>
    <row r="317" ht="15.75" customHeight="1">
      <c r="Q317" s="28"/>
      <c r="AV317" s="28"/>
      <c r="AW317" s="28"/>
    </row>
    <row r="318" ht="15.75" customHeight="1">
      <c r="Q318" s="28"/>
      <c r="AV318" s="28"/>
      <c r="AW318" s="28"/>
    </row>
    <row r="319" ht="15.75" customHeight="1">
      <c r="Q319" s="28"/>
      <c r="AV319" s="28"/>
      <c r="AW319" s="28"/>
    </row>
    <row r="320" ht="15.75" customHeight="1">
      <c r="Q320" s="28"/>
      <c r="AV320" s="28"/>
      <c r="AW320" s="28"/>
    </row>
    <row r="321" ht="15.75" customHeight="1">
      <c r="Q321" s="28"/>
      <c r="AV321" s="28"/>
      <c r="AW321" s="28"/>
    </row>
    <row r="322" ht="15.75" customHeight="1">
      <c r="Q322" s="28"/>
      <c r="AV322" s="28"/>
      <c r="AW322" s="28"/>
    </row>
    <row r="323" ht="15.75" customHeight="1">
      <c r="Q323" s="28"/>
      <c r="AV323" s="28"/>
      <c r="AW323" s="28"/>
    </row>
    <row r="324" ht="15.75" customHeight="1">
      <c r="Q324" s="28"/>
      <c r="AV324" s="28"/>
      <c r="AW324" s="28"/>
    </row>
    <row r="325" ht="15.75" customHeight="1">
      <c r="Q325" s="28"/>
      <c r="AV325" s="28"/>
      <c r="AW325" s="28"/>
    </row>
    <row r="326" ht="15.75" customHeight="1">
      <c r="Q326" s="28"/>
      <c r="AV326" s="28"/>
      <c r="AW326" s="28"/>
    </row>
    <row r="327" ht="15.75" customHeight="1">
      <c r="Q327" s="28"/>
      <c r="AV327" s="28"/>
      <c r="AW327" s="28"/>
    </row>
    <row r="328" ht="15.75" customHeight="1">
      <c r="Q328" s="28"/>
      <c r="AV328" s="28"/>
      <c r="AW328" s="28"/>
    </row>
    <row r="329" ht="15.75" customHeight="1">
      <c r="Q329" s="28"/>
      <c r="AV329" s="28"/>
      <c r="AW329" s="28"/>
    </row>
    <row r="330" ht="15.75" customHeight="1">
      <c r="Q330" s="28"/>
      <c r="AV330" s="28"/>
      <c r="AW330" s="28"/>
    </row>
    <row r="331" ht="15.75" customHeight="1">
      <c r="Q331" s="28"/>
      <c r="AV331" s="28"/>
      <c r="AW331" s="28"/>
    </row>
    <row r="332" ht="15.75" customHeight="1">
      <c r="Q332" s="28"/>
      <c r="AV332" s="28"/>
      <c r="AW332" s="28"/>
    </row>
    <row r="333" ht="15.75" customHeight="1">
      <c r="Q333" s="28"/>
      <c r="AV333" s="28"/>
      <c r="AW333" s="28"/>
    </row>
    <row r="334" ht="15.75" customHeight="1">
      <c r="Q334" s="28"/>
      <c r="AV334" s="28"/>
      <c r="AW334" s="28"/>
    </row>
    <row r="335" ht="15.75" customHeight="1">
      <c r="Q335" s="28"/>
      <c r="AV335" s="28"/>
      <c r="AW335" s="28"/>
    </row>
    <row r="336" ht="15.75" customHeight="1">
      <c r="Q336" s="28"/>
      <c r="AV336" s="28"/>
      <c r="AW336" s="28"/>
    </row>
    <row r="337" ht="15.75" customHeight="1">
      <c r="Q337" s="28"/>
      <c r="AV337" s="28"/>
      <c r="AW337" s="28"/>
    </row>
    <row r="338" ht="15.75" customHeight="1">
      <c r="Q338" s="28"/>
      <c r="AV338" s="28"/>
      <c r="AW338" s="28"/>
    </row>
    <row r="339" ht="15.75" customHeight="1">
      <c r="Q339" s="28"/>
      <c r="AV339" s="28"/>
      <c r="AW339" s="28"/>
    </row>
    <row r="340" ht="15.75" customHeight="1">
      <c r="Q340" s="28"/>
      <c r="AV340" s="28"/>
      <c r="AW340" s="28"/>
    </row>
    <row r="341" ht="15.75" customHeight="1">
      <c r="Q341" s="28"/>
      <c r="AV341" s="28"/>
      <c r="AW341" s="28"/>
    </row>
    <row r="342" ht="15.75" customHeight="1">
      <c r="Q342" s="28"/>
      <c r="AV342" s="28"/>
      <c r="AW342" s="28"/>
    </row>
    <row r="343" ht="15.75" customHeight="1">
      <c r="Q343" s="28"/>
      <c r="AV343" s="28"/>
      <c r="AW343" s="28"/>
    </row>
    <row r="344" ht="15.75" customHeight="1">
      <c r="Q344" s="28"/>
      <c r="AV344" s="28"/>
      <c r="AW344" s="28"/>
    </row>
    <row r="345" ht="15.75" customHeight="1">
      <c r="Q345" s="28"/>
      <c r="AV345" s="28"/>
      <c r="AW345" s="28"/>
    </row>
    <row r="346" ht="15.75" customHeight="1">
      <c r="Q346" s="28"/>
      <c r="AV346" s="28"/>
      <c r="AW346" s="28"/>
    </row>
    <row r="347" ht="15.75" customHeight="1">
      <c r="Q347" s="28"/>
      <c r="AV347" s="28"/>
      <c r="AW347" s="28"/>
    </row>
    <row r="348" ht="15.75" customHeight="1">
      <c r="Q348" s="28"/>
      <c r="AV348" s="28"/>
      <c r="AW348" s="28"/>
    </row>
    <row r="349" ht="15.75" customHeight="1">
      <c r="Q349" s="28"/>
      <c r="AV349" s="28"/>
      <c r="AW349" s="28"/>
    </row>
    <row r="350" ht="15.75" customHeight="1">
      <c r="Q350" s="28"/>
      <c r="AV350" s="28"/>
      <c r="AW350" s="28"/>
    </row>
    <row r="351" ht="15.75" customHeight="1">
      <c r="Q351" s="28"/>
      <c r="AV351" s="28"/>
      <c r="AW351" s="28"/>
    </row>
    <row r="352" ht="15.75" customHeight="1">
      <c r="Q352" s="28"/>
      <c r="AV352" s="28"/>
      <c r="AW352" s="28"/>
    </row>
    <row r="353" ht="15.75" customHeight="1">
      <c r="Q353" s="28"/>
      <c r="AV353" s="28"/>
      <c r="AW353" s="28"/>
    </row>
    <row r="354" ht="15.75" customHeight="1">
      <c r="Q354" s="28"/>
      <c r="AV354" s="28"/>
      <c r="AW354" s="28"/>
    </row>
    <row r="355" ht="15.75" customHeight="1">
      <c r="Q355" s="28"/>
      <c r="AV355" s="28"/>
      <c r="AW355" s="28"/>
    </row>
    <row r="356" ht="15.75" customHeight="1">
      <c r="Q356" s="28"/>
      <c r="AV356" s="28"/>
      <c r="AW356" s="28"/>
    </row>
    <row r="357" ht="15.75" customHeight="1">
      <c r="Q357" s="28"/>
      <c r="AV357" s="28"/>
      <c r="AW357" s="28"/>
    </row>
    <row r="358" ht="15.75" customHeight="1">
      <c r="Q358" s="28"/>
      <c r="AV358" s="28"/>
      <c r="AW358" s="28"/>
    </row>
    <row r="359" ht="15.75" customHeight="1">
      <c r="Q359" s="28"/>
      <c r="AV359" s="28"/>
      <c r="AW359" s="28"/>
    </row>
    <row r="360" ht="15.75" customHeight="1">
      <c r="Q360" s="28"/>
      <c r="AV360" s="28"/>
      <c r="AW360" s="28"/>
    </row>
    <row r="361" ht="15.75" customHeight="1">
      <c r="Q361" s="28"/>
      <c r="AV361" s="28"/>
      <c r="AW361" s="28"/>
    </row>
    <row r="362" ht="15.75" customHeight="1">
      <c r="Q362" s="28"/>
      <c r="AV362" s="28"/>
      <c r="AW362" s="28"/>
    </row>
    <row r="363" ht="15.75" customHeight="1">
      <c r="Q363" s="28"/>
      <c r="AV363" s="28"/>
      <c r="AW363" s="28"/>
    </row>
    <row r="364" ht="15.75" customHeight="1">
      <c r="Q364" s="28"/>
      <c r="AV364" s="28"/>
      <c r="AW364" s="28"/>
    </row>
    <row r="365" ht="15.75" customHeight="1">
      <c r="Q365" s="28"/>
      <c r="AV365" s="28"/>
      <c r="AW365" s="28"/>
    </row>
    <row r="366" ht="15.75" customHeight="1">
      <c r="Q366" s="28"/>
      <c r="AV366" s="28"/>
      <c r="AW366" s="28"/>
    </row>
    <row r="367" ht="15.75" customHeight="1">
      <c r="Q367" s="28"/>
      <c r="AV367" s="28"/>
      <c r="AW367" s="28"/>
    </row>
    <row r="368" ht="15.75" customHeight="1">
      <c r="Q368" s="28"/>
      <c r="AV368" s="28"/>
      <c r="AW368" s="28"/>
    </row>
    <row r="369" ht="15.75" customHeight="1">
      <c r="Q369" s="28"/>
      <c r="AV369" s="28"/>
      <c r="AW369" s="28"/>
    </row>
    <row r="370" ht="15.75" customHeight="1">
      <c r="Q370" s="28"/>
      <c r="AV370" s="28"/>
      <c r="AW370" s="28"/>
    </row>
    <row r="371" ht="15.75" customHeight="1">
      <c r="Q371" s="28"/>
      <c r="AV371" s="28"/>
      <c r="AW371" s="28"/>
    </row>
    <row r="372" ht="15.75" customHeight="1">
      <c r="Q372" s="28"/>
      <c r="AV372" s="28"/>
      <c r="AW372" s="28"/>
    </row>
    <row r="373" ht="15.75" customHeight="1">
      <c r="Q373" s="28"/>
      <c r="AV373" s="28"/>
      <c r="AW373" s="28"/>
    </row>
    <row r="374" ht="15.75" customHeight="1">
      <c r="Q374" s="28"/>
      <c r="AV374" s="28"/>
      <c r="AW374" s="28"/>
    </row>
    <row r="375" ht="15.75" customHeight="1">
      <c r="Q375" s="28"/>
      <c r="AV375" s="28"/>
      <c r="AW375" s="28"/>
    </row>
    <row r="376" ht="15.75" customHeight="1">
      <c r="Q376" s="28"/>
      <c r="AV376" s="28"/>
      <c r="AW376" s="28"/>
    </row>
    <row r="377" ht="15.75" customHeight="1">
      <c r="Q377" s="28"/>
      <c r="AV377" s="28"/>
      <c r="AW377" s="28"/>
    </row>
    <row r="378" ht="15.75" customHeight="1">
      <c r="Q378" s="28"/>
      <c r="AV378" s="28"/>
      <c r="AW378" s="28"/>
    </row>
    <row r="379" ht="15.75" customHeight="1">
      <c r="Q379" s="28"/>
      <c r="AV379" s="28"/>
      <c r="AW379" s="28"/>
    </row>
    <row r="380" ht="15.75" customHeight="1">
      <c r="Q380" s="28"/>
      <c r="AV380" s="28"/>
      <c r="AW380" s="28"/>
    </row>
    <row r="381" ht="15.75" customHeight="1">
      <c r="Q381" s="28"/>
      <c r="AV381" s="28"/>
      <c r="AW381" s="28"/>
    </row>
    <row r="382" ht="15.75" customHeight="1">
      <c r="Q382" s="28"/>
      <c r="AV382" s="28"/>
      <c r="AW382" s="28"/>
    </row>
    <row r="383" ht="15.75" customHeight="1">
      <c r="Q383" s="28"/>
      <c r="AV383" s="28"/>
      <c r="AW383" s="28"/>
    </row>
    <row r="384" ht="15.75" customHeight="1">
      <c r="Q384" s="28"/>
      <c r="AV384" s="28"/>
      <c r="AW384" s="28"/>
    </row>
    <row r="385" ht="15.75" customHeight="1">
      <c r="Q385" s="28"/>
      <c r="AV385" s="28"/>
      <c r="AW385" s="28"/>
    </row>
    <row r="386" ht="15.75" customHeight="1">
      <c r="Q386" s="28"/>
      <c r="AV386" s="28"/>
      <c r="AW386" s="28"/>
    </row>
    <row r="387" ht="15.75" customHeight="1">
      <c r="Q387" s="28"/>
      <c r="AV387" s="28"/>
      <c r="AW387" s="28"/>
    </row>
    <row r="388" ht="15.75" customHeight="1">
      <c r="Q388" s="28"/>
      <c r="AV388" s="28"/>
      <c r="AW388" s="28"/>
    </row>
    <row r="389" ht="15.75" customHeight="1">
      <c r="Q389" s="28"/>
      <c r="AV389" s="28"/>
      <c r="AW389" s="28"/>
    </row>
    <row r="390" ht="15.75" customHeight="1">
      <c r="Q390" s="28"/>
      <c r="AV390" s="28"/>
      <c r="AW390" s="28"/>
    </row>
    <row r="391" ht="15.75" customHeight="1">
      <c r="Q391" s="28"/>
      <c r="AV391" s="28"/>
      <c r="AW391" s="28"/>
    </row>
    <row r="392" ht="15.75" customHeight="1">
      <c r="Q392" s="28"/>
      <c r="AV392" s="28"/>
      <c r="AW392" s="28"/>
    </row>
    <row r="393" ht="15.75" customHeight="1">
      <c r="Q393" s="28"/>
      <c r="AV393" s="28"/>
      <c r="AW393" s="28"/>
    </row>
    <row r="394" ht="15.75" customHeight="1">
      <c r="Q394" s="28"/>
      <c r="AV394" s="28"/>
      <c r="AW394" s="28"/>
    </row>
    <row r="395" ht="15.75" customHeight="1">
      <c r="Q395" s="28"/>
      <c r="AV395" s="28"/>
      <c r="AW395" s="28"/>
    </row>
    <row r="396" ht="15.75" customHeight="1">
      <c r="Q396" s="28"/>
      <c r="AV396" s="28"/>
      <c r="AW396" s="28"/>
    </row>
    <row r="397" ht="15.75" customHeight="1">
      <c r="Q397" s="28"/>
      <c r="AV397" s="28"/>
      <c r="AW397" s="28"/>
    </row>
    <row r="398" ht="15.75" customHeight="1">
      <c r="Q398" s="28"/>
      <c r="AV398" s="28"/>
      <c r="AW398" s="28"/>
    </row>
    <row r="399" ht="15.75" customHeight="1">
      <c r="Q399" s="28"/>
      <c r="AV399" s="28"/>
      <c r="AW399" s="28"/>
    </row>
    <row r="400" ht="15.75" customHeight="1">
      <c r="Q400" s="28"/>
      <c r="AV400" s="28"/>
      <c r="AW400" s="28"/>
    </row>
    <row r="401" ht="15.75" customHeight="1">
      <c r="Q401" s="28"/>
      <c r="AV401" s="28"/>
      <c r="AW401" s="28"/>
    </row>
    <row r="402" ht="15.75" customHeight="1">
      <c r="Q402" s="28"/>
      <c r="AV402" s="28"/>
      <c r="AW402" s="28"/>
    </row>
    <row r="403" ht="15.75" customHeight="1">
      <c r="Q403" s="28"/>
      <c r="AV403" s="28"/>
      <c r="AW403" s="28"/>
    </row>
    <row r="404" ht="15.75" customHeight="1">
      <c r="Q404" s="28"/>
      <c r="AV404" s="28"/>
      <c r="AW404" s="28"/>
    </row>
    <row r="405" ht="15.75" customHeight="1">
      <c r="Q405" s="28"/>
      <c r="AV405" s="28"/>
      <c r="AW405" s="28"/>
    </row>
    <row r="406" ht="15.75" customHeight="1">
      <c r="Q406" s="28"/>
      <c r="AV406" s="28"/>
      <c r="AW406" s="28"/>
    </row>
    <row r="407" ht="15.75" customHeight="1">
      <c r="Q407" s="28"/>
      <c r="AV407" s="28"/>
      <c r="AW407" s="28"/>
    </row>
    <row r="408" ht="15.75" customHeight="1">
      <c r="Q408" s="28"/>
      <c r="AV408" s="28"/>
      <c r="AW408" s="28"/>
    </row>
    <row r="409" ht="15.75" customHeight="1">
      <c r="Q409" s="28"/>
      <c r="AV409" s="28"/>
      <c r="AW409" s="28"/>
    </row>
    <row r="410" ht="15.75" customHeight="1">
      <c r="Q410" s="28"/>
      <c r="AV410" s="28"/>
      <c r="AW410" s="28"/>
    </row>
    <row r="411" ht="15.75" customHeight="1">
      <c r="Q411" s="28"/>
      <c r="AV411" s="28"/>
      <c r="AW411" s="28"/>
    </row>
    <row r="412" ht="15.75" customHeight="1">
      <c r="Q412" s="28"/>
      <c r="AV412" s="28"/>
      <c r="AW412" s="28"/>
    </row>
    <row r="413" ht="15.75" customHeight="1">
      <c r="Q413" s="28"/>
      <c r="AV413" s="28"/>
      <c r="AW413" s="28"/>
    </row>
    <row r="414" ht="15.75" customHeight="1">
      <c r="Q414" s="28"/>
      <c r="AV414" s="28"/>
      <c r="AW414" s="28"/>
    </row>
    <row r="415" ht="15.75" customHeight="1">
      <c r="Q415" s="28"/>
      <c r="AV415" s="28"/>
      <c r="AW415" s="28"/>
    </row>
    <row r="416" ht="15.75" customHeight="1">
      <c r="Q416" s="28"/>
      <c r="AV416" s="28"/>
      <c r="AW416" s="28"/>
    </row>
    <row r="417" ht="15.75" customHeight="1">
      <c r="Q417" s="28"/>
      <c r="AV417" s="28"/>
      <c r="AW417" s="28"/>
    </row>
    <row r="418" ht="15.75" customHeight="1">
      <c r="Q418" s="28"/>
      <c r="AV418" s="28"/>
      <c r="AW418" s="28"/>
    </row>
    <row r="419" ht="15.75" customHeight="1">
      <c r="Q419" s="28"/>
      <c r="AV419" s="28"/>
      <c r="AW419" s="28"/>
    </row>
    <row r="420" ht="15.75" customHeight="1">
      <c r="Q420" s="28"/>
      <c r="AV420" s="28"/>
      <c r="AW420" s="28"/>
    </row>
    <row r="421" ht="15.75" customHeight="1">
      <c r="Q421" s="28"/>
      <c r="AV421" s="28"/>
      <c r="AW421" s="28"/>
    </row>
    <row r="422" ht="15.75" customHeight="1">
      <c r="Q422" s="28"/>
      <c r="AV422" s="28"/>
      <c r="AW422" s="28"/>
    </row>
    <row r="423" ht="15.75" customHeight="1">
      <c r="Q423" s="28"/>
      <c r="AV423" s="28"/>
      <c r="AW423" s="28"/>
    </row>
    <row r="424" ht="15.75" customHeight="1">
      <c r="Q424" s="28"/>
      <c r="AV424" s="28"/>
      <c r="AW424" s="28"/>
    </row>
    <row r="425" ht="15.75" customHeight="1">
      <c r="Q425" s="28"/>
      <c r="AV425" s="28"/>
      <c r="AW425" s="28"/>
    </row>
    <row r="426" ht="15.75" customHeight="1">
      <c r="Q426" s="28"/>
      <c r="AV426" s="28"/>
      <c r="AW426" s="28"/>
    </row>
    <row r="427" ht="15.75" customHeight="1">
      <c r="Q427" s="28"/>
      <c r="AV427" s="28"/>
      <c r="AW427" s="28"/>
    </row>
    <row r="428" ht="15.75" customHeight="1">
      <c r="Q428" s="28"/>
      <c r="AV428" s="28"/>
      <c r="AW428" s="28"/>
    </row>
    <row r="429" ht="15.75" customHeight="1">
      <c r="Q429" s="28"/>
      <c r="AV429" s="28"/>
      <c r="AW429" s="28"/>
    </row>
    <row r="430" ht="15.75" customHeight="1">
      <c r="Q430" s="28"/>
      <c r="AV430" s="28"/>
      <c r="AW430" s="28"/>
    </row>
    <row r="431" ht="15.75" customHeight="1">
      <c r="Q431" s="28"/>
      <c r="AV431" s="28"/>
      <c r="AW431" s="28"/>
    </row>
    <row r="432" ht="15.75" customHeight="1">
      <c r="Q432" s="28"/>
      <c r="AV432" s="28"/>
      <c r="AW432" s="28"/>
    </row>
    <row r="433" ht="15.75" customHeight="1">
      <c r="Q433" s="28"/>
      <c r="AV433" s="28"/>
      <c r="AW433" s="28"/>
    </row>
    <row r="434" ht="15.75" customHeight="1">
      <c r="Q434" s="28"/>
      <c r="AV434" s="28"/>
      <c r="AW434" s="28"/>
    </row>
    <row r="435" ht="15.75" customHeight="1">
      <c r="Q435" s="28"/>
      <c r="AV435" s="28"/>
      <c r="AW435" s="28"/>
    </row>
    <row r="436" ht="15.75" customHeight="1">
      <c r="Q436" s="28"/>
      <c r="AV436" s="28"/>
      <c r="AW436" s="28"/>
    </row>
    <row r="437" ht="15.75" customHeight="1">
      <c r="Q437" s="28"/>
      <c r="AV437" s="28"/>
      <c r="AW437" s="28"/>
    </row>
    <row r="438" ht="15.75" customHeight="1">
      <c r="Q438" s="28"/>
      <c r="AV438" s="28"/>
      <c r="AW438" s="28"/>
    </row>
    <row r="439" ht="15.75" customHeight="1">
      <c r="Q439" s="28"/>
      <c r="AV439" s="28"/>
      <c r="AW439" s="28"/>
    </row>
    <row r="440" ht="15.75" customHeight="1">
      <c r="Q440" s="28"/>
      <c r="AV440" s="28"/>
      <c r="AW440" s="28"/>
    </row>
    <row r="441" ht="15.75" customHeight="1">
      <c r="Q441" s="28"/>
      <c r="AV441" s="28"/>
      <c r="AW441" s="28"/>
    </row>
    <row r="442" ht="15.75" customHeight="1">
      <c r="Q442" s="28"/>
      <c r="AV442" s="28"/>
      <c r="AW442" s="28"/>
    </row>
    <row r="443" ht="15.75" customHeight="1">
      <c r="Q443" s="28"/>
      <c r="AV443" s="28"/>
      <c r="AW443" s="28"/>
    </row>
    <row r="444" ht="15.75" customHeight="1">
      <c r="Q444" s="28"/>
      <c r="AV444" s="28"/>
      <c r="AW444" s="28"/>
    </row>
    <row r="445" ht="15.75" customHeight="1">
      <c r="Q445" s="28"/>
      <c r="AV445" s="28"/>
      <c r="AW445" s="28"/>
    </row>
    <row r="446" ht="15.75" customHeight="1">
      <c r="Q446" s="28"/>
      <c r="AV446" s="28"/>
      <c r="AW446" s="28"/>
    </row>
    <row r="447" ht="15.75" customHeight="1">
      <c r="Q447" s="28"/>
      <c r="AV447" s="28"/>
      <c r="AW447" s="28"/>
    </row>
    <row r="448" ht="15.75" customHeight="1">
      <c r="Q448" s="28"/>
      <c r="AV448" s="28"/>
      <c r="AW448" s="28"/>
    </row>
    <row r="449" ht="15.75" customHeight="1">
      <c r="Q449" s="28"/>
      <c r="AV449" s="28"/>
      <c r="AW449" s="28"/>
    </row>
    <row r="450" ht="15.75" customHeight="1">
      <c r="Q450" s="28"/>
      <c r="AV450" s="28"/>
      <c r="AW450" s="28"/>
    </row>
    <row r="451" ht="15.75" customHeight="1">
      <c r="Q451" s="28"/>
      <c r="AV451" s="28"/>
      <c r="AW451" s="28"/>
    </row>
    <row r="452" ht="15.75" customHeight="1">
      <c r="Q452" s="28"/>
      <c r="AV452" s="28"/>
      <c r="AW452" s="28"/>
    </row>
    <row r="453" ht="15.75" customHeight="1">
      <c r="Q453" s="28"/>
      <c r="AV453" s="28"/>
      <c r="AW453" s="28"/>
    </row>
    <row r="454" ht="15.75" customHeight="1">
      <c r="Q454" s="28"/>
      <c r="AV454" s="28"/>
      <c r="AW454" s="28"/>
    </row>
    <row r="455" ht="15.75" customHeight="1">
      <c r="Q455" s="28"/>
      <c r="AV455" s="28"/>
      <c r="AW455" s="28"/>
    </row>
    <row r="456" ht="15.75" customHeight="1">
      <c r="Q456" s="28"/>
      <c r="AV456" s="28"/>
      <c r="AW456" s="28"/>
    </row>
    <row r="457" ht="15.75" customHeight="1">
      <c r="Q457" s="28"/>
      <c r="AV457" s="28"/>
      <c r="AW457" s="28"/>
    </row>
    <row r="458" ht="15.75" customHeight="1">
      <c r="Q458" s="28"/>
      <c r="AV458" s="28"/>
      <c r="AW458" s="28"/>
    </row>
    <row r="459" ht="15.75" customHeight="1">
      <c r="Q459" s="28"/>
      <c r="AV459" s="28"/>
      <c r="AW459" s="28"/>
    </row>
    <row r="460" ht="15.75" customHeight="1">
      <c r="Q460" s="28"/>
      <c r="AV460" s="28"/>
      <c r="AW460" s="28"/>
    </row>
    <row r="461" ht="15.75" customHeight="1">
      <c r="Q461" s="28"/>
      <c r="AV461" s="28"/>
      <c r="AW461" s="28"/>
    </row>
    <row r="462" ht="15.75" customHeight="1">
      <c r="Q462" s="28"/>
      <c r="AV462" s="28"/>
      <c r="AW462" s="28"/>
    </row>
    <row r="463" ht="15.75" customHeight="1">
      <c r="Q463" s="28"/>
      <c r="AV463" s="28"/>
      <c r="AW463" s="28"/>
    </row>
    <row r="464" ht="15.75" customHeight="1">
      <c r="Q464" s="28"/>
      <c r="AV464" s="28"/>
      <c r="AW464" s="28"/>
    </row>
    <row r="465" ht="15.75" customHeight="1">
      <c r="Q465" s="28"/>
      <c r="AV465" s="28"/>
      <c r="AW465" s="28"/>
    </row>
    <row r="466" ht="15.75" customHeight="1">
      <c r="Q466" s="28"/>
      <c r="AV466" s="28"/>
      <c r="AW466" s="28"/>
    </row>
    <row r="467" ht="15.75" customHeight="1">
      <c r="Q467" s="28"/>
      <c r="AV467" s="28"/>
      <c r="AW467" s="28"/>
    </row>
    <row r="468" ht="15.75" customHeight="1">
      <c r="Q468" s="28"/>
      <c r="AV468" s="28"/>
      <c r="AW468" s="28"/>
    </row>
    <row r="469" ht="15.75" customHeight="1">
      <c r="Q469" s="28"/>
      <c r="AV469" s="28"/>
      <c r="AW469" s="28"/>
    </row>
    <row r="470" ht="15.75" customHeight="1">
      <c r="Q470" s="28"/>
      <c r="AV470" s="28"/>
      <c r="AW470" s="28"/>
    </row>
    <row r="471" ht="15.75" customHeight="1">
      <c r="Q471" s="28"/>
      <c r="AV471" s="28"/>
      <c r="AW471" s="28"/>
    </row>
    <row r="472" ht="15.75" customHeight="1">
      <c r="Q472" s="28"/>
      <c r="AV472" s="28"/>
      <c r="AW472" s="28"/>
    </row>
    <row r="473" ht="15.75" customHeight="1">
      <c r="Q473" s="28"/>
      <c r="AV473" s="28"/>
      <c r="AW473" s="28"/>
    </row>
    <row r="474" ht="15.75" customHeight="1">
      <c r="Q474" s="28"/>
      <c r="AV474" s="28"/>
      <c r="AW474" s="28"/>
    </row>
    <row r="475" ht="15.75" customHeight="1">
      <c r="Q475" s="28"/>
      <c r="AV475" s="28"/>
      <c r="AW475" s="28"/>
    </row>
    <row r="476" ht="15.75" customHeight="1">
      <c r="Q476" s="28"/>
      <c r="AV476" s="28"/>
      <c r="AW476" s="28"/>
    </row>
    <row r="477" ht="15.75" customHeight="1">
      <c r="Q477" s="28"/>
      <c r="AV477" s="28"/>
      <c r="AW477" s="28"/>
    </row>
    <row r="478" ht="15.75" customHeight="1">
      <c r="Q478" s="28"/>
      <c r="AV478" s="28"/>
      <c r="AW478" s="28"/>
    </row>
    <row r="479" ht="15.75" customHeight="1">
      <c r="Q479" s="28"/>
      <c r="AV479" s="28"/>
      <c r="AW479" s="28"/>
    </row>
    <row r="480" ht="15.75" customHeight="1">
      <c r="Q480" s="28"/>
      <c r="AV480" s="28"/>
      <c r="AW480" s="28"/>
    </row>
    <row r="481" ht="15.75" customHeight="1">
      <c r="Q481" s="28"/>
      <c r="AV481" s="28"/>
      <c r="AW481" s="28"/>
    </row>
    <row r="482" ht="15.75" customHeight="1">
      <c r="Q482" s="28"/>
      <c r="AV482" s="28"/>
      <c r="AW482" s="28"/>
    </row>
    <row r="483" ht="15.75" customHeight="1">
      <c r="Q483" s="28"/>
      <c r="AV483" s="28"/>
      <c r="AW483" s="28"/>
    </row>
    <row r="484" ht="15.75" customHeight="1">
      <c r="Q484" s="28"/>
      <c r="AV484" s="28"/>
      <c r="AW484" s="28"/>
    </row>
    <row r="485" ht="15.75" customHeight="1">
      <c r="Q485" s="28"/>
      <c r="AV485" s="28"/>
      <c r="AW485" s="28"/>
    </row>
    <row r="486" ht="15.75" customHeight="1">
      <c r="Q486" s="28"/>
      <c r="AV486" s="28"/>
      <c r="AW486" s="28"/>
    </row>
    <row r="487" ht="15.75" customHeight="1">
      <c r="Q487" s="28"/>
      <c r="AV487" s="28"/>
      <c r="AW487" s="28"/>
    </row>
    <row r="488" ht="15.75" customHeight="1">
      <c r="Q488" s="28"/>
      <c r="AV488" s="28"/>
      <c r="AW488" s="28"/>
    </row>
    <row r="489" ht="15.75" customHeight="1">
      <c r="Q489" s="28"/>
      <c r="AV489" s="28"/>
      <c r="AW489" s="28"/>
    </row>
    <row r="490" ht="15.75" customHeight="1">
      <c r="Q490" s="28"/>
      <c r="AV490" s="28"/>
      <c r="AW490" s="28"/>
    </row>
    <row r="491" ht="15.75" customHeight="1">
      <c r="Q491" s="28"/>
      <c r="AV491" s="28"/>
      <c r="AW491" s="28"/>
    </row>
    <row r="492" ht="15.75" customHeight="1">
      <c r="Q492" s="28"/>
      <c r="AV492" s="28"/>
      <c r="AW492" s="28"/>
    </row>
    <row r="493" ht="15.75" customHeight="1">
      <c r="Q493" s="28"/>
      <c r="AV493" s="28"/>
      <c r="AW493" s="28"/>
    </row>
    <row r="494" ht="15.75" customHeight="1">
      <c r="Q494" s="28"/>
      <c r="AV494" s="28"/>
      <c r="AW494" s="28"/>
    </row>
    <row r="495" ht="15.75" customHeight="1">
      <c r="Q495" s="28"/>
      <c r="AV495" s="28"/>
      <c r="AW495" s="28"/>
    </row>
    <row r="496" ht="15.75" customHeight="1">
      <c r="Q496" s="28"/>
      <c r="AV496" s="28"/>
      <c r="AW496" s="28"/>
    </row>
    <row r="497" ht="15.75" customHeight="1">
      <c r="Q497" s="28"/>
      <c r="AV497" s="28"/>
      <c r="AW497" s="28"/>
    </row>
    <row r="498" ht="15.75" customHeight="1">
      <c r="Q498" s="28"/>
      <c r="AV498" s="28"/>
      <c r="AW498" s="28"/>
    </row>
    <row r="499" ht="15.75" customHeight="1">
      <c r="Q499" s="28"/>
      <c r="AV499" s="28"/>
      <c r="AW499" s="28"/>
    </row>
    <row r="500" ht="15.75" customHeight="1">
      <c r="Q500" s="28"/>
      <c r="AV500" s="28"/>
      <c r="AW500" s="28"/>
    </row>
    <row r="501" ht="15.75" customHeight="1">
      <c r="Q501" s="28"/>
      <c r="AV501" s="28"/>
      <c r="AW501" s="28"/>
    </row>
    <row r="502" ht="15.75" customHeight="1">
      <c r="Q502" s="28"/>
      <c r="AV502" s="28"/>
      <c r="AW502" s="28"/>
    </row>
    <row r="503" ht="15.75" customHeight="1">
      <c r="Q503" s="28"/>
      <c r="AV503" s="28"/>
      <c r="AW503" s="28"/>
    </row>
    <row r="504" ht="15.75" customHeight="1">
      <c r="Q504" s="28"/>
      <c r="AV504" s="28"/>
      <c r="AW504" s="28"/>
    </row>
    <row r="505" ht="15.75" customHeight="1">
      <c r="Q505" s="28"/>
      <c r="AV505" s="28"/>
      <c r="AW505" s="28"/>
    </row>
    <row r="506" ht="15.75" customHeight="1">
      <c r="Q506" s="28"/>
      <c r="AV506" s="28"/>
      <c r="AW506" s="28"/>
    </row>
    <row r="507" ht="15.75" customHeight="1">
      <c r="Q507" s="28"/>
      <c r="AV507" s="28"/>
      <c r="AW507" s="28"/>
    </row>
    <row r="508" ht="15.75" customHeight="1">
      <c r="Q508" s="28"/>
      <c r="AV508" s="28"/>
      <c r="AW508" s="28"/>
    </row>
    <row r="509" ht="15.75" customHeight="1">
      <c r="Q509" s="28"/>
      <c r="AV509" s="28"/>
      <c r="AW509" s="28"/>
    </row>
    <row r="510" ht="15.75" customHeight="1">
      <c r="Q510" s="28"/>
      <c r="AV510" s="28"/>
      <c r="AW510" s="28"/>
    </row>
    <row r="511" ht="15.75" customHeight="1">
      <c r="Q511" s="28"/>
      <c r="AV511" s="28"/>
      <c r="AW511" s="28"/>
    </row>
    <row r="512" ht="15.75" customHeight="1">
      <c r="Q512" s="28"/>
      <c r="AV512" s="28"/>
      <c r="AW512" s="28"/>
    </row>
    <row r="513" ht="15.75" customHeight="1">
      <c r="Q513" s="28"/>
      <c r="AV513" s="28"/>
      <c r="AW513" s="28"/>
    </row>
    <row r="514" ht="15.75" customHeight="1">
      <c r="Q514" s="28"/>
      <c r="AV514" s="28"/>
      <c r="AW514" s="28"/>
    </row>
    <row r="515" ht="15.75" customHeight="1">
      <c r="Q515" s="28"/>
      <c r="AV515" s="28"/>
      <c r="AW515" s="28"/>
    </row>
    <row r="516" ht="15.75" customHeight="1">
      <c r="Q516" s="28"/>
      <c r="AV516" s="28"/>
      <c r="AW516" s="28"/>
    </row>
    <row r="517" ht="15.75" customHeight="1">
      <c r="Q517" s="28"/>
      <c r="AV517" s="28"/>
      <c r="AW517" s="28"/>
    </row>
    <row r="518" ht="15.75" customHeight="1">
      <c r="Q518" s="28"/>
      <c r="AV518" s="28"/>
      <c r="AW518" s="28"/>
    </row>
    <row r="519" ht="15.75" customHeight="1">
      <c r="Q519" s="28"/>
      <c r="AV519" s="28"/>
      <c r="AW519" s="28"/>
    </row>
    <row r="520" ht="15.75" customHeight="1">
      <c r="Q520" s="28"/>
      <c r="AV520" s="28"/>
      <c r="AW520" s="28"/>
    </row>
    <row r="521" ht="15.75" customHeight="1">
      <c r="Q521" s="28"/>
      <c r="AV521" s="28"/>
      <c r="AW521" s="28"/>
    </row>
    <row r="522" ht="15.75" customHeight="1">
      <c r="Q522" s="28"/>
      <c r="AV522" s="28"/>
      <c r="AW522" s="28"/>
    </row>
    <row r="523" ht="15.75" customHeight="1">
      <c r="Q523" s="28"/>
      <c r="AV523" s="28"/>
      <c r="AW523" s="28"/>
    </row>
    <row r="524" ht="15.75" customHeight="1">
      <c r="Q524" s="28"/>
      <c r="AV524" s="28"/>
      <c r="AW524" s="28"/>
    </row>
    <row r="525" ht="15.75" customHeight="1">
      <c r="Q525" s="28"/>
      <c r="AV525" s="28"/>
      <c r="AW525" s="28"/>
    </row>
    <row r="526" ht="15.75" customHeight="1">
      <c r="Q526" s="28"/>
      <c r="AV526" s="28"/>
      <c r="AW526" s="28"/>
    </row>
    <row r="527" ht="15.75" customHeight="1">
      <c r="Q527" s="28"/>
      <c r="AV527" s="28"/>
      <c r="AW527" s="28"/>
    </row>
    <row r="528" ht="15.75" customHeight="1">
      <c r="Q528" s="28"/>
      <c r="AV528" s="28"/>
      <c r="AW528" s="28"/>
    </row>
    <row r="529" ht="15.75" customHeight="1">
      <c r="Q529" s="28"/>
      <c r="AV529" s="28"/>
      <c r="AW529" s="28"/>
    </row>
    <row r="530" ht="15.75" customHeight="1">
      <c r="Q530" s="28"/>
      <c r="AV530" s="28"/>
      <c r="AW530" s="28"/>
    </row>
    <row r="531" ht="15.75" customHeight="1">
      <c r="Q531" s="28"/>
      <c r="AV531" s="28"/>
      <c r="AW531" s="28"/>
    </row>
    <row r="532" ht="15.75" customHeight="1">
      <c r="Q532" s="28"/>
      <c r="AV532" s="28"/>
      <c r="AW532" s="28"/>
    </row>
    <row r="533" ht="15.75" customHeight="1">
      <c r="Q533" s="28"/>
      <c r="AV533" s="28"/>
      <c r="AW533" s="28"/>
    </row>
    <row r="534" ht="15.75" customHeight="1">
      <c r="Q534" s="28"/>
      <c r="AV534" s="28"/>
      <c r="AW534" s="28"/>
    </row>
    <row r="535" ht="15.75" customHeight="1">
      <c r="Q535" s="28"/>
      <c r="AV535" s="28"/>
      <c r="AW535" s="28"/>
    </row>
    <row r="536" ht="15.75" customHeight="1">
      <c r="Q536" s="28"/>
      <c r="AV536" s="28"/>
      <c r="AW536" s="28"/>
    </row>
    <row r="537" ht="15.75" customHeight="1">
      <c r="Q537" s="28"/>
      <c r="AV537" s="28"/>
      <c r="AW537" s="28"/>
    </row>
    <row r="538" ht="15.75" customHeight="1">
      <c r="Q538" s="28"/>
      <c r="AV538" s="28"/>
      <c r="AW538" s="28"/>
    </row>
    <row r="539" ht="15.75" customHeight="1">
      <c r="Q539" s="28"/>
      <c r="AV539" s="28"/>
      <c r="AW539" s="28"/>
    </row>
    <row r="540" ht="15.75" customHeight="1">
      <c r="Q540" s="28"/>
      <c r="AV540" s="28"/>
      <c r="AW540" s="28"/>
    </row>
    <row r="541" ht="15.75" customHeight="1">
      <c r="Q541" s="28"/>
      <c r="AV541" s="28"/>
      <c r="AW541" s="28"/>
    </row>
    <row r="542" ht="15.75" customHeight="1">
      <c r="Q542" s="28"/>
      <c r="AV542" s="28"/>
      <c r="AW542" s="28"/>
    </row>
    <row r="543" ht="15.75" customHeight="1">
      <c r="Q543" s="28"/>
      <c r="AV543" s="28"/>
      <c r="AW543" s="28"/>
    </row>
    <row r="544" ht="15.75" customHeight="1">
      <c r="Q544" s="28"/>
      <c r="AV544" s="28"/>
      <c r="AW544" s="28"/>
    </row>
    <row r="545" ht="15.75" customHeight="1">
      <c r="Q545" s="28"/>
      <c r="AV545" s="28"/>
      <c r="AW545" s="28"/>
    </row>
    <row r="546" ht="15.75" customHeight="1">
      <c r="Q546" s="28"/>
      <c r="AV546" s="28"/>
      <c r="AW546" s="28"/>
    </row>
    <row r="547" ht="15.75" customHeight="1">
      <c r="Q547" s="28"/>
      <c r="AV547" s="28"/>
      <c r="AW547" s="28"/>
    </row>
    <row r="548" ht="15.75" customHeight="1">
      <c r="Q548" s="28"/>
      <c r="AV548" s="28"/>
      <c r="AW548" s="28"/>
    </row>
    <row r="549" ht="15.75" customHeight="1">
      <c r="Q549" s="28"/>
      <c r="AV549" s="28"/>
      <c r="AW549" s="28"/>
    </row>
    <row r="550" ht="15.75" customHeight="1">
      <c r="Q550" s="28"/>
      <c r="AV550" s="28"/>
      <c r="AW550" s="28"/>
    </row>
    <row r="551" ht="15.75" customHeight="1">
      <c r="Q551" s="28"/>
      <c r="AV551" s="28"/>
      <c r="AW551" s="28"/>
    </row>
    <row r="552" ht="15.75" customHeight="1">
      <c r="Q552" s="28"/>
      <c r="AV552" s="28"/>
      <c r="AW552" s="28"/>
    </row>
    <row r="553" ht="15.75" customHeight="1">
      <c r="Q553" s="28"/>
      <c r="AV553" s="28"/>
      <c r="AW553" s="28"/>
    </row>
    <row r="554" ht="15.75" customHeight="1">
      <c r="Q554" s="28"/>
      <c r="AV554" s="28"/>
      <c r="AW554" s="28"/>
    </row>
    <row r="555" ht="15.75" customHeight="1">
      <c r="Q555" s="28"/>
      <c r="AV555" s="28"/>
      <c r="AW555" s="28"/>
    </row>
    <row r="556" ht="15.75" customHeight="1">
      <c r="Q556" s="28"/>
      <c r="AV556" s="28"/>
      <c r="AW556" s="28"/>
    </row>
    <row r="557" ht="15.75" customHeight="1">
      <c r="Q557" s="28"/>
      <c r="AV557" s="28"/>
      <c r="AW557" s="28"/>
    </row>
    <row r="558" ht="15.75" customHeight="1">
      <c r="Q558" s="28"/>
      <c r="AV558" s="28"/>
      <c r="AW558" s="28"/>
    </row>
    <row r="559" ht="15.75" customHeight="1">
      <c r="Q559" s="28"/>
      <c r="AV559" s="28"/>
      <c r="AW559" s="28"/>
    </row>
    <row r="560" ht="15.75" customHeight="1">
      <c r="Q560" s="28"/>
      <c r="AV560" s="28"/>
      <c r="AW560" s="28"/>
    </row>
    <row r="561" ht="15.75" customHeight="1">
      <c r="Q561" s="28"/>
      <c r="AV561" s="28"/>
      <c r="AW561" s="28"/>
    </row>
    <row r="562" ht="15.75" customHeight="1">
      <c r="Q562" s="28"/>
      <c r="AV562" s="28"/>
      <c r="AW562" s="28"/>
    </row>
    <row r="563" ht="15.75" customHeight="1">
      <c r="Q563" s="28"/>
      <c r="AV563" s="28"/>
      <c r="AW563" s="28"/>
    </row>
    <row r="564" ht="15.75" customHeight="1">
      <c r="Q564" s="28"/>
      <c r="AV564" s="28"/>
      <c r="AW564" s="28"/>
    </row>
    <row r="565" ht="15.75" customHeight="1">
      <c r="Q565" s="28"/>
      <c r="AV565" s="28"/>
      <c r="AW565" s="28"/>
    </row>
    <row r="566" ht="15.75" customHeight="1">
      <c r="Q566" s="28"/>
      <c r="AV566" s="28"/>
      <c r="AW566" s="28"/>
    </row>
    <row r="567" ht="15.75" customHeight="1">
      <c r="Q567" s="28"/>
      <c r="AV567" s="28"/>
      <c r="AW567" s="28"/>
    </row>
    <row r="568" ht="15.75" customHeight="1">
      <c r="Q568" s="28"/>
      <c r="AV568" s="28"/>
      <c r="AW568" s="28"/>
    </row>
    <row r="569" ht="15.75" customHeight="1">
      <c r="Q569" s="28"/>
      <c r="AV569" s="28"/>
      <c r="AW569" s="28"/>
    </row>
    <row r="570" ht="15.75" customHeight="1">
      <c r="Q570" s="28"/>
      <c r="AV570" s="28"/>
      <c r="AW570" s="28"/>
    </row>
    <row r="571" ht="15.75" customHeight="1">
      <c r="Q571" s="28"/>
      <c r="AV571" s="28"/>
      <c r="AW571" s="28"/>
    </row>
    <row r="572" ht="15.75" customHeight="1">
      <c r="Q572" s="28"/>
      <c r="AV572" s="28"/>
      <c r="AW572" s="28"/>
    </row>
    <row r="573" ht="15.75" customHeight="1">
      <c r="Q573" s="28"/>
      <c r="AV573" s="28"/>
      <c r="AW573" s="28"/>
    </row>
    <row r="574" ht="15.75" customHeight="1">
      <c r="Q574" s="28"/>
      <c r="AV574" s="28"/>
      <c r="AW574" s="28"/>
    </row>
    <row r="575" ht="15.75" customHeight="1">
      <c r="Q575" s="28"/>
      <c r="AV575" s="28"/>
      <c r="AW575" s="28"/>
    </row>
    <row r="576" ht="15.75" customHeight="1">
      <c r="Q576" s="28"/>
      <c r="AV576" s="28"/>
      <c r="AW576" s="28"/>
    </row>
    <row r="577" ht="15.75" customHeight="1">
      <c r="Q577" s="28"/>
      <c r="AV577" s="28"/>
      <c r="AW577" s="28"/>
    </row>
    <row r="578" ht="15.75" customHeight="1">
      <c r="Q578" s="28"/>
      <c r="AV578" s="28"/>
      <c r="AW578" s="28"/>
    </row>
    <row r="579" ht="15.75" customHeight="1">
      <c r="Q579" s="28"/>
      <c r="AV579" s="28"/>
      <c r="AW579" s="28"/>
    </row>
    <row r="580" ht="15.75" customHeight="1">
      <c r="Q580" s="28"/>
      <c r="AV580" s="28"/>
      <c r="AW580" s="28"/>
    </row>
    <row r="581" ht="15.75" customHeight="1">
      <c r="Q581" s="28"/>
      <c r="AV581" s="28"/>
      <c r="AW581" s="28"/>
    </row>
    <row r="582" ht="15.75" customHeight="1">
      <c r="Q582" s="28"/>
      <c r="AV582" s="28"/>
      <c r="AW582" s="28"/>
    </row>
    <row r="583" ht="15.75" customHeight="1">
      <c r="Q583" s="28"/>
      <c r="AV583" s="28"/>
      <c r="AW583" s="28"/>
    </row>
    <row r="584" ht="15.75" customHeight="1">
      <c r="Q584" s="28"/>
      <c r="AV584" s="28"/>
      <c r="AW584" s="28"/>
    </row>
    <row r="585" ht="15.75" customHeight="1">
      <c r="Q585" s="28"/>
      <c r="AV585" s="28"/>
      <c r="AW585" s="28"/>
    </row>
    <row r="586" ht="15.75" customHeight="1">
      <c r="Q586" s="28"/>
      <c r="AV586" s="28"/>
      <c r="AW586" s="28"/>
    </row>
    <row r="587" ht="15.75" customHeight="1">
      <c r="Q587" s="28"/>
      <c r="AV587" s="28"/>
      <c r="AW587" s="28"/>
    </row>
    <row r="588" ht="15.75" customHeight="1">
      <c r="Q588" s="28"/>
      <c r="AV588" s="28"/>
      <c r="AW588" s="28"/>
    </row>
    <row r="589" ht="15.75" customHeight="1">
      <c r="Q589" s="28"/>
      <c r="AV589" s="28"/>
      <c r="AW589" s="28"/>
    </row>
    <row r="590" ht="15.75" customHeight="1">
      <c r="Q590" s="28"/>
      <c r="AV590" s="28"/>
      <c r="AW590" s="28"/>
    </row>
    <row r="591" ht="15.75" customHeight="1">
      <c r="Q591" s="28"/>
      <c r="AV591" s="28"/>
      <c r="AW591" s="28"/>
    </row>
    <row r="592" ht="15.75" customHeight="1">
      <c r="Q592" s="28"/>
      <c r="AV592" s="28"/>
      <c r="AW592" s="28"/>
    </row>
    <row r="593" ht="15.75" customHeight="1">
      <c r="Q593" s="28"/>
      <c r="AV593" s="28"/>
      <c r="AW593" s="28"/>
    </row>
    <row r="594" ht="15.75" customHeight="1">
      <c r="Q594" s="28"/>
      <c r="AV594" s="28"/>
      <c r="AW594" s="28"/>
    </row>
    <row r="595" ht="15.75" customHeight="1">
      <c r="Q595" s="28"/>
      <c r="AV595" s="28"/>
      <c r="AW595" s="28"/>
    </row>
    <row r="596" ht="15.75" customHeight="1">
      <c r="Q596" s="28"/>
      <c r="AV596" s="28"/>
      <c r="AW596" s="28"/>
    </row>
    <row r="597" ht="15.75" customHeight="1">
      <c r="Q597" s="28"/>
      <c r="AV597" s="28"/>
      <c r="AW597" s="28"/>
    </row>
    <row r="598" ht="15.75" customHeight="1">
      <c r="Q598" s="28"/>
      <c r="AV598" s="28"/>
      <c r="AW598" s="28"/>
    </row>
    <row r="599" ht="15.75" customHeight="1">
      <c r="Q599" s="28"/>
      <c r="AV599" s="28"/>
      <c r="AW599" s="28"/>
    </row>
    <row r="600" ht="15.75" customHeight="1">
      <c r="Q600" s="28"/>
      <c r="AV600" s="28"/>
      <c r="AW600" s="28"/>
    </row>
    <row r="601" ht="15.75" customHeight="1">
      <c r="Q601" s="28"/>
      <c r="AV601" s="28"/>
      <c r="AW601" s="28"/>
    </row>
    <row r="602" ht="15.75" customHeight="1">
      <c r="Q602" s="28"/>
      <c r="AV602" s="28"/>
      <c r="AW602" s="28"/>
    </row>
    <row r="603" ht="15.75" customHeight="1">
      <c r="Q603" s="28"/>
      <c r="AV603" s="28"/>
      <c r="AW603" s="28"/>
    </row>
    <row r="604" ht="15.75" customHeight="1">
      <c r="Q604" s="28"/>
      <c r="AV604" s="28"/>
      <c r="AW604" s="28"/>
    </row>
    <row r="605" ht="15.75" customHeight="1">
      <c r="Q605" s="28"/>
      <c r="AV605" s="28"/>
      <c r="AW605" s="28"/>
    </row>
    <row r="606" ht="15.75" customHeight="1">
      <c r="Q606" s="28"/>
      <c r="AV606" s="28"/>
      <c r="AW606" s="28"/>
    </row>
    <row r="607" ht="15.75" customHeight="1">
      <c r="Q607" s="28"/>
      <c r="AV607" s="28"/>
      <c r="AW607" s="28"/>
    </row>
    <row r="608" ht="15.75" customHeight="1">
      <c r="Q608" s="28"/>
      <c r="AV608" s="28"/>
      <c r="AW608" s="28"/>
    </row>
    <row r="609" ht="15.75" customHeight="1">
      <c r="Q609" s="28"/>
      <c r="AV609" s="28"/>
      <c r="AW609" s="28"/>
    </row>
    <row r="610" ht="15.75" customHeight="1">
      <c r="Q610" s="28"/>
      <c r="AV610" s="28"/>
      <c r="AW610" s="28"/>
    </row>
    <row r="611" ht="15.75" customHeight="1">
      <c r="Q611" s="28"/>
      <c r="AV611" s="28"/>
      <c r="AW611" s="28"/>
    </row>
    <row r="612" ht="15.75" customHeight="1">
      <c r="Q612" s="28"/>
      <c r="AV612" s="28"/>
      <c r="AW612" s="28"/>
    </row>
    <row r="613" ht="15.75" customHeight="1">
      <c r="Q613" s="28"/>
      <c r="AV613" s="28"/>
      <c r="AW613" s="28"/>
    </row>
    <row r="614" ht="15.75" customHeight="1">
      <c r="Q614" s="28"/>
      <c r="AV614" s="28"/>
      <c r="AW614" s="28"/>
    </row>
    <row r="615" ht="15.75" customHeight="1">
      <c r="Q615" s="28"/>
      <c r="AV615" s="28"/>
      <c r="AW615" s="28"/>
    </row>
    <row r="616" ht="15.75" customHeight="1">
      <c r="Q616" s="28"/>
      <c r="AV616" s="28"/>
      <c r="AW616" s="28"/>
    </row>
    <row r="617" ht="15.75" customHeight="1">
      <c r="Q617" s="28"/>
      <c r="AV617" s="28"/>
      <c r="AW617" s="28"/>
    </row>
    <row r="618" ht="15.75" customHeight="1">
      <c r="Q618" s="28"/>
      <c r="AV618" s="28"/>
      <c r="AW618" s="28"/>
    </row>
    <row r="619" ht="15.75" customHeight="1">
      <c r="Q619" s="28"/>
      <c r="AV619" s="28"/>
      <c r="AW619" s="28"/>
    </row>
    <row r="620" ht="15.75" customHeight="1">
      <c r="Q620" s="28"/>
      <c r="AV620" s="28"/>
      <c r="AW620" s="28"/>
    </row>
    <row r="621" ht="15.75" customHeight="1">
      <c r="Q621" s="28"/>
      <c r="AV621" s="28"/>
      <c r="AW621" s="28"/>
    </row>
    <row r="622" ht="15.75" customHeight="1">
      <c r="Q622" s="28"/>
      <c r="AV622" s="28"/>
      <c r="AW622" s="28"/>
    </row>
    <row r="623" ht="15.75" customHeight="1">
      <c r="Q623" s="28"/>
      <c r="AV623" s="28"/>
      <c r="AW623" s="28"/>
    </row>
    <row r="624" ht="15.75" customHeight="1">
      <c r="Q624" s="28"/>
      <c r="AV624" s="28"/>
      <c r="AW624" s="28"/>
    </row>
    <row r="625" ht="15.75" customHeight="1">
      <c r="Q625" s="28"/>
      <c r="AV625" s="28"/>
      <c r="AW625" s="28"/>
    </row>
    <row r="626" ht="15.75" customHeight="1">
      <c r="Q626" s="28"/>
      <c r="AV626" s="28"/>
      <c r="AW626" s="28"/>
    </row>
    <row r="627" ht="15.75" customHeight="1">
      <c r="Q627" s="28"/>
      <c r="AV627" s="28"/>
      <c r="AW627" s="28"/>
    </row>
    <row r="628" ht="15.75" customHeight="1">
      <c r="Q628" s="28"/>
      <c r="AV628" s="28"/>
      <c r="AW628" s="28"/>
    </row>
    <row r="629" ht="15.75" customHeight="1">
      <c r="Q629" s="28"/>
      <c r="AV629" s="28"/>
      <c r="AW629" s="28"/>
    </row>
    <row r="630" ht="15.75" customHeight="1">
      <c r="Q630" s="28"/>
      <c r="AV630" s="28"/>
      <c r="AW630" s="28"/>
    </row>
    <row r="631" ht="15.75" customHeight="1">
      <c r="Q631" s="28"/>
      <c r="AV631" s="28"/>
      <c r="AW631" s="28"/>
    </row>
    <row r="632" ht="15.75" customHeight="1">
      <c r="Q632" s="28"/>
      <c r="AV632" s="28"/>
      <c r="AW632" s="28"/>
    </row>
    <row r="633" ht="15.75" customHeight="1">
      <c r="Q633" s="28"/>
      <c r="AV633" s="28"/>
      <c r="AW633" s="28"/>
    </row>
    <row r="634" ht="15.75" customHeight="1">
      <c r="Q634" s="28"/>
      <c r="AV634" s="28"/>
      <c r="AW634" s="28"/>
    </row>
    <row r="635" ht="15.75" customHeight="1">
      <c r="Q635" s="28"/>
      <c r="AV635" s="28"/>
      <c r="AW635" s="28"/>
    </row>
    <row r="636" ht="15.75" customHeight="1">
      <c r="Q636" s="28"/>
      <c r="AV636" s="28"/>
      <c r="AW636" s="28"/>
    </row>
    <row r="637" ht="15.75" customHeight="1">
      <c r="Q637" s="28"/>
      <c r="AV637" s="28"/>
      <c r="AW637" s="28"/>
    </row>
    <row r="638" ht="15.75" customHeight="1">
      <c r="Q638" s="28"/>
      <c r="AV638" s="28"/>
      <c r="AW638" s="28"/>
    </row>
    <row r="639" ht="15.75" customHeight="1">
      <c r="Q639" s="28"/>
      <c r="AV639" s="28"/>
      <c r="AW639" s="28"/>
    </row>
    <row r="640" ht="15.75" customHeight="1">
      <c r="Q640" s="28"/>
      <c r="AV640" s="28"/>
      <c r="AW640" s="28"/>
    </row>
    <row r="641" ht="15.75" customHeight="1">
      <c r="Q641" s="28"/>
      <c r="AV641" s="28"/>
      <c r="AW641" s="28"/>
    </row>
    <row r="642" ht="15.75" customHeight="1">
      <c r="Q642" s="28"/>
      <c r="AV642" s="28"/>
      <c r="AW642" s="28"/>
    </row>
    <row r="643" ht="15.75" customHeight="1">
      <c r="Q643" s="28"/>
      <c r="AV643" s="28"/>
      <c r="AW643" s="28"/>
    </row>
    <row r="644" ht="15.75" customHeight="1">
      <c r="Q644" s="28"/>
      <c r="AV644" s="28"/>
      <c r="AW644" s="28"/>
    </row>
    <row r="645" ht="15.75" customHeight="1">
      <c r="Q645" s="28"/>
      <c r="AV645" s="28"/>
      <c r="AW645" s="28"/>
    </row>
    <row r="646" ht="15.75" customHeight="1">
      <c r="Q646" s="28"/>
      <c r="AV646" s="28"/>
      <c r="AW646" s="28"/>
    </row>
    <row r="647" ht="15.75" customHeight="1">
      <c r="Q647" s="28"/>
      <c r="AV647" s="28"/>
      <c r="AW647" s="28"/>
    </row>
    <row r="648" ht="15.75" customHeight="1">
      <c r="Q648" s="28"/>
      <c r="AV648" s="28"/>
      <c r="AW648" s="28"/>
    </row>
    <row r="649" ht="15.75" customHeight="1">
      <c r="Q649" s="28"/>
      <c r="AV649" s="28"/>
      <c r="AW649" s="28"/>
    </row>
    <row r="650" ht="15.75" customHeight="1">
      <c r="Q650" s="28"/>
      <c r="AV650" s="28"/>
      <c r="AW650" s="28"/>
    </row>
    <row r="651" ht="15.75" customHeight="1">
      <c r="Q651" s="28"/>
      <c r="AV651" s="28"/>
      <c r="AW651" s="28"/>
    </row>
    <row r="652" ht="15.75" customHeight="1">
      <c r="Q652" s="28"/>
      <c r="AV652" s="28"/>
      <c r="AW652" s="28"/>
    </row>
    <row r="653" ht="15.75" customHeight="1">
      <c r="Q653" s="28"/>
      <c r="AV653" s="28"/>
      <c r="AW653" s="28"/>
    </row>
    <row r="654" ht="15.75" customHeight="1">
      <c r="Q654" s="28"/>
      <c r="AV654" s="28"/>
      <c r="AW654" s="28"/>
    </row>
    <row r="655" ht="15.75" customHeight="1">
      <c r="Q655" s="28"/>
      <c r="AV655" s="28"/>
      <c r="AW655" s="28"/>
    </row>
    <row r="656" ht="15.75" customHeight="1">
      <c r="Q656" s="28"/>
      <c r="AV656" s="28"/>
      <c r="AW656" s="28"/>
    </row>
    <row r="657" ht="15.75" customHeight="1">
      <c r="Q657" s="28"/>
      <c r="AV657" s="28"/>
      <c r="AW657" s="28"/>
    </row>
    <row r="658" ht="15.75" customHeight="1">
      <c r="Q658" s="28"/>
      <c r="AV658" s="28"/>
      <c r="AW658" s="28"/>
    </row>
    <row r="659" ht="15.75" customHeight="1">
      <c r="Q659" s="28"/>
      <c r="AV659" s="28"/>
      <c r="AW659" s="28"/>
    </row>
    <row r="660" ht="15.75" customHeight="1">
      <c r="Q660" s="28"/>
      <c r="AV660" s="28"/>
      <c r="AW660" s="28"/>
    </row>
    <row r="661" ht="15.75" customHeight="1">
      <c r="Q661" s="28"/>
      <c r="AV661" s="28"/>
      <c r="AW661" s="28"/>
    </row>
    <row r="662" ht="15.75" customHeight="1">
      <c r="Q662" s="28"/>
      <c r="AV662" s="28"/>
      <c r="AW662" s="28"/>
    </row>
    <row r="663" ht="15.75" customHeight="1">
      <c r="Q663" s="28"/>
      <c r="AV663" s="28"/>
      <c r="AW663" s="28"/>
    </row>
    <row r="664" ht="15.75" customHeight="1">
      <c r="Q664" s="28"/>
      <c r="AV664" s="28"/>
      <c r="AW664" s="28"/>
    </row>
    <row r="665" ht="15.75" customHeight="1">
      <c r="Q665" s="28"/>
      <c r="AV665" s="28"/>
      <c r="AW665" s="28"/>
    </row>
    <row r="666" ht="15.75" customHeight="1">
      <c r="Q666" s="28"/>
      <c r="AV666" s="28"/>
      <c r="AW666" s="28"/>
    </row>
    <row r="667" ht="15.75" customHeight="1">
      <c r="Q667" s="28"/>
      <c r="AV667" s="28"/>
      <c r="AW667" s="28"/>
    </row>
    <row r="668" ht="15.75" customHeight="1">
      <c r="Q668" s="28"/>
      <c r="AV668" s="28"/>
      <c r="AW668" s="28"/>
    </row>
    <row r="669" ht="15.75" customHeight="1">
      <c r="Q669" s="28"/>
      <c r="AV669" s="28"/>
      <c r="AW669" s="28"/>
    </row>
    <row r="670" ht="15.75" customHeight="1">
      <c r="Q670" s="28"/>
      <c r="AV670" s="28"/>
      <c r="AW670" s="28"/>
    </row>
    <row r="671" ht="15.75" customHeight="1">
      <c r="Q671" s="28"/>
      <c r="AV671" s="28"/>
      <c r="AW671" s="28"/>
    </row>
    <row r="672" ht="15.75" customHeight="1">
      <c r="Q672" s="28"/>
      <c r="AV672" s="28"/>
      <c r="AW672" s="28"/>
    </row>
    <row r="673" ht="15.75" customHeight="1">
      <c r="Q673" s="28"/>
      <c r="AV673" s="28"/>
      <c r="AW673" s="28"/>
    </row>
    <row r="674" ht="15.75" customHeight="1">
      <c r="Q674" s="28"/>
      <c r="AV674" s="28"/>
      <c r="AW674" s="28"/>
    </row>
    <row r="675" ht="15.75" customHeight="1">
      <c r="Q675" s="28"/>
      <c r="AV675" s="28"/>
      <c r="AW675" s="28"/>
    </row>
    <row r="676" ht="15.75" customHeight="1">
      <c r="Q676" s="28"/>
      <c r="AV676" s="28"/>
      <c r="AW676" s="28"/>
    </row>
    <row r="677" ht="15.75" customHeight="1">
      <c r="Q677" s="28"/>
      <c r="AV677" s="28"/>
      <c r="AW677" s="28"/>
    </row>
    <row r="678" ht="15.75" customHeight="1">
      <c r="Q678" s="28"/>
      <c r="AV678" s="28"/>
      <c r="AW678" s="28"/>
    </row>
    <row r="679" ht="15.75" customHeight="1">
      <c r="Q679" s="28"/>
      <c r="AV679" s="28"/>
      <c r="AW679" s="28"/>
    </row>
    <row r="680" ht="15.75" customHeight="1">
      <c r="Q680" s="28"/>
      <c r="AV680" s="28"/>
      <c r="AW680" s="28"/>
    </row>
    <row r="681" ht="15.75" customHeight="1">
      <c r="Q681" s="28"/>
      <c r="AV681" s="28"/>
      <c r="AW681" s="28"/>
    </row>
    <row r="682" ht="15.75" customHeight="1">
      <c r="Q682" s="28"/>
      <c r="AV682" s="28"/>
      <c r="AW682" s="28"/>
    </row>
    <row r="683" ht="15.75" customHeight="1">
      <c r="Q683" s="28"/>
      <c r="AV683" s="28"/>
      <c r="AW683" s="28"/>
    </row>
    <row r="684" ht="15.75" customHeight="1">
      <c r="Q684" s="28"/>
      <c r="AV684" s="28"/>
      <c r="AW684" s="28"/>
    </row>
    <row r="685" ht="15.75" customHeight="1">
      <c r="Q685" s="28"/>
      <c r="AV685" s="28"/>
      <c r="AW685" s="28"/>
    </row>
    <row r="686" ht="15.75" customHeight="1">
      <c r="Q686" s="28"/>
      <c r="AV686" s="28"/>
      <c r="AW686" s="28"/>
    </row>
    <row r="687" ht="15.75" customHeight="1">
      <c r="Q687" s="28"/>
      <c r="AV687" s="28"/>
      <c r="AW687" s="28"/>
    </row>
    <row r="688" ht="15.75" customHeight="1">
      <c r="Q688" s="28"/>
      <c r="AV688" s="28"/>
      <c r="AW688" s="28"/>
    </row>
    <row r="689" ht="15.75" customHeight="1">
      <c r="Q689" s="28"/>
      <c r="AV689" s="28"/>
      <c r="AW689" s="28"/>
    </row>
    <row r="690" ht="15.75" customHeight="1">
      <c r="Q690" s="28"/>
      <c r="AV690" s="28"/>
      <c r="AW690" s="28"/>
    </row>
    <row r="691" ht="15.75" customHeight="1">
      <c r="Q691" s="28"/>
      <c r="AV691" s="28"/>
      <c r="AW691" s="28"/>
    </row>
    <row r="692" ht="15.75" customHeight="1">
      <c r="Q692" s="28"/>
      <c r="AV692" s="28"/>
      <c r="AW692" s="28"/>
    </row>
    <row r="693" ht="15.75" customHeight="1">
      <c r="Q693" s="28"/>
      <c r="AV693" s="28"/>
      <c r="AW693" s="28"/>
    </row>
    <row r="694" ht="15.75" customHeight="1">
      <c r="Q694" s="28"/>
      <c r="AV694" s="28"/>
      <c r="AW694" s="28"/>
    </row>
    <row r="695" ht="15.75" customHeight="1">
      <c r="Q695" s="28"/>
      <c r="AV695" s="28"/>
      <c r="AW695" s="28"/>
    </row>
    <row r="696" ht="15.75" customHeight="1">
      <c r="Q696" s="28"/>
      <c r="AV696" s="28"/>
      <c r="AW696" s="28"/>
    </row>
    <row r="697" ht="15.75" customHeight="1">
      <c r="Q697" s="28"/>
      <c r="AV697" s="28"/>
      <c r="AW697" s="28"/>
    </row>
    <row r="698" ht="15.75" customHeight="1">
      <c r="Q698" s="28"/>
      <c r="AV698" s="28"/>
      <c r="AW698" s="28"/>
    </row>
    <row r="699" ht="15.75" customHeight="1">
      <c r="Q699" s="28"/>
      <c r="AV699" s="28"/>
      <c r="AW699" s="28"/>
    </row>
    <row r="700" ht="15.75" customHeight="1">
      <c r="Q700" s="28"/>
      <c r="AV700" s="28"/>
      <c r="AW700" s="28"/>
    </row>
    <row r="701" ht="15.75" customHeight="1">
      <c r="Q701" s="28"/>
      <c r="AV701" s="28"/>
      <c r="AW701" s="28"/>
    </row>
    <row r="702" ht="15.75" customHeight="1">
      <c r="Q702" s="28"/>
      <c r="AV702" s="28"/>
      <c r="AW702" s="28"/>
    </row>
    <row r="703" ht="15.75" customHeight="1">
      <c r="Q703" s="28"/>
      <c r="AV703" s="28"/>
      <c r="AW703" s="28"/>
    </row>
    <row r="704" ht="15.75" customHeight="1">
      <c r="Q704" s="28"/>
      <c r="AV704" s="28"/>
      <c r="AW704" s="28"/>
    </row>
    <row r="705" ht="15.75" customHeight="1">
      <c r="Q705" s="28"/>
      <c r="AV705" s="28"/>
      <c r="AW705" s="28"/>
    </row>
    <row r="706" ht="15.75" customHeight="1">
      <c r="Q706" s="28"/>
      <c r="AV706" s="28"/>
      <c r="AW706" s="28"/>
    </row>
    <row r="707" ht="15.75" customHeight="1">
      <c r="Q707" s="28"/>
      <c r="AV707" s="28"/>
      <c r="AW707" s="28"/>
    </row>
    <row r="708" ht="15.75" customHeight="1">
      <c r="Q708" s="28"/>
      <c r="AV708" s="28"/>
      <c r="AW708" s="28"/>
    </row>
    <row r="709" ht="15.75" customHeight="1">
      <c r="Q709" s="28"/>
      <c r="AV709" s="28"/>
      <c r="AW709" s="28"/>
    </row>
    <row r="710" ht="15.75" customHeight="1">
      <c r="Q710" s="28"/>
      <c r="AV710" s="28"/>
      <c r="AW710" s="28"/>
    </row>
    <row r="711" ht="15.75" customHeight="1">
      <c r="Q711" s="28"/>
      <c r="AV711" s="28"/>
      <c r="AW711" s="28"/>
    </row>
    <row r="712" ht="15.75" customHeight="1">
      <c r="Q712" s="28"/>
      <c r="AV712" s="28"/>
      <c r="AW712" s="28"/>
    </row>
    <row r="713" ht="15.75" customHeight="1">
      <c r="Q713" s="28"/>
      <c r="AV713" s="28"/>
      <c r="AW713" s="28"/>
    </row>
    <row r="714" ht="15.75" customHeight="1">
      <c r="Q714" s="28"/>
      <c r="AV714" s="28"/>
      <c r="AW714" s="28"/>
    </row>
    <row r="715" ht="15.75" customHeight="1">
      <c r="Q715" s="28"/>
      <c r="AV715" s="28"/>
      <c r="AW715" s="28"/>
    </row>
    <row r="716" ht="15.75" customHeight="1">
      <c r="Q716" s="28"/>
      <c r="AV716" s="28"/>
      <c r="AW716" s="28"/>
    </row>
    <row r="717" ht="15.75" customHeight="1">
      <c r="Q717" s="28"/>
      <c r="AV717" s="28"/>
      <c r="AW717" s="28"/>
    </row>
    <row r="718" ht="15.75" customHeight="1">
      <c r="Q718" s="28"/>
      <c r="AV718" s="28"/>
      <c r="AW718" s="28"/>
    </row>
    <row r="719" ht="15.75" customHeight="1">
      <c r="Q719" s="28"/>
      <c r="AV719" s="28"/>
      <c r="AW719" s="28"/>
    </row>
    <row r="720" ht="15.75" customHeight="1">
      <c r="Q720" s="28"/>
      <c r="AV720" s="28"/>
      <c r="AW720" s="28"/>
    </row>
    <row r="721" ht="15.75" customHeight="1">
      <c r="Q721" s="28"/>
      <c r="AV721" s="28"/>
      <c r="AW721" s="28"/>
    </row>
    <row r="722" ht="15.75" customHeight="1">
      <c r="Q722" s="28"/>
      <c r="AV722" s="28"/>
      <c r="AW722" s="28"/>
    </row>
    <row r="723" ht="15.75" customHeight="1">
      <c r="Q723" s="28"/>
      <c r="AV723" s="28"/>
      <c r="AW723" s="28"/>
    </row>
    <row r="724" ht="15.75" customHeight="1">
      <c r="Q724" s="28"/>
      <c r="AV724" s="28"/>
      <c r="AW724" s="28"/>
    </row>
    <row r="725" ht="15.75" customHeight="1">
      <c r="Q725" s="28"/>
      <c r="AV725" s="28"/>
      <c r="AW725" s="28"/>
    </row>
    <row r="726" ht="15.75" customHeight="1">
      <c r="Q726" s="28"/>
      <c r="AV726" s="28"/>
      <c r="AW726" s="28"/>
    </row>
    <row r="727" ht="15.75" customHeight="1">
      <c r="Q727" s="28"/>
      <c r="AV727" s="28"/>
      <c r="AW727" s="28"/>
    </row>
    <row r="728" ht="15.75" customHeight="1">
      <c r="Q728" s="28"/>
      <c r="AV728" s="28"/>
      <c r="AW728" s="28"/>
    </row>
    <row r="729" ht="15.75" customHeight="1">
      <c r="Q729" s="28"/>
      <c r="AV729" s="28"/>
      <c r="AW729" s="28"/>
    </row>
    <row r="730" ht="15.75" customHeight="1">
      <c r="Q730" s="28"/>
      <c r="AV730" s="28"/>
      <c r="AW730" s="28"/>
    </row>
    <row r="731" ht="15.75" customHeight="1">
      <c r="Q731" s="28"/>
      <c r="AV731" s="28"/>
      <c r="AW731" s="28"/>
    </row>
    <row r="732" ht="15.75" customHeight="1">
      <c r="Q732" s="28"/>
      <c r="AV732" s="28"/>
      <c r="AW732" s="28"/>
    </row>
    <row r="733" ht="15.75" customHeight="1">
      <c r="Q733" s="28"/>
      <c r="AV733" s="28"/>
      <c r="AW733" s="28"/>
    </row>
    <row r="734" ht="15.75" customHeight="1">
      <c r="Q734" s="28"/>
      <c r="AV734" s="28"/>
      <c r="AW734" s="28"/>
    </row>
    <row r="735" ht="15.75" customHeight="1">
      <c r="Q735" s="28"/>
      <c r="AV735" s="28"/>
      <c r="AW735" s="28"/>
    </row>
    <row r="736" ht="15.75" customHeight="1">
      <c r="Q736" s="28"/>
      <c r="AV736" s="28"/>
      <c r="AW736" s="28"/>
    </row>
    <row r="737" ht="15.75" customHeight="1">
      <c r="Q737" s="28"/>
      <c r="AV737" s="28"/>
      <c r="AW737" s="28"/>
    </row>
    <row r="738" ht="15.75" customHeight="1">
      <c r="Q738" s="28"/>
      <c r="AV738" s="28"/>
      <c r="AW738" s="28"/>
    </row>
    <row r="739" ht="15.75" customHeight="1">
      <c r="Q739" s="28"/>
      <c r="AV739" s="28"/>
      <c r="AW739" s="28"/>
    </row>
    <row r="740" ht="15.75" customHeight="1">
      <c r="Q740" s="28"/>
      <c r="AV740" s="28"/>
      <c r="AW740" s="28"/>
    </row>
    <row r="741" ht="15.75" customHeight="1">
      <c r="Q741" s="28"/>
      <c r="AV741" s="28"/>
      <c r="AW741" s="28"/>
    </row>
    <row r="742" ht="15.75" customHeight="1">
      <c r="Q742" s="28"/>
      <c r="AV742" s="28"/>
      <c r="AW742" s="28"/>
    </row>
    <row r="743" ht="15.75" customHeight="1">
      <c r="Q743" s="28"/>
      <c r="AV743" s="28"/>
      <c r="AW743" s="28"/>
    </row>
    <row r="744" ht="15.75" customHeight="1">
      <c r="Q744" s="28"/>
      <c r="AV744" s="28"/>
      <c r="AW744" s="28"/>
    </row>
    <row r="745" ht="15.75" customHeight="1">
      <c r="Q745" s="28"/>
      <c r="AV745" s="28"/>
      <c r="AW745" s="28"/>
    </row>
    <row r="746" ht="15.75" customHeight="1">
      <c r="Q746" s="28"/>
      <c r="AV746" s="28"/>
      <c r="AW746" s="28"/>
    </row>
    <row r="747" ht="15.75" customHeight="1">
      <c r="Q747" s="28"/>
      <c r="AV747" s="28"/>
      <c r="AW747" s="28"/>
    </row>
    <row r="748" ht="15.75" customHeight="1">
      <c r="Q748" s="28"/>
      <c r="AV748" s="28"/>
      <c r="AW748" s="28"/>
    </row>
    <row r="749" ht="15.75" customHeight="1">
      <c r="Q749" s="28"/>
      <c r="AV749" s="28"/>
      <c r="AW749" s="28"/>
    </row>
    <row r="750" ht="15.75" customHeight="1">
      <c r="Q750" s="28"/>
      <c r="AV750" s="28"/>
      <c r="AW750" s="28"/>
    </row>
    <row r="751" ht="15.75" customHeight="1">
      <c r="Q751" s="28"/>
      <c r="AV751" s="28"/>
      <c r="AW751" s="28"/>
    </row>
    <row r="752" ht="15.75" customHeight="1">
      <c r="Q752" s="28"/>
      <c r="AV752" s="28"/>
      <c r="AW752" s="28"/>
    </row>
    <row r="753" ht="15.75" customHeight="1">
      <c r="Q753" s="28"/>
      <c r="AV753" s="28"/>
      <c r="AW753" s="28"/>
    </row>
    <row r="754" ht="15.75" customHeight="1">
      <c r="Q754" s="28"/>
      <c r="AV754" s="28"/>
      <c r="AW754" s="28"/>
    </row>
    <row r="755" ht="15.75" customHeight="1">
      <c r="Q755" s="28"/>
      <c r="AV755" s="28"/>
      <c r="AW755" s="28"/>
    </row>
    <row r="756" ht="15.75" customHeight="1">
      <c r="Q756" s="28"/>
      <c r="AV756" s="28"/>
      <c r="AW756" s="28"/>
    </row>
    <row r="757" ht="15.75" customHeight="1">
      <c r="Q757" s="28"/>
      <c r="AV757" s="28"/>
      <c r="AW757" s="28"/>
    </row>
    <row r="758" ht="15.75" customHeight="1">
      <c r="Q758" s="28"/>
      <c r="AV758" s="28"/>
      <c r="AW758" s="28"/>
    </row>
    <row r="759" ht="15.75" customHeight="1">
      <c r="Q759" s="28"/>
      <c r="AV759" s="28"/>
      <c r="AW759" s="28"/>
    </row>
    <row r="760" ht="15.75" customHeight="1">
      <c r="Q760" s="28"/>
      <c r="AV760" s="28"/>
      <c r="AW760" s="28"/>
    </row>
    <row r="761" ht="15.75" customHeight="1">
      <c r="Q761" s="28"/>
      <c r="AV761" s="28"/>
      <c r="AW761" s="28"/>
    </row>
    <row r="762" ht="15.75" customHeight="1">
      <c r="Q762" s="28"/>
      <c r="AV762" s="28"/>
      <c r="AW762" s="28"/>
    </row>
    <row r="763" ht="15.75" customHeight="1">
      <c r="Q763" s="28"/>
      <c r="AV763" s="28"/>
      <c r="AW763" s="28"/>
    </row>
    <row r="764" ht="15.75" customHeight="1">
      <c r="Q764" s="28"/>
      <c r="AV764" s="28"/>
      <c r="AW764" s="28"/>
    </row>
    <row r="765" ht="15.75" customHeight="1">
      <c r="Q765" s="28"/>
      <c r="AV765" s="28"/>
      <c r="AW765" s="28"/>
    </row>
    <row r="766" ht="15.75" customHeight="1">
      <c r="Q766" s="28"/>
      <c r="AV766" s="28"/>
      <c r="AW766" s="28"/>
    </row>
    <row r="767" ht="15.75" customHeight="1">
      <c r="Q767" s="28"/>
      <c r="AV767" s="28"/>
      <c r="AW767" s="28"/>
    </row>
    <row r="768" ht="15.75" customHeight="1">
      <c r="Q768" s="28"/>
      <c r="AV768" s="28"/>
      <c r="AW768" s="28"/>
    </row>
    <row r="769" ht="15.75" customHeight="1">
      <c r="Q769" s="28"/>
      <c r="AV769" s="28"/>
      <c r="AW769" s="28"/>
    </row>
    <row r="770" ht="15.75" customHeight="1">
      <c r="Q770" s="28"/>
      <c r="AV770" s="28"/>
      <c r="AW770" s="28"/>
    </row>
    <row r="771" ht="15.75" customHeight="1">
      <c r="Q771" s="28"/>
      <c r="AV771" s="28"/>
      <c r="AW771" s="28"/>
    </row>
    <row r="772" ht="15.75" customHeight="1">
      <c r="Q772" s="28"/>
      <c r="AV772" s="28"/>
      <c r="AW772" s="28"/>
    </row>
    <row r="773" ht="15.75" customHeight="1">
      <c r="Q773" s="28"/>
      <c r="AV773" s="28"/>
      <c r="AW773" s="28"/>
    </row>
    <row r="774" ht="15.75" customHeight="1">
      <c r="Q774" s="28"/>
      <c r="AV774" s="28"/>
      <c r="AW774" s="28"/>
    </row>
    <row r="775" ht="15.75" customHeight="1">
      <c r="Q775" s="28"/>
      <c r="AV775" s="28"/>
      <c r="AW775" s="28"/>
    </row>
    <row r="776" ht="15.75" customHeight="1">
      <c r="Q776" s="28"/>
      <c r="AV776" s="28"/>
      <c r="AW776" s="28"/>
    </row>
    <row r="777" ht="15.75" customHeight="1">
      <c r="Q777" s="28"/>
      <c r="AV777" s="28"/>
      <c r="AW777" s="28"/>
    </row>
    <row r="778" ht="15.75" customHeight="1">
      <c r="Q778" s="28"/>
      <c r="AV778" s="28"/>
      <c r="AW778" s="28"/>
    </row>
    <row r="779" ht="15.75" customHeight="1">
      <c r="Q779" s="28"/>
      <c r="AV779" s="28"/>
      <c r="AW779" s="28"/>
    </row>
    <row r="780" ht="15.75" customHeight="1">
      <c r="Q780" s="28"/>
      <c r="AV780" s="28"/>
      <c r="AW780" s="28"/>
    </row>
    <row r="781" ht="15.75" customHeight="1">
      <c r="Q781" s="28"/>
      <c r="AV781" s="28"/>
      <c r="AW781" s="28"/>
    </row>
    <row r="782" ht="15.75" customHeight="1">
      <c r="Q782" s="28"/>
      <c r="AV782" s="28"/>
      <c r="AW782" s="28"/>
    </row>
    <row r="783" ht="15.75" customHeight="1">
      <c r="Q783" s="28"/>
      <c r="AV783" s="28"/>
      <c r="AW783" s="28"/>
    </row>
    <row r="784" ht="15.75" customHeight="1">
      <c r="Q784" s="28"/>
      <c r="AV784" s="28"/>
      <c r="AW784" s="28"/>
    </row>
    <row r="785" ht="15.75" customHeight="1">
      <c r="Q785" s="28"/>
      <c r="AV785" s="28"/>
      <c r="AW785" s="28"/>
    </row>
    <row r="786" ht="15.75" customHeight="1">
      <c r="Q786" s="28"/>
      <c r="AV786" s="28"/>
      <c r="AW786" s="28"/>
    </row>
    <row r="787" ht="15.75" customHeight="1">
      <c r="Q787" s="28"/>
      <c r="AV787" s="28"/>
      <c r="AW787" s="28"/>
    </row>
    <row r="788" ht="15.75" customHeight="1">
      <c r="Q788" s="28"/>
      <c r="AV788" s="28"/>
      <c r="AW788" s="28"/>
    </row>
    <row r="789" ht="15.75" customHeight="1">
      <c r="Q789" s="28"/>
      <c r="AV789" s="28"/>
      <c r="AW789" s="28"/>
    </row>
    <row r="790" ht="15.75" customHeight="1">
      <c r="Q790" s="28"/>
      <c r="AV790" s="28"/>
      <c r="AW790" s="28"/>
    </row>
    <row r="791" ht="15.75" customHeight="1">
      <c r="Q791" s="28"/>
      <c r="AV791" s="28"/>
      <c r="AW791" s="28"/>
    </row>
    <row r="792" ht="15.75" customHeight="1">
      <c r="Q792" s="28"/>
      <c r="AV792" s="28"/>
      <c r="AW792" s="28"/>
    </row>
    <row r="793" ht="15.75" customHeight="1">
      <c r="Q793" s="28"/>
      <c r="AV793" s="28"/>
      <c r="AW793" s="28"/>
    </row>
    <row r="794" ht="15.75" customHeight="1">
      <c r="Q794" s="28"/>
      <c r="AV794" s="28"/>
      <c r="AW794" s="28"/>
    </row>
    <row r="795" ht="15.75" customHeight="1">
      <c r="Q795" s="28"/>
      <c r="AV795" s="28"/>
      <c r="AW795" s="28"/>
    </row>
    <row r="796" ht="15.75" customHeight="1">
      <c r="Q796" s="28"/>
      <c r="AV796" s="28"/>
      <c r="AW796" s="28"/>
    </row>
    <row r="797" ht="15.75" customHeight="1">
      <c r="Q797" s="28"/>
      <c r="AV797" s="28"/>
      <c r="AW797" s="28"/>
    </row>
    <row r="798" ht="15.75" customHeight="1">
      <c r="Q798" s="28"/>
      <c r="AV798" s="28"/>
      <c r="AW798" s="28"/>
    </row>
    <row r="799" ht="15.75" customHeight="1">
      <c r="Q799" s="28"/>
      <c r="AV799" s="28"/>
      <c r="AW799" s="28"/>
    </row>
    <row r="800" ht="15.75" customHeight="1">
      <c r="Q800" s="28"/>
      <c r="AV800" s="28"/>
      <c r="AW800" s="28"/>
    </row>
    <row r="801" ht="15.75" customHeight="1">
      <c r="Q801" s="28"/>
      <c r="AV801" s="28"/>
      <c r="AW801" s="28"/>
    </row>
    <row r="802" ht="15.75" customHeight="1">
      <c r="Q802" s="28"/>
      <c r="AV802" s="28"/>
      <c r="AW802" s="28"/>
    </row>
    <row r="803" ht="15.75" customHeight="1">
      <c r="Q803" s="28"/>
      <c r="AV803" s="28"/>
      <c r="AW803" s="28"/>
    </row>
    <row r="804" ht="15.75" customHeight="1">
      <c r="Q804" s="28"/>
      <c r="AV804" s="28"/>
      <c r="AW804" s="28"/>
    </row>
    <row r="805" ht="15.75" customHeight="1">
      <c r="Q805" s="28"/>
      <c r="AV805" s="28"/>
      <c r="AW805" s="28"/>
    </row>
    <row r="806" ht="15.75" customHeight="1">
      <c r="Q806" s="28"/>
      <c r="AV806" s="28"/>
      <c r="AW806" s="28"/>
    </row>
    <row r="807" ht="15.75" customHeight="1">
      <c r="Q807" s="28"/>
      <c r="AV807" s="28"/>
      <c r="AW807" s="28"/>
    </row>
    <row r="808" ht="15.75" customHeight="1">
      <c r="Q808" s="28"/>
      <c r="AV808" s="28"/>
      <c r="AW808" s="28"/>
    </row>
    <row r="809" ht="15.75" customHeight="1">
      <c r="Q809" s="28"/>
      <c r="AV809" s="28"/>
      <c r="AW809" s="28"/>
    </row>
    <row r="810" ht="15.75" customHeight="1">
      <c r="Q810" s="28"/>
      <c r="AV810" s="28"/>
      <c r="AW810" s="28"/>
    </row>
    <row r="811" ht="15.75" customHeight="1">
      <c r="Q811" s="28"/>
      <c r="AV811" s="28"/>
      <c r="AW811" s="28"/>
    </row>
    <row r="812" ht="15.75" customHeight="1">
      <c r="Q812" s="28"/>
      <c r="AV812" s="28"/>
      <c r="AW812" s="28"/>
    </row>
    <row r="813" ht="15.75" customHeight="1">
      <c r="Q813" s="28"/>
      <c r="AV813" s="28"/>
      <c r="AW813" s="28"/>
    </row>
    <row r="814" ht="15.75" customHeight="1">
      <c r="Q814" s="28"/>
      <c r="AV814" s="28"/>
      <c r="AW814" s="28"/>
    </row>
    <row r="815" ht="15.75" customHeight="1">
      <c r="Q815" s="28"/>
      <c r="AV815" s="28"/>
      <c r="AW815" s="28"/>
    </row>
    <row r="816" ht="15.75" customHeight="1">
      <c r="Q816" s="28"/>
      <c r="AV816" s="28"/>
      <c r="AW816" s="28"/>
    </row>
    <row r="817" ht="15.75" customHeight="1">
      <c r="Q817" s="28"/>
      <c r="AV817" s="28"/>
      <c r="AW817" s="28"/>
    </row>
    <row r="818" ht="15.75" customHeight="1">
      <c r="Q818" s="28"/>
      <c r="AV818" s="28"/>
      <c r="AW818" s="28"/>
    </row>
    <row r="819" ht="15.75" customHeight="1">
      <c r="Q819" s="28"/>
      <c r="AV819" s="28"/>
      <c r="AW819" s="28"/>
    </row>
    <row r="820" ht="15.75" customHeight="1">
      <c r="Q820" s="28"/>
      <c r="AV820" s="28"/>
      <c r="AW820" s="28"/>
    </row>
    <row r="821" ht="15.75" customHeight="1">
      <c r="Q821" s="28"/>
      <c r="AV821" s="28"/>
      <c r="AW821" s="28"/>
    </row>
    <row r="822" ht="15.75" customHeight="1">
      <c r="Q822" s="28"/>
      <c r="AV822" s="28"/>
      <c r="AW822" s="28"/>
    </row>
    <row r="823" ht="15.75" customHeight="1">
      <c r="Q823" s="28"/>
      <c r="AV823" s="28"/>
      <c r="AW823" s="28"/>
    </row>
    <row r="824" ht="15.75" customHeight="1">
      <c r="Q824" s="28"/>
      <c r="AV824" s="28"/>
      <c r="AW824" s="28"/>
    </row>
    <row r="825" ht="15.75" customHeight="1">
      <c r="Q825" s="28"/>
      <c r="AV825" s="28"/>
      <c r="AW825" s="28"/>
    </row>
    <row r="826" ht="15.75" customHeight="1">
      <c r="Q826" s="28"/>
      <c r="AV826" s="28"/>
      <c r="AW826" s="28"/>
    </row>
    <row r="827" ht="15.75" customHeight="1">
      <c r="Q827" s="28"/>
      <c r="AV827" s="28"/>
      <c r="AW827" s="28"/>
    </row>
    <row r="828" ht="15.75" customHeight="1">
      <c r="Q828" s="28"/>
      <c r="AV828" s="28"/>
      <c r="AW828" s="28"/>
    </row>
    <row r="829" ht="15.75" customHeight="1">
      <c r="Q829" s="28"/>
      <c r="AV829" s="28"/>
      <c r="AW829" s="28"/>
    </row>
    <row r="830" ht="15.75" customHeight="1">
      <c r="Q830" s="28"/>
      <c r="AV830" s="28"/>
      <c r="AW830" s="28"/>
    </row>
    <row r="831" ht="15.75" customHeight="1">
      <c r="Q831" s="28"/>
      <c r="AV831" s="28"/>
      <c r="AW831" s="28"/>
    </row>
    <row r="832" ht="15.75" customHeight="1">
      <c r="Q832" s="28"/>
      <c r="AV832" s="28"/>
      <c r="AW832" s="28"/>
    </row>
    <row r="833" ht="15.75" customHeight="1">
      <c r="Q833" s="28"/>
      <c r="AV833" s="28"/>
      <c r="AW833" s="28"/>
    </row>
    <row r="834" ht="15.75" customHeight="1">
      <c r="Q834" s="28"/>
      <c r="AV834" s="28"/>
      <c r="AW834" s="28"/>
    </row>
    <row r="835" ht="15.75" customHeight="1">
      <c r="Q835" s="28"/>
      <c r="AV835" s="28"/>
      <c r="AW835" s="28"/>
    </row>
    <row r="836" ht="15.75" customHeight="1">
      <c r="Q836" s="28"/>
      <c r="AV836" s="28"/>
      <c r="AW836" s="28"/>
    </row>
    <row r="837" ht="15.75" customHeight="1">
      <c r="Q837" s="28"/>
      <c r="AV837" s="28"/>
      <c r="AW837" s="28"/>
    </row>
    <row r="838" ht="15.75" customHeight="1">
      <c r="Q838" s="28"/>
      <c r="AV838" s="28"/>
      <c r="AW838" s="28"/>
    </row>
    <row r="839" ht="15.75" customHeight="1">
      <c r="Q839" s="28"/>
      <c r="AV839" s="28"/>
      <c r="AW839" s="28"/>
    </row>
    <row r="840" ht="15.75" customHeight="1">
      <c r="Q840" s="28"/>
      <c r="AV840" s="28"/>
      <c r="AW840" s="28"/>
    </row>
    <row r="841" ht="15.75" customHeight="1">
      <c r="Q841" s="28"/>
      <c r="AV841" s="28"/>
      <c r="AW841" s="28"/>
    </row>
    <row r="842" ht="15.75" customHeight="1">
      <c r="Q842" s="28"/>
      <c r="AV842" s="28"/>
      <c r="AW842" s="28"/>
    </row>
    <row r="843" ht="15.75" customHeight="1">
      <c r="Q843" s="28"/>
      <c r="AV843" s="28"/>
      <c r="AW843" s="28"/>
    </row>
    <row r="844" ht="15.75" customHeight="1">
      <c r="Q844" s="28"/>
      <c r="AV844" s="28"/>
      <c r="AW844" s="28"/>
    </row>
    <row r="845" ht="15.75" customHeight="1">
      <c r="Q845" s="28"/>
      <c r="AV845" s="28"/>
      <c r="AW845" s="28"/>
    </row>
    <row r="846" ht="15.75" customHeight="1">
      <c r="Q846" s="28"/>
      <c r="AV846" s="28"/>
      <c r="AW846" s="28"/>
    </row>
    <row r="847" ht="15.75" customHeight="1">
      <c r="Q847" s="28"/>
      <c r="AV847" s="28"/>
      <c r="AW847" s="28"/>
    </row>
    <row r="848" ht="15.75" customHeight="1">
      <c r="Q848" s="28"/>
      <c r="AV848" s="28"/>
      <c r="AW848" s="28"/>
    </row>
    <row r="849" ht="15.75" customHeight="1">
      <c r="Q849" s="28"/>
      <c r="AV849" s="28"/>
      <c r="AW849" s="28"/>
    </row>
    <row r="850" ht="15.75" customHeight="1">
      <c r="Q850" s="28"/>
      <c r="AV850" s="28"/>
      <c r="AW850" s="28"/>
    </row>
    <row r="851" ht="15.75" customHeight="1">
      <c r="Q851" s="28"/>
      <c r="AV851" s="28"/>
      <c r="AW851" s="28"/>
    </row>
    <row r="852" ht="15.75" customHeight="1">
      <c r="Q852" s="28"/>
      <c r="AV852" s="28"/>
      <c r="AW852" s="28"/>
    </row>
    <row r="853" ht="15.75" customHeight="1">
      <c r="Q853" s="28"/>
      <c r="AV853" s="28"/>
      <c r="AW853" s="28"/>
    </row>
    <row r="854" ht="15.75" customHeight="1">
      <c r="Q854" s="28"/>
      <c r="AV854" s="28"/>
      <c r="AW854" s="28"/>
    </row>
    <row r="855" ht="15.75" customHeight="1">
      <c r="Q855" s="28"/>
      <c r="AV855" s="28"/>
      <c r="AW855" s="28"/>
    </row>
    <row r="856" ht="15.75" customHeight="1">
      <c r="Q856" s="28"/>
      <c r="AV856" s="28"/>
      <c r="AW856" s="28"/>
    </row>
    <row r="857" ht="15.75" customHeight="1">
      <c r="Q857" s="28"/>
      <c r="AV857" s="28"/>
      <c r="AW857" s="28"/>
    </row>
    <row r="858" ht="15.75" customHeight="1">
      <c r="Q858" s="28"/>
      <c r="AV858" s="28"/>
      <c r="AW858" s="28"/>
    </row>
    <row r="859" ht="15.75" customHeight="1">
      <c r="Q859" s="28"/>
      <c r="AV859" s="28"/>
      <c r="AW859" s="28"/>
    </row>
    <row r="860" ht="15.75" customHeight="1">
      <c r="Q860" s="28"/>
      <c r="AV860" s="28"/>
      <c r="AW860" s="28"/>
    </row>
    <row r="861" ht="15.75" customHeight="1">
      <c r="Q861" s="28"/>
      <c r="AV861" s="28"/>
      <c r="AW861" s="28"/>
    </row>
    <row r="862" ht="15.75" customHeight="1">
      <c r="Q862" s="28"/>
      <c r="AV862" s="28"/>
      <c r="AW862" s="28"/>
    </row>
    <row r="863" ht="15.75" customHeight="1">
      <c r="Q863" s="28"/>
      <c r="AV863" s="28"/>
      <c r="AW863" s="28"/>
    </row>
    <row r="864" ht="15.75" customHeight="1">
      <c r="Q864" s="28"/>
      <c r="AV864" s="28"/>
      <c r="AW864" s="28"/>
    </row>
    <row r="865" ht="15.75" customHeight="1">
      <c r="Q865" s="28"/>
      <c r="AV865" s="28"/>
      <c r="AW865" s="28"/>
    </row>
    <row r="866" ht="15.75" customHeight="1">
      <c r="Q866" s="28"/>
      <c r="AV866" s="28"/>
      <c r="AW866" s="28"/>
    </row>
    <row r="867" ht="15.75" customHeight="1">
      <c r="Q867" s="28"/>
      <c r="AV867" s="28"/>
      <c r="AW867" s="28"/>
    </row>
    <row r="868" ht="15.75" customHeight="1">
      <c r="Q868" s="28"/>
      <c r="AV868" s="28"/>
      <c r="AW868" s="28"/>
    </row>
    <row r="869" ht="15.75" customHeight="1">
      <c r="Q869" s="28"/>
      <c r="AV869" s="28"/>
      <c r="AW869" s="28"/>
    </row>
    <row r="870" ht="15.75" customHeight="1">
      <c r="Q870" s="28"/>
      <c r="AV870" s="28"/>
      <c r="AW870" s="28"/>
    </row>
    <row r="871" ht="15.75" customHeight="1">
      <c r="Q871" s="28"/>
      <c r="AV871" s="28"/>
      <c r="AW871" s="28"/>
    </row>
    <row r="872" ht="15.75" customHeight="1">
      <c r="Q872" s="28"/>
      <c r="AV872" s="28"/>
      <c r="AW872" s="28"/>
    </row>
    <row r="873" ht="15.75" customHeight="1">
      <c r="Q873" s="28"/>
      <c r="AV873" s="28"/>
      <c r="AW873" s="28"/>
    </row>
    <row r="874" ht="15.75" customHeight="1">
      <c r="Q874" s="28"/>
      <c r="AV874" s="28"/>
      <c r="AW874" s="28"/>
    </row>
    <row r="875" ht="15.75" customHeight="1">
      <c r="Q875" s="28"/>
      <c r="AV875" s="28"/>
      <c r="AW875" s="28"/>
    </row>
    <row r="876" ht="15.75" customHeight="1">
      <c r="Q876" s="28"/>
      <c r="AV876" s="28"/>
      <c r="AW876" s="28"/>
    </row>
    <row r="877" ht="15.75" customHeight="1">
      <c r="Q877" s="28"/>
      <c r="AV877" s="28"/>
      <c r="AW877" s="28"/>
    </row>
    <row r="878" ht="15.75" customHeight="1">
      <c r="Q878" s="28"/>
      <c r="AV878" s="28"/>
      <c r="AW878" s="28"/>
    </row>
    <row r="879" ht="15.75" customHeight="1">
      <c r="Q879" s="28"/>
      <c r="AV879" s="28"/>
      <c r="AW879" s="28"/>
    </row>
    <row r="880" ht="15.75" customHeight="1">
      <c r="Q880" s="28"/>
      <c r="AV880" s="28"/>
      <c r="AW880" s="28"/>
    </row>
    <row r="881" ht="15.75" customHeight="1">
      <c r="Q881" s="28"/>
      <c r="AV881" s="28"/>
      <c r="AW881" s="28"/>
    </row>
    <row r="882" ht="15.75" customHeight="1">
      <c r="Q882" s="28"/>
      <c r="AV882" s="28"/>
      <c r="AW882" s="28"/>
    </row>
    <row r="883" ht="15.75" customHeight="1">
      <c r="Q883" s="28"/>
      <c r="AV883" s="28"/>
      <c r="AW883" s="28"/>
    </row>
    <row r="884" ht="15.75" customHeight="1">
      <c r="Q884" s="28"/>
      <c r="AV884" s="28"/>
      <c r="AW884" s="28"/>
    </row>
    <row r="885" ht="15.75" customHeight="1">
      <c r="Q885" s="28"/>
      <c r="AV885" s="28"/>
      <c r="AW885" s="28"/>
    </row>
    <row r="886" ht="15.75" customHeight="1">
      <c r="Q886" s="28"/>
      <c r="AV886" s="28"/>
      <c r="AW886" s="28"/>
    </row>
    <row r="887" ht="15.75" customHeight="1">
      <c r="Q887" s="28"/>
      <c r="AV887" s="28"/>
      <c r="AW887" s="28"/>
    </row>
    <row r="888" ht="15.75" customHeight="1">
      <c r="Q888" s="28"/>
      <c r="AV888" s="28"/>
      <c r="AW888" s="28"/>
    </row>
    <row r="889" ht="15.75" customHeight="1">
      <c r="Q889" s="28"/>
      <c r="AV889" s="28"/>
      <c r="AW889" s="28"/>
    </row>
    <row r="890" ht="15.75" customHeight="1">
      <c r="Q890" s="28"/>
      <c r="AV890" s="28"/>
      <c r="AW890" s="28"/>
    </row>
    <row r="891" ht="15.75" customHeight="1">
      <c r="Q891" s="28"/>
      <c r="AV891" s="28"/>
      <c r="AW891" s="28"/>
    </row>
    <row r="892" ht="15.75" customHeight="1">
      <c r="Q892" s="28"/>
      <c r="AV892" s="28"/>
      <c r="AW892" s="28"/>
    </row>
    <row r="893" ht="15.75" customHeight="1">
      <c r="Q893" s="28"/>
      <c r="AV893" s="28"/>
      <c r="AW893" s="28"/>
    </row>
    <row r="894" ht="15.75" customHeight="1">
      <c r="Q894" s="28"/>
      <c r="AV894" s="28"/>
      <c r="AW894" s="28"/>
    </row>
    <row r="895" ht="15.75" customHeight="1">
      <c r="Q895" s="28"/>
      <c r="AV895" s="28"/>
      <c r="AW895" s="28"/>
    </row>
    <row r="896" ht="15.75" customHeight="1">
      <c r="Q896" s="28"/>
      <c r="AV896" s="28"/>
      <c r="AW896" s="28"/>
    </row>
    <row r="897" ht="15.75" customHeight="1">
      <c r="Q897" s="28"/>
      <c r="AV897" s="28"/>
      <c r="AW897" s="28"/>
    </row>
    <row r="898" ht="15.75" customHeight="1">
      <c r="Q898" s="28"/>
      <c r="AV898" s="28"/>
      <c r="AW898" s="28"/>
    </row>
    <row r="899" ht="15.75" customHeight="1">
      <c r="Q899" s="28"/>
      <c r="AV899" s="28"/>
      <c r="AW899" s="28"/>
    </row>
    <row r="900" ht="15.75" customHeight="1">
      <c r="Q900" s="28"/>
      <c r="AV900" s="28"/>
      <c r="AW900" s="28"/>
    </row>
    <row r="901" ht="15.75" customHeight="1">
      <c r="Q901" s="28"/>
      <c r="AV901" s="28"/>
      <c r="AW901" s="28"/>
    </row>
    <row r="902" ht="15.75" customHeight="1">
      <c r="Q902" s="28"/>
      <c r="AV902" s="28"/>
      <c r="AW902" s="28"/>
    </row>
    <row r="903" ht="15.75" customHeight="1">
      <c r="Q903" s="28"/>
      <c r="AV903" s="28"/>
      <c r="AW903" s="28"/>
    </row>
    <row r="904" ht="15.75" customHeight="1">
      <c r="Q904" s="28"/>
      <c r="AV904" s="28"/>
      <c r="AW904" s="28"/>
    </row>
    <row r="905" ht="15.75" customHeight="1">
      <c r="Q905" s="28"/>
      <c r="AV905" s="28"/>
      <c r="AW905" s="28"/>
    </row>
    <row r="906" ht="15.75" customHeight="1">
      <c r="Q906" s="28"/>
      <c r="AV906" s="28"/>
      <c r="AW906" s="28"/>
    </row>
    <row r="907" ht="15.75" customHeight="1">
      <c r="Q907" s="28"/>
      <c r="AV907" s="28"/>
      <c r="AW907" s="28"/>
    </row>
    <row r="908" ht="15.75" customHeight="1">
      <c r="Q908" s="28"/>
      <c r="AV908" s="28"/>
      <c r="AW908" s="28"/>
    </row>
    <row r="909" ht="15.75" customHeight="1">
      <c r="Q909" s="28"/>
      <c r="AV909" s="28"/>
      <c r="AW909" s="28"/>
    </row>
    <row r="910" ht="15.75" customHeight="1">
      <c r="Q910" s="28"/>
      <c r="AV910" s="28"/>
      <c r="AW910" s="28"/>
    </row>
    <row r="911" ht="15.75" customHeight="1">
      <c r="Q911" s="28"/>
      <c r="AV911" s="28"/>
      <c r="AW911" s="28"/>
    </row>
    <row r="912" ht="15.75" customHeight="1">
      <c r="Q912" s="28"/>
      <c r="AV912" s="28"/>
      <c r="AW912" s="28"/>
    </row>
    <row r="913" ht="15.75" customHeight="1">
      <c r="Q913" s="28"/>
      <c r="AV913" s="28"/>
      <c r="AW913" s="28"/>
    </row>
    <row r="914" ht="15.75" customHeight="1">
      <c r="Q914" s="28"/>
      <c r="AV914" s="28"/>
      <c r="AW914" s="28"/>
    </row>
    <row r="915" ht="15.75" customHeight="1">
      <c r="Q915" s="28"/>
      <c r="AV915" s="28"/>
      <c r="AW915" s="28"/>
    </row>
    <row r="916" ht="15.75" customHeight="1">
      <c r="Q916" s="28"/>
      <c r="AV916" s="28"/>
      <c r="AW916" s="28"/>
    </row>
    <row r="917" ht="15.75" customHeight="1">
      <c r="Q917" s="28"/>
      <c r="AV917" s="28"/>
      <c r="AW917" s="28"/>
    </row>
    <row r="918" ht="15.75" customHeight="1">
      <c r="Q918" s="28"/>
      <c r="AV918" s="28"/>
      <c r="AW918" s="28"/>
    </row>
    <row r="919" ht="15.75" customHeight="1">
      <c r="Q919" s="28"/>
      <c r="AV919" s="28"/>
      <c r="AW919" s="28"/>
    </row>
    <row r="920" ht="15.75" customHeight="1">
      <c r="Q920" s="28"/>
      <c r="AV920" s="28"/>
      <c r="AW920" s="28"/>
    </row>
    <row r="921" ht="15.75" customHeight="1">
      <c r="Q921" s="28"/>
      <c r="AV921" s="28"/>
      <c r="AW921" s="28"/>
    </row>
    <row r="922" ht="15.75" customHeight="1">
      <c r="Q922" s="28"/>
      <c r="AV922" s="28"/>
      <c r="AW922" s="28"/>
    </row>
    <row r="923" ht="15.75" customHeight="1">
      <c r="Q923" s="28"/>
      <c r="AV923" s="28"/>
      <c r="AW923" s="28"/>
    </row>
    <row r="924" ht="15.75" customHeight="1">
      <c r="Q924" s="28"/>
      <c r="AV924" s="28"/>
      <c r="AW924" s="28"/>
    </row>
    <row r="925" ht="15.75" customHeight="1">
      <c r="Q925" s="28"/>
      <c r="AV925" s="28"/>
      <c r="AW925" s="28"/>
    </row>
    <row r="926" ht="15.75" customHeight="1">
      <c r="Q926" s="28"/>
      <c r="AV926" s="28"/>
      <c r="AW926" s="28"/>
    </row>
    <row r="927" ht="15.75" customHeight="1">
      <c r="Q927" s="28"/>
      <c r="AV927" s="28"/>
      <c r="AW927" s="28"/>
    </row>
    <row r="928" ht="15.75" customHeight="1">
      <c r="Q928" s="28"/>
      <c r="AV928" s="28"/>
      <c r="AW928" s="28"/>
    </row>
    <row r="929" ht="15.75" customHeight="1">
      <c r="Q929" s="28"/>
      <c r="AV929" s="28"/>
      <c r="AW929" s="28"/>
    </row>
    <row r="930" ht="15.75" customHeight="1">
      <c r="Q930" s="28"/>
      <c r="AV930" s="28"/>
      <c r="AW930" s="28"/>
    </row>
    <row r="931" ht="15.75" customHeight="1">
      <c r="Q931" s="28"/>
      <c r="AV931" s="28"/>
      <c r="AW931" s="28"/>
    </row>
    <row r="932" ht="15.75" customHeight="1">
      <c r="Q932" s="28"/>
      <c r="AV932" s="28"/>
      <c r="AW932" s="28"/>
    </row>
    <row r="933" ht="15.75" customHeight="1">
      <c r="Q933" s="28"/>
      <c r="AV933" s="28"/>
      <c r="AW933" s="28"/>
    </row>
    <row r="934" ht="15.75" customHeight="1">
      <c r="Q934" s="28"/>
      <c r="AV934" s="28"/>
      <c r="AW934" s="28"/>
    </row>
    <row r="935" ht="15.75" customHeight="1">
      <c r="Q935" s="28"/>
      <c r="AV935" s="28"/>
      <c r="AW935" s="28"/>
    </row>
    <row r="936" ht="15.75" customHeight="1">
      <c r="Q936" s="28"/>
      <c r="AV936" s="28"/>
      <c r="AW936" s="28"/>
    </row>
    <row r="937" ht="15.75" customHeight="1">
      <c r="Q937" s="28"/>
      <c r="AV937" s="28"/>
      <c r="AW937" s="28"/>
    </row>
    <row r="938" ht="15.75" customHeight="1">
      <c r="Q938" s="28"/>
      <c r="AV938" s="28"/>
      <c r="AW938" s="28"/>
    </row>
    <row r="939" ht="15.75" customHeight="1">
      <c r="Q939" s="28"/>
      <c r="AV939" s="28"/>
      <c r="AW939" s="28"/>
    </row>
    <row r="940" ht="15.75" customHeight="1">
      <c r="Q940" s="28"/>
      <c r="AV940" s="28"/>
      <c r="AW940" s="28"/>
    </row>
    <row r="941" ht="15.75" customHeight="1">
      <c r="Q941" s="28"/>
      <c r="AV941" s="28"/>
      <c r="AW941" s="28"/>
    </row>
    <row r="942" ht="15.75" customHeight="1">
      <c r="Q942" s="28"/>
      <c r="AV942" s="28"/>
      <c r="AW942" s="28"/>
    </row>
    <row r="943" ht="15.75" customHeight="1">
      <c r="Q943" s="28"/>
      <c r="AV943" s="28"/>
      <c r="AW943" s="28"/>
    </row>
    <row r="944" ht="15.75" customHeight="1">
      <c r="Q944" s="28"/>
      <c r="AV944" s="28"/>
      <c r="AW944" s="28"/>
    </row>
    <row r="945" ht="15.75" customHeight="1">
      <c r="Q945" s="28"/>
      <c r="AV945" s="28"/>
      <c r="AW945" s="28"/>
    </row>
    <row r="946" ht="15.75" customHeight="1">
      <c r="Q946" s="28"/>
      <c r="AV946" s="28"/>
      <c r="AW946" s="28"/>
    </row>
    <row r="947" ht="15.75" customHeight="1">
      <c r="Q947" s="28"/>
      <c r="AV947" s="28"/>
      <c r="AW947" s="28"/>
    </row>
    <row r="948" ht="15.75" customHeight="1">
      <c r="Q948" s="28"/>
      <c r="AV948" s="28"/>
      <c r="AW948" s="28"/>
    </row>
    <row r="949" ht="15.75" customHeight="1">
      <c r="Q949" s="28"/>
      <c r="AV949" s="28"/>
      <c r="AW949" s="28"/>
    </row>
    <row r="950" ht="15.75" customHeight="1">
      <c r="Q950" s="28"/>
      <c r="AV950" s="28"/>
      <c r="AW950" s="28"/>
    </row>
    <row r="951" ht="15.75" customHeight="1">
      <c r="Q951" s="28"/>
      <c r="AV951" s="28"/>
      <c r="AW951" s="28"/>
    </row>
    <row r="952" ht="15.75" customHeight="1">
      <c r="Q952" s="28"/>
      <c r="AV952" s="28"/>
      <c r="AW952" s="28"/>
    </row>
    <row r="953" ht="15.75" customHeight="1">
      <c r="Q953" s="28"/>
      <c r="AV953" s="28"/>
      <c r="AW953" s="28"/>
    </row>
    <row r="954" ht="15.75" customHeight="1">
      <c r="Q954" s="28"/>
      <c r="AV954" s="28"/>
      <c r="AW954" s="28"/>
    </row>
    <row r="955" ht="15.75" customHeight="1">
      <c r="Q955" s="28"/>
      <c r="AV955" s="28"/>
      <c r="AW955" s="28"/>
    </row>
    <row r="956" ht="15.75" customHeight="1">
      <c r="Q956" s="28"/>
      <c r="AV956" s="28"/>
      <c r="AW956" s="28"/>
    </row>
    <row r="957" ht="15.75" customHeight="1">
      <c r="Q957" s="28"/>
      <c r="AV957" s="28"/>
      <c r="AW957" s="28"/>
    </row>
    <row r="958" ht="15.75" customHeight="1">
      <c r="Q958" s="28"/>
      <c r="AV958" s="28"/>
      <c r="AW958" s="28"/>
    </row>
    <row r="959" ht="15.75" customHeight="1">
      <c r="Q959" s="28"/>
      <c r="AV959" s="28"/>
      <c r="AW959" s="28"/>
    </row>
    <row r="960" ht="15.75" customHeight="1">
      <c r="Q960" s="28"/>
      <c r="AV960" s="28"/>
      <c r="AW960" s="28"/>
    </row>
    <row r="961" ht="15.75" customHeight="1">
      <c r="Q961" s="28"/>
      <c r="AV961" s="28"/>
      <c r="AW961" s="28"/>
    </row>
    <row r="962" ht="15.75" customHeight="1">
      <c r="Q962" s="28"/>
      <c r="AV962" s="28"/>
      <c r="AW962" s="28"/>
    </row>
    <row r="963" ht="15.75" customHeight="1">
      <c r="Q963" s="28"/>
      <c r="AV963" s="28"/>
      <c r="AW963" s="28"/>
    </row>
    <row r="964" ht="15.75" customHeight="1">
      <c r="Q964" s="28"/>
      <c r="AV964" s="28"/>
      <c r="AW964" s="28"/>
    </row>
    <row r="965" ht="15.75" customHeight="1">
      <c r="Q965" s="28"/>
      <c r="AV965" s="28"/>
      <c r="AW965" s="28"/>
    </row>
    <row r="966" ht="15.75" customHeight="1">
      <c r="Q966" s="28"/>
      <c r="AV966" s="28"/>
      <c r="AW966" s="28"/>
    </row>
    <row r="967" ht="15.75" customHeight="1">
      <c r="Q967" s="28"/>
      <c r="AV967" s="28"/>
      <c r="AW967" s="28"/>
    </row>
    <row r="968" ht="15.75" customHeight="1">
      <c r="Q968" s="28"/>
      <c r="AV968" s="28"/>
      <c r="AW968" s="28"/>
    </row>
    <row r="969" ht="15.75" customHeight="1">
      <c r="Q969" s="28"/>
      <c r="AV969" s="28"/>
      <c r="AW969" s="28"/>
    </row>
    <row r="970" ht="15.75" customHeight="1">
      <c r="Q970" s="28"/>
      <c r="AV970" s="28"/>
      <c r="AW970" s="28"/>
    </row>
    <row r="971" ht="15.75" customHeight="1">
      <c r="Q971" s="28"/>
      <c r="AV971" s="28"/>
      <c r="AW971" s="28"/>
    </row>
    <row r="972" ht="15.75" customHeight="1">
      <c r="Q972" s="28"/>
      <c r="AV972" s="28"/>
      <c r="AW972" s="28"/>
    </row>
    <row r="973" ht="15.75" customHeight="1">
      <c r="Q973" s="28"/>
      <c r="AV973" s="28"/>
      <c r="AW973" s="28"/>
    </row>
    <row r="974" ht="15.75" customHeight="1">
      <c r="Q974" s="28"/>
      <c r="AV974" s="28"/>
      <c r="AW974" s="28"/>
    </row>
    <row r="975" ht="15.75" customHeight="1">
      <c r="Q975" s="28"/>
      <c r="AV975" s="28"/>
      <c r="AW975" s="28"/>
    </row>
    <row r="976" ht="15.75" customHeight="1">
      <c r="Q976" s="28"/>
      <c r="AV976" s="28"/>
      <c r="AW976" s="28"/>
    </row>
    <row r="977" ht="15.75" customHeight="1">
      <c r="Q977" s="28"/>
      <c r="AV977" s="28"/>
      <c r="AW977" s="28"/>
    </row>
    <row r="978" ht="15.75" customHeight="1">
      <c r="Q978" s="28"/>
      <c r="AV978" s="28"/>
      <c r="AW978" s="28"/>
    </row>
    <row r="979" ht="15.75" customHeight="1">
      <c r="Q979" s="28"/>
      <c r="AV979" s="28"/>
      <c r="AW979" s="28"/>
    </row>
    <row r="980" ht="15.75" customHeight="1">
      <c r="Q980" s="28"/>
      <c r="AV980" s="28"/>
      <c r="AW980" s="28"/>
    </row>
    <row r="981" ht="15.75" customHeight="1">
      <c r="Q981" s="28"/>
      <c r="AV981" s="28"/>
      <c r="AW981" s="28"/>
    </row>
    <row r="982" ht="15.75" customHeight="1">
      <c r="Q982" s="28"/>
      <c r="AV982" s="28"/>
      <c r="AW982" s="28"/>
    </row>
    <row r="983" ht="15.75" customHeight="1">
      <c r="Q983" s="28"/>
      <c r="AV983" s="28"/>
      <c r="AW983" s="28"/>
    </row>
    <row r="984" ht="15.75" customHeight="1">
      <c r="Q984" s="28"/>
      <c r="AV984" s="28"/>
      <c r="AW984" s="28"/>
    </row>
    <row r="985" ht="15.75" customHeight="1">
      <c r="Q985" s="28"/>
      <c r="AV985" s="28"/>
      <c r="AW985" s="28"/>
    </row>
    <row r="986" ht="15.75" customHeight="1">
      <c r="Q986" s="28"/>
      <c r="AV986" s="28"/>
      <c r="AW986" s="28"/>
    </row>
    <row r="987" ht="15.75" customHeight="1">
      <c r="Q987" s="28"/>
      <c r="AV987" s="28"/>
      <c r="AW987" s="28"/>
    </row>
    <row r="988" ht="15.75" customHeight="1">
      <c r="Q988" s="28"/>
      <c r="AV988" s="28"/>
      <c r="AW988" s="28"/>
    </row>
    <row r="989" ht="15.75" customHeight="1">
      <c r="Q989" s="28"/>
      <c r="AV989" s="28"/>
      <c r="AW989" s="28"/>
    </row>
    <row r="990" ht="15.75" customHeight="1">
      <c r="Q990" s="28"/>
      <c r="AV990" s="28"/>
      <c r="AW990" s="28"/>
    </row>
    <row r="991" ht="15.75" customHeight="1">
      <c r="Q991" s="28"/>
      <c r="AV991" s="28"/>
      <c r="AW991" s="28"/>
    </row>
    <row r="992" ht="15.75" customHeight="1">
      <c r="Q992" s="28"/>
      <c r="AV992" s="28"/>
      <c r="AW992" s="28"/>
    </row>
    <row r="993" ht="15.75" customHeight="1">
      <c r="Q993" s="28"/>
      <c r="AV993" s="28"/>
      <c r="AW993" s="28"/>
    </row>
    <row r="994" ht="15.75" customHeight="1">
      <c r="Q994" s="28"/>
      <c r="AV994" s="28"/>
      <c r="AW994" s="28"/>
    </row>
    <row r="995" ht="15.75" customHeight="1">
      <c r="Q995" s="28"/>
      <c r="AV995" s="28"/>
      <c r="AW995" s="28"/>
    </row>
    <row r="996" ht="15.75" customHeight="1">
      <c r="Q996" s="28"/>
      <c r="AV996" s="28"/>
      <c r="AW996" s="28"/>
    </row>
    <row r="997" ht="15.75" customHeight="1">
      <c r="Q997" s="28"/>
      <c r="AV997" s="28"/>
      <c r="AW997" s="28"/>
    </row>
    <row r="998" ht="15.75" customHeight="1">
      <c r="Q998" s="28"/>
      <c r="AV998" s="28"/>
      <c r="AW998" s="28"/>
    </row>
    <row r="999" ht="15.75" customHeight="1">
      <c r="Q999" s="28"/>
      <c r="AV999" s="28"/>
      <c r="AW999" s="28"/>
    </row>
    <row r="1000" ht="15.75" customHeight="1">
      <c r="Q1000" s="28"/>
      <c r="AV1000" s="28"/>
      <c r="AW1000" s="28"/>
    </row>
  </sheetData>
  <mergeCells count="33">
    <mergeCell ref="I128:J128"/>
    <mergeCell ref="AU127:AV127"/>
    <mergeCell ref="E133:F133"/>
    <mergeCell ref="E2:F2"/>
    <mergeCell ref="E132:F132"/>
    <mergeCell ref="E131:F131"/>
    <mergeCell ref="B2:D2"/>
    <mergeCell ref="E136:F136"/>
    <mergeCell ref="E135:F135"/>
    <mergeCell ref="E134:F134"/>
    <mergeCell ref="E130:G130"/>
    <mergeCell ref="E138:F138"/>
    <mergeCell ref="E137:F137"/>
    <mergeCell ref="E139:G142"/>
    <mergeCell ref="I138:J138"/>
    <mergeCell ref="I139:K142"/>
    <mergeCell ref="I136:J136"/>
    <mergeCell ref="I135:J135"/>
    <mergeCell ref="I133:J133"/>
    <mergeCell ref="I134:J134"/>
    <mergeCell ref="I132:J132"/>
    <mergeCell ref="I131:J131"/>
    <mergeCell ref="I137:J137"/>
    <mergeCell ref="R2:W2"/>
    <mergeCell ref="G2:P2"/>
    <mergeCell ref="I130:K130"/>
    <mergeCell ref="Q2:Q3"/>
    <mergeCell ref="AW2:AW3"/>
    <mergeCell ref="AU4:AV4"/>
    <mergeCell ref="AV2:AV3"/>
    <mergeCell ref="X2:AQ2"/>
    <mergeCell ref="E1:Q1"/>
    <mergeCell ref="AR2:AU2"/>
  </mergeCells>
  <dataValidations>
    <dataValidation type="list" allowBlank="1" showErrorMessage="1" sqref="AX4:AX125">
      <formula1>Reconciled</formula1>
    </dataValidation>
  </dataValidations>
  <drawing r:id="rId1"/>
</worksheet>
</file>